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D90ED04E-40A2-430B-B342-C867096482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9" i="1" l="1"/>
  <c r="J118" i="1" l="1"/>
  <c r="J117" i="1"/>
  <c r="J116" i="1"/>
  <c r="J115" i="1"/>
  <c r="J114" i="1"/>
  <c r="J113" i="1"/>
  <c r="J112" i="1"/>
  <c r="J111" i="1"/>
  <c r="J110" i="1"/>
  <c r="J109" i="1"/>
  <c r="J108" i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3" i="2"/>
  <c r="J95" i="1" l="1"/>
  <c r="J304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6" i="1"/>
  <c r="J97" i="1"/>
  <c r="J98" i="1"/>
  <c r="J99" i="1"/>
  <c r="J100" i="1"/>
  <c r="J101" i="1"/>
  <c r="J102" i="1"/>
  <c r="J103" i="1"/>
  <c r="J104" i="1"/>
  <c r="J105" i="1"/>
  <c r="J106" i="1"/>
  <c r="J107" i="1"/>
  <c r="J63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240" i="1"/>
  <c r="K33" i="1" l="1"/>
  <c r="K34" i="1"/>
  <c r="K35" i="1"/>
  <c r="K36" i="1"/>
  <c r="K32" i="1"/>
  <c r="L200" i="1"/>
  <c r="L203" i="1"/>
  <c r="L214" i="1"/>
  <c r="L237" i="1"/>
  <c r="L192" i="1"/>
  <c r="L232" i="1"/>
  <c r="L208" i="1"/>
  <c r="L205" i="1"/>
  <c r="L195" i="1"/>
  <c r="L222" i="1"/>
  <c r="L239" i="1"/>
  <c r="L235" i="1"/>
  <c r="L223" i="1"/>
  <c r="L201" i="1"/>
  <c r="L197" i="1"/>
  <c r="L227" i="1"/>
  <c r="L218" i="1"/>
  <c r="L228" i="1"/>
  <c r="L194" i="1"/>
  <c r="L220" i="1"/>
  <c r="L193" i="1"/>
  <c r="L212" i="1"/>
  <c r="L230" i="1"/>
  <c r="L202" i="1"/>
  <c r="L219" i="1"/>
  <c r="L211" i="1"/>
  <c r="L236" i="1"/>
  <c r="L213" i="1"/>
  <c r="L231" i="1"/>
  <c r="L209" i="1"/>
  <c r="L199" i="1"/>
  <c r="L225" i="1"/>
  <c r="L238" i="1"/>
  <c r="L234" i="1"/>
  <c r="L226" i="1"/>
  <c r="L210" i="1"/>
  <c r="L224" i="1"/>
  <c r="L216" i="1"/>
  <c r="L217" i="1"/>
  <c r="L198" i="1"/>
  <c r="L206" i="1"/>
  <c r="L191" i="1"/>
  <c r="L196" i="1"/>
  <c r="L215" i="1"/>
  <c r="L204" i="1"/>
  <c r="L229" i="1"/>
  <c r="L207" i="1"/>
  <c r="L221" i="1"/>
  <c r="L2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表示玩家到多少级才能使用或装备此道具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0：无视
1：攻击
2：物防
3：魔防
例如 需要攻击达到40点  就写成：1,40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1：消耗性道具
2：材料
3：装备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 xml:space="preserve">当道具类型为1(消耗型)时
0 触发技能
1 触发掉落（掉落地上）
2 经验盒子
3 金币盒子
4 地图传送卷轴
5 装备制作书
6 直接获得经验
7 直接获得金币
8 集齐一定数量道具触发一个掉落
9 充值一定额度才能开启触发掉落
10 荣誉(一小时产出)
11 建筑经验(一小时产出)
12 宠物召唤卷
当道具类型为3（装备）时该字段的意义
1 武器
2 衣服
3 护符
4 戒指
5 饰品
6 鞋子
7 裤子
8 腰带
9 手镯
10 头盔
11 项链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支持“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”</t>
        </r>
      </text>
    </comment>
    <comment ref="P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道具类型为1：
子类为1时,此处配置掉落ID
子类为2是,表示经验盒子
子类为3时,表示金币盒子
子类为4时,表示地图传送,此处配置要传送的坐标位置
子类为5时,表示装备制作书
子类为6时,表示附加的经验值
子类为7时,表示附加的金币值
子类为8时,表示：需要的道具数量,掉落ID,极品掉落概率(用怪物)
子类为9时,表示：需要充值的额度,掉落ID</t>
        </r>
      </text>
    </comment>
    <comment ref="Q1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模型存放在</t>
        </r>
        <r>
          <rPr>
            <sz val="9"/>
            <color indexed="81"/>
            <rFont val="Tahoma"/>
            <family val="2"/>
          </rPr>
          <t>Resources\Modeles\Item</t>
        </r>
        <r>
          <rPr>
            <sz val="9"/>
            <color indexed="81"/>
            <rFont val="宋体"/>
            <family val="3"/>
            <charset val="134"/>
          </rPr>
          <t>文件夹下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这里存储这个文件夹下的</t>
        </r>
        <r>
          <rPr>
            <sz val="9"/>
            <color indexed="81"/>
            <rFont val="Tahoma"/>
            <family val="2"/>
          </rPr>
          <t>3D</t>
        </r>
        <r>
          <rPr>
            <sz val="9"/>
            <color indexed="81"/>
            <rFont val="宋体"/>
            <family val="3"/>
            <charset val="134"/>
          </rPr>
          <t>模型文件名</t>
        </r>
      </text>
    </comment>
    <comment ref="D5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宋体"/>
            <family val="3"/>
            <charset val="134"/>
          </rPr>
          <t xml:space="preserve">白色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：绿色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：紫色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：橙色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：金色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0" background="1">
    <webPr xml="1" sourceData="1" url="D:\SVN_Work\S_数据表\XML映射模版\Item_Template.xml" htmlTables="1" htmlFormat="all"/>
  </connection>
  <connection id="2" xr16:uid="{00000000-0015-0000-FFFF-FFFF01000000}" name="Item_Template1" type="4" refreshedVersion="0" background="1">
    <webPr xml="1" sourceData="1" url="D:\SVN_Work\S_数据表\XML映射模版\Item_Template.xml" htmlTables="1" htmlFormat="all"/>
  </connection>
  <connection id="3" xr16:uid="{00000000-0015-0000-FFFF-FFFF02000000}" name="Item_Template2" type="4" refreshedVersion="0" background="1">
    <webPr xml="1" sourceData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<sst xmlns="http://schemas.openxmlformats.org/spreadsheetml/2006/main" count="1979" uniqueCount="872">
  <si>
    <t>ID</t>
    <phoneticPr fontId="5" type="noConversion"/>
  </si>
  <si>
    <t>道具名称</t>
    <phoneticPr fontId="5" type="noConversion"/>
  </si>
  <si>
    <t>道具图标</t>
    <phoneticPr fontId="5" type="noConversion"/>
  </si>
  <si>
    <t>道具描述</t>
    <phoneticPr fontId="5" type="noConversion"/>
  </si>
  <si>
    <t>int</t>
    <phoneticPr fontId="5" type="noConversion"/>
  </si>
  <si>
    <t>string</t>
    <phoneticPr fontId="5" type="noConversion"/>
  </si>
  <si>
    <t>all</t>
    <phoneticPr fontId="5" type="noConversion"/>
  </si>
  <si>
    <t>ItemIcon</t>
    <phoneticPr fontId="5" type="noConversion"/>
  </si>
  <si>
    <t>道具品质</t>
    <phoneticPr fontId="5" type="noConversion"/>
  </si>
  <si>
    <t>int</t>
    <phoneticPr fontId="5" type="noConversion"/>
  </si>
  <si>
    <t>all</t>
    <phoneticPr fontId="5" type="noConversion"/>
  </si>
  <si>
    <t>道具类型</t>
    <phoneticPr fontId="5" type="noConversion"/>
  </si>
  <si>
    <t>ItemDes</t>
    <phoneticPr fontId="5" type="noConversion"/>
  </si>
  <si>
    <t>道具背景描述</t>
    <phoneticPr fontId="5" type="noConversion"/>
  </si>
  <si>
    <t>ItemBlackDes</t>
    <phoneticPr fontId="5" type="noConversion"/>
  </si>
  <si>
    <t>道具子类</t>
    <phoneticPr fontId="5" type="noConversion"/>
  </si>
  <si>
    <t>装备属性ID</t>
    <phoneticPr fontId="5" type="noConversion"/>
  </si>
  <si>
    <t>道具堆叠最大数量</t>
    <phoneticPr fontId="5" type="noConversion"/>
  </si>
  <si>
    <t>掉落显示的3D模型</t>
    <phoneticPr fontId="5" type="noConversion"/>
  </si>
  <si>
    <t>ItemMondel</t>
    <phoneticPr fontId="5" type="noConversion"/>
  </si>
  <si>
    <t>yaoshui</t>
    <phoneticPr fontId="5" type="noConversion"/>
  </si>
  <si>
    <t>使用等级</t>
    <phoneticPr fontId="5" type="noConversion"/>
  </si>
  <si>
    <t>ItemLv</t>
    <phoneticPr fontId="5" type="noConversion"/>
  </si>
  <si>
    <t>金币</t>
    <phoneticPr fontId="5" type="noConversion"/>
  </si>
  <si>
    <t>钢腰带</t>
    <phoneticPr fontId="5" type="noConversion"/>
  </si>
  <si>
    <t>麻布裤</t>
    <phoneticPr fontId="5" type="noConversion"/>
  </si>
  <si>
    <t>布衣</t>
    <phoneticPr fontId="5" type="noConversion"/>
  </si>
  <si>
    <t>铁匠在打造一个绝世武器剩下的材料做成的.</t>
    <phoneticPr fontId="5" type="noConversion"/>
  </si>
  <si>
    <t>村外矿工给老婆打造的一个精美的项链,戴上它的人据说会得到好运.</t>
    <phoneticPr fontId="5" type="noConversion"/>
  </si>
  <si>
    <t>青铜头盔</t>
    <phoneticPr fontId="5" type="noConversion"/>
  </si>
  <si>
    <t>布纹长裤</t>
    <phoneticPr fontId="5" type="noConversion"/>
  </si>
  <si>
    <t>村长的女儿给情郎做的鞋子</t>
    <phoneticPr fontId="5" type="noConversion"/>
  </si>
  <si>
    <t>一天在河里突然飘上来的宝物</t>
    <phoneticPr fontId="5" type="noConversion"/>
  </si>
  <si>
    <t>凌风剑</t>
    <phoneticPr fontId="5" type="noConversion"/>
  </si>
  <si>
    <t>短刀</t>
    <phoneticPr fontId="5" type="noConversion"/>
  </si>
  <si>
    <t>玄铁刀</t>
    <phoneticPr fontId="5" type="noConversion"/>
  </si>
  <si>
    <t>玄铁制的武器,是一把不错的利器</t>
    <phoneticPr fontId="5" type="noConversion"/>
  </si>
  <si>
    <t>凌风盔甲</t>
    <phoneticPr fontId="5" type="noConversion"/>
  </si>
  <si>
    <t>就是在布料上加了一些铁片做防御</t>
    <phoneticPr fontId="5" type="noConversion"/>
  </si>
  <si>
    <t>防御怪兽攻击能力很强,是件特别不错的宝物</t>
    <phoneticPr fontId="5" type="noConversion"/>
  </si>
  <si>
    <t>摩擦摩擦……</t>
    <phoneticPr fontId="5" type="noConversion"/>
  </si>
  <si>
    <t>中型生命药水</t>
    <phoneticPr fontId="5" type="noConversion"/>
  </si>
  <si>
    <t>恢复血量的利器,战斗中要好好利用它</t>
    <phoneticPr fontId="5" type="noConversion"/>
  </si>
  <si>
    <t>立即恢复血量的道具,世间难得</t>
    <phoneticPr fontId="5" type="noConversion"/>
  </si>
  <si>
    <t>狼皮</t>
    <phoneticPr fontId="5" type="noConversion"/>
  </si>
  <si>
    <t>铜钥匙</t>
    <phoneticPr fontId="5" type="noConversion"/>
  </si>
  <si>
    <t>银钥匙</t>
    <phoneticPr fontId="5" type="noConversion"/>
  </si>
  <si>
    <t>可以开启铜宝箱的钥匙</t>
    <phoneticPr fontId="5" type="noConversion"/>
  </si>
  <si>
    <t>可以开启银宝箱的钥匙</t>
    <phoneticPr fontId="5" type="noConversion"/>
  </si>
  <si>
    <t>可以开启金宝箱的钥匙</t>
    <phoneticPr fontId="5" type="noConversion"/>
  </si>
  <si>
    <t>一把生锈的钥匙,不知道还能不能打开箱子……</t>
    <phoneticPr fontId="5" type="noConversion"/>
  </si>
  <si>
    <t>闪闪发亮的金钥匙,如果你把它卖掉,你一定会后悔的！</t>
    <phoneticPr fontId="5" type="noConversion"/>
  </si>
  <si>
    <t>看起来应该还可以用</t>
    <phoneticPr fontId="5" type="noConversion"/>
  </si>
  <si>
    <t>矿石</t>
    <phoneticPr fontId="5" type="noConversion"/>
  </si>
  <si>
    <t>一个破破烂烂的石头,在矿场的中捡到的</t>
    <phoneticPr fontId="5" type="noConversion"/>
  </si>
  <si>
    <t>在矿场里这样的石头有很多</t>
    <phoneticPr fontId="5" type="noConversion"/>
  </si>
  <si>
    <t>出售金钱</t>
    <phoneticPr fontId="5" type="noConversion"/>
  </si>
  <si>
    <t>10030113</t>
    <phoneticPr fontId="5" type="noConversion"/>
  </si>
  <si>
    <t>艾丽给自己的孩子做的小玩意,不知哪一天被孩子不知弄到哪里去了.</t>
    <phoneticPr fontId="5" type="noConversion"/>
  </si>
  <si>
    <t>10030102</t>
    <phoneticPr fontId="5" type="noConversion"/>
  </si>
  <si>
    <t>小手套</t>
    <phoneticPr fontId="5" type="noConversion"/>
  </si>
  <si>
    <t>村长女儿的小手套,在一次野外玩耍中莫名的丢失了.</t>
    <phoneticPr fontId="5" type="noConversion"/>
  </si>
  <si>
    <t>铁手套</t>
    <phoneticPr fontId="5" type="noConversion"/>
  </si>
  <si>
    <t>粗手套</t>
    <phoneticPr fontId="5" type="noConversion"/>
  </si>
  <si>
    <t>铁质的手套,更好的保护你的护腕不受伤害.</t>
    <phoneticPr fontId="5" type="noConversion"/>
  </si>
  <si>
    <t>木匠用了很久的手套,虽然表面看起来有点脏,其实很耐用.</t>
    <phoneticPr fontId="5" type="noConversion"/>
  </si>
  <si>
    <t>10030103</t>
    <phoneticPr fontId="5" type="noConversion"/>
  </si>
  <si>
    <t>10030108</t>
    <phoneticPr fontId="5" type="noConversion"/>
  </si>
  <si>
    <t>古铜戒指</t>
    <phoneticPr fontId="5" type="noConversion"/>
  </si>
  <si>
    <t>匕首</t>
    <phoneticPr fontId="5" type="noConversion"/>
  </si>
  <si>
    <t>上好的铁矿打造的一把匕首,相比木剑它更耐用,有时还能造成一些额外的伤害.</t>
    <phoneticPr fontId="5" type="noConversion"/>
  </si>
  <si>
    <t>纯银手套</t>
    <phoneticPr fontId="5" type="noConversion"/>
  </si>
  <si>
    <t>魔力手套</t>
    <phoneticPr fontId="5" type="noConversion"/>
  </si>
  <si>
    <t>纯金手套</t>
    <phoneticPr fontId="5" type="noConversion"/>
  </si>
  <si>
    <t>银纯度很高的一个手套</t>
    <phoneticPr fontId="5" type="noConversion"/>
  </si>
  <si>
    <t>上古魔王的小弟留下的手套,具有一定的魔力</t>
    <phoneticPr fontId="5" type="noConversion"/>
  </si>
  <si>
    <t>白纹手套</t>
    <phoneticPr fontId="5" type="noConversion"/>
  </si>
  <si>
    <t>白色的纹饰,具有黑暗的魔力</t>
    <phoneticPr fontId="5" type="noConversion"/>
  </si>
  <si>
    <t>骷髅腰带</t>
    <phoneticPr fontId="5" type="noConversion"/>
  </si>
  <si>
    <t>白骨项链</t>
    <phoneticPr fontId="5" type="noConversion"/>
  </si>
  <si>
    <t>10030114</t>
    <phoneticPr fontId="5" type="noConversion"/>
  </si>
  <si>
    <t>商店购买需要金钱</t>
    <phoneticPr fontId="5" type="noConversion"/>
  </si>
  <si>
    <t>10030111</t>
    <phoneticPr fontId="5" type="noConversion"/>
  </si>
  <si>
    <t>铁盔</t>
    <phoneticPr fontId="5" type="noConversion"/>
  </si>
  <si>
    <t>布带</t>
    <phoneticPr fontId="5" type="noConversion"/>
  </si>
  <si>
    <t>小布鞋</t>
    <phoneticPr fontId="5" type="noConversion"/>
  </si>
  <si>
    <t>银项链</t>
    <phoneticPr fontId="5" type="noConversion"/>
  </si>
  <si>
    <t>玄铁头盔</t>
    <phoneticPr fontId="5" type="noConversion"/>
  </si>
  <si>
    <t>骷髅头盔</t>
    <phoneticPr fontId="5" type="noConversion"/>
  </si>
  <si>
    <t>布纹腰带</t>
    <phoneticPr fontId="5" type="noConversion"/>
  </si>
  <si>
    <t>布纹布靴</t>
    <phoneticPr fontId="5" type="noConversion"/>
  </si>
  <si>
    <t>纯银项链</t>
    <phoneticPr fontId="5" type="noConversion"/>
  </si>
  <si>
    <t>魅力戒指</t>
    <phoneticPr fontId="5" type="noConversion"/>
  </si>
  <si>
    <t>神兵护符</t>
    <phoneticPr fontId="5" type="noConversion"/>
  </si>
  <si>
    <t>戴在头上很重,拥有它你可以抵御更强大的怪物.</t>
    <phoneticPr fontId="5" type="noConversion"/>
  </si>
  <si>
    <t>用粗糙的布料制造的一个腰带.</t>
    <phoneticPr fontId="5" type="noConversion"/>
  </si>
  <si>
    <t>用麻编制的裤子,最大的特点就是漏风.</t>
    <phoneticPr fontId="5" type="noConversion"/>
  </si>
  <si>
    <t>普普通通的小饰品,没有什么特点.</t>
    <phoneticPr fontId="5" type="noConversion"/>
  </si>
  <si>
    <t>木匠在练习时制造的,虽然不怎么锋利,但是打怪还是很好用的.</t>
    <phoneticPr fontId="5" type="noConversion"/>
  </si>
  <si>
    <t>用布料做成的布衣,有了他你终于可以不用在村子里耍流氓了</t>
    <phoneticPr fontId="5" type="noConversion"/>
  </si>
  <si>
    <t>青铜制作的头盔</t>
    <phoneticPr fontId="5" type="noConversion"/>
  </si>
  <si>
    <t>戴上它你会觉得你又变的强大了</t>
    <phoneticPr fontId="5" type="noConversion"/>
  </si>
  <si>
    <t>以前骷髅王的头盔,具有强大的攻击性.</t>
    <phoneticPr fontId="5" type="noConversion"/>
  </si>
  <si>
    <t>纯金度很高,能卖个好价钱</t>
    <phoneticPr fontId="5" type="noConversion"/>
  </si>
  <si>
    <t>精美的布料制作的腰带</t>
    <phoneticPr fontId="5" type="noConversion"/>
  </si>
  <si>
    <t>戴上这款腰带的人,会让他变的更加的迷人</t>
    <phoneticPr fontId="5" type="noConversion"/>
  </si>
  <si>
    <t>村长的女儿给情郎做的裤子</t>
    <phoneticPr fontId="5" type="noConversion"/>
  </si>
  <si>
    <t>村民的宝物,但是已经很多人不记得它了</t>
    <phoneticPr fontId="5" type="noConversion"/>
  </si>
  <si>
    <t>有了它,你会觉得自己更强了</t>
    <phoneticPr fontId="5" type="noConversion"/>
  </si>
  <si>
    <t>戴上它千万不要在外面走,会有强盗盯上它的</t>
    <phoneticPr fontId="5" type="noConversion"/>
  </si>
  <si>
    <t>有了它会让更多的女性对你更加青眯</t>
    <phoneticPr fontId="5" type="noConversion"/>
  </si>
  <si>
    <t>工匠花费近三年才找到这样一块攻宝石,将其打造了出来</t>
    <phoneticPr fontId="5" type="noConversion"/>
  </si>
  <si>
    <t>护符本身没有什么特别,但是上面有一层魔法覆盖在上面</t>
    <phoneticPr fontId="5" type="noConversion"/>
  </si>
  <si>
    <t>BuyMoney</t>
    <phoneticPr fontId="5" type="noConversion"/>
  </si>
  <si>
    <t>技能ID</t>
    <phoneticPr fontId="5" type="noConversion"/>
  </si>
  <si>
    <t>SkillID</t>
    <phoneticPr fontId="5" type="noConversion"/>
  </si>
  <si>
    <t>血域头盔</t>
  </si>
  <si>
    <t>灵巧头巾</t>
  </si>
  <si>
    <t>战斗腰带</t>
  </si>
  <si>
    <t>战斗靴子</t>
  </si>
  <si>
    <t>血域长裤</t>
  </si>
  <si>
    <t>血域战链</t>
  </si>
  <si>
    <t>骷髅项链</t>
  </si>
  <si>
    <t>血域戒指</t>
  </si>
  <si>
    <t>黑金戒指</t>
  </si>
  <si>
    <t>血域宝石</t>
  </si>
  <si>
    <t>血域护符</t>
  </si>
  <si>
    <t>血域战刃</t>
  </si>
  <si>
    <t>0</t>
    <phoneticPr fontId="5" type="noConversion"/>
  </si>
  <si>
    <t>使用属性限制</t>
    <phoneticPr fontId="5" type="noConversion"/>
  </si>
  <si>
    <t>ItemQuality</t>
    <phoneticPr fontId="5" type="noConversion"/>
  </si>
  <si>
    <t>ItemEquipID</t>
    <phoneticPr fontId="5" type="noConversion"/>
  </si>
  <si>
    <t>道具使用参数</t>
    <phoneticPr fontId="5" type="noConversion"/>
  </si>
  <si>
    <t>ItemSubType</t>
    <phoneticPr fontId="5" type="noConversion"/>
  </si>
  <si>
    <t>解毒草</t>
    <phoneticPr fontId="5" type="noConversion"/>
  </si>
  <si>
    <t>矿洞水晶</t>
    <phoneticPr fontId="5" type="noConversion"/>
  </si>
  <si>
    <t>证据残片</t>
    <phoneticPr fontId="5" type="noConversion"/>
  </si>
  <si>
    <t>PropertyLimit</t>
    <phoneticPr fontId="5" type="noConversion"/>
  </si>
  <si>
    <t>ID</t>
    <phoneticPr fontId="5" type="noConversion"/>
  </si>
  <si>
    <t>10030112</t>
    <phoneticPr fontId="5" type="noConversion"/>
  </si>
  <si>
    <t>洗练消耗金币</t>
    <phoneticPr fontId="5" type="noConversion"/>
  </si>
  <si>
    <t>XiLianMoney</t>
    <phoneticPr fontId="5" type="noConversion"/>
  </si>
  <si>
    <t>每秒恢复5点血量,持续12秒</t>
    <phoneticPr fontId="5" type="noConversion"/>
  </si>
  <si>
    <t>每秒恢复10点血量,持续12秒</t>
    <phoneticPr fontId="5" type="noConversion"/>
  </si>
  <si>
    <t>10</t>
    <phoneticPr fontId="5" type="noConversion"/>
  </si>
  <si>
    <t>20</t>
    <phoneticPr fontId="5" type="noConversion"/>
  </si>
  <si>
    <t>0</t>
    <phoneticPr fontId="5" type="noConversion"/>
  </si>
  <si>
    <t>红宝石项链</t>
    <phoneticPr fontId="5" type="noConversion"/>
  </si>
  <si>
    <t>轻型盔甲</t>
    <phoneticPr fontId="5" type="noConversion"/>
  </si>
  <si>
    <t>绿叶小镇回城卷</t>
    <phoneticPr fontId="5" type="noConversion"/>
  </si>
  <si>
    <t>绿叶小镇的回城卷轴</t>
    <phoneticPr fontId="5" type="noConversion"/>
  </si>
  <si>
    <t>打开可以获得打经验,使用钻石打开可以获得更多的经验值,更有机会触发经验暴击！</t>
    <phoneticPr fontId="5" type="noConversion"/>
  </si>
  <si>
    <t>打开可以获得打金币,使用钻石打开可以获得更多的金币,更有机会触发金币暴击！</t>
    <phoneticPr fontId="5" type="noConversion"/>
  </si>
  <si>
    <t>制作书：狼王项链</t>
    <phoneticPr fontId="5" type="noConversion"/>
  </si>
  <si>
    <t>防腐毒液</t>
  </si>
  <si>
    <t>阴木</t>
  </si>
  <si>
    <t>制作书：僵尸护符</t>
    <phoneticPr fontId="5" type="noConversion"/>
  </si>
  <si>
    <t>制作书：骷髅王的桂冠</t>
    <phoneticPr fontId="5" type="noConversion"/>
  </si>
  <si>
    <t>制作书：蜘蛛护腿</t>
    <phoneticPr fontId="5" type="noConversion"/>
  </si>
  <si>
    <t>制作书：蜘蛛护胸</t>
    <phoneticPr fontId="5" type="noConversion"/>
  </si>
  <si>
    <t>制作书：古墓手套</t>
    <phoneticPr fontId="5" type="noConversion"/>
  </si>
  <si>
    <t>制作书：古墓腰带</t>
    <phoneticPr fontId="5" type="noConversion"/>
  </si>
  <si>
    <t>制作书：古墓鞋子</t>
    <phoneticPr fontId="5" type="noConversion"/>
  </si>
  <si>
    <t>制作书：黑暗之剑</t>
    <phoneticPr fontId="5" type="noConversion"/>
  </si>
  <si>
    <t>狼王的项链</t>
  </si>
  <si>
    <t>僵尸护符</t>
    <phoneticPr fontId="5" type="noConversion"/>
  </si>
  <si>
    <t>骷髅王的桂冠</t>
    <phoneticPr fontId="5" type="noConversion"/>
  </si>
  <si>
    <t>蜘蛛护腿</t>
    <phoneticPr fontId="5" type="noConversion"/>
  </si>
  <si>
    <t>蜘蛛护胸</t>
    <phoneticPr fontId="5" type="noConversion"/>
  </si>
  <si>
    <t>古墓手套</t>
    <phoneticPr fontId="5" type="noConversion"/>
  </si>
  <si>
    <t>古墓腰带</t>
    <phoneticPr fontId="5" type="noConversion"/>
  </si>
  <si>
    <t>古墓鞋子</t>
    <phoneticPr fontId="5" type="noConversion"/>
  </si>
  <si>
    <t>黑暗之剑</t>
    <phoneticPr fontId="5" type="noConversion"/>
  </si>
  <si>
    <t>根据配方的材料合成装备.</t>
    <phoneticPr fontId="5" type="noConversion"/>
  </si>
  <si>
    <t>可以装备的制作书,据说非常不好得到.</t>
    <phoneticPr fontId="5" type="noConversion"/>
  </si>
  <si>
    <t>ItemUsePar</t>
    <phoneticPr fontId="5" type="noConversion"/>
  </si>
  <si>
    <t>ItemName</t>
    <phoneticPr fontId="5" type="noConversion"/>
  </si>
  <si>
    <t>矿工工具箱</t>
    <phoneticPr fontId="5" type="noConversion"/>
  </si>
  <si>
    <t>蝙蝠血液</t>
    <phoneticPr fontId="5" type="noConversion"/>
  </si>
  <si>
    <t>感染的布料</t>
    <phoneticPr fontId="5" type="noConversion"/>
  </si>
  <si>
    <t>zhizuoshu2</t>
  </si>
  <si>
    <t>zhizuoshu3</t>
    <phoneticPr fontId="5" type="noConversion"/>
  </si>
  <si>
    <t>zhizuoshu2</t>
    <phoneticPr fontId="5" type="noConversion"/>
  </si>
  <si>
    <t>zhizuoshu4</t>
    <phoneticPr fontId="5" type="noConversion"/>
  </si>
  <si>
    <t>蜘蛛丝</t>
    <phoneticPr fontId="5" type="noConversion"/>
  </si>
  <si>
    <t>狼王之牙</t>
    <phoneticPr fontId="5" type="noConversion"/>
  </si>
  <si>
    <t>金钥匙</t>
    <phoneticPr fontId="5" type="noConversion"/>
  </si>
  <si>
    <t>打开获得500点经验</t>
    <phoneticPr fontId="5" type="noConversion"/>
  </si>
  <si>
    <t>打开获得200金币</t>
    <phoneticPr fontId="5" type="noConversion"/>
  </si>
  <si>
    <t>疾跑护符</t>
    <phoneticPr fontId="5" type="noConversion"/>
  </si>
  <si>
    <t>古旧的法术书</t>
    <phoneticPr fontId="5" type="noConversion"/>
  </si>
  <si>
    <t>闪闪发亮的宝石</t>
    <phoneticPr fontId="5" type="noConversion"/>
  </si>
  <si>
    <t>金币袋子</t>
    <phoneticPr fontId="5" type="noConversion"/>
  </si>
  <si>
    <t>狼王穿戴的项链,十分稀有.</t>
    <phoneticPr fontId="5" type="noConversion"/>
  </si>
  <si>
    <t>僵尸珍藏已久护符,传说具备治愈恢复的疗效.</t>
    <phoneticPr fontId="5" type="noConversion"/>
  </si>
  <si>
    <t>曾经骷髅王的桂冠,但是由于长时间</t>
    <phoneticPr fontId="5" type="noConversion"/>
  </si>
  <si>
    <t>森林中丢失的宝贝,据说和还有另一件护胸能组成套装效果</t>
    <phoneticPr fontId="5" type="noConversion"/>
  </si>
  <si>
    <t>森林中丢失的宝贝,据说和还有另一件护腿能组成套装效果</t>
    <phoneticPr fontId="5" type="noConversion"/>
  </si>
  <si>
    <t>古墓中珍藏的宝贝,传说只有集齐3中材料才能获得.</t>
    <phoneticPr fontId="5" type="noConversion"/>
  </si>
  <si>
    <t>融合黑暗之力形成的一把武器,传说拥有此剑的人会变得无比强大.</t>
    <phoneticPr fontId="5" type="noConversion"/>
  </si>
  <si>
    <t>携带神秘力量的护符,穿戴此护符会拥有神秘的法术力量.</t>
    <phoneticPr fontId="5" type="noConversion"/>
  </si>
  <si>
    <t>拥有了它,你会比别人跑的更快！</t>
    <phoneticPr fontId="5" type="noConversion"/>
  </si>
  <si>
    <t>神秘的力量似乎已经在这件装备中蠢蠢欲动.</t>
    <phoneticPr fontId="5" type="noConversion"/>
  </si>
  <si>
    <t>矿工丢失在矿洞里的工具箱,看上去好像没有什么特别的.</t>
    <phoneticPr fontId="5" type="noConversion"/>
  </si>
  <si>
    <t>轻轻点击一下,嗖！就回去了.</t>
    <phoneticPr fontId="5" type="noConversion"/>
  </si>
  <si>
    <t>据说在矿洞的矿鼠身上有这种道具</t>
    <phoneticPr fontId="5" type="noConversion"/>
  </si>
  <si>
    <t>好像只是一颗普通的草</t>
    <phoneticPr fontId="5" type="noConversion"/>
  </si>
  <si>
    <t>5</t>
    <phoneticPr fontId="5" type="noConversion"/>
  </si>
  <si>
    <t>ItemPileSum</t>
    <phoneticPr fontId="5" type="noConversion"/>
  </si>
  <si>
    <t>7</t>
    <phoneticPr fontId="5" type="noConversion"/>
  </si>
  <si>
    <t>红宝石戒指</t>
    <phoneticPr fontId="5" type="noConversion"/>
  </si>
  <si>
    <t>一桶清水</t>
    <phoneticPr fontId="5" type="noConversion"/>
  </si>
  <si>
    <t>坚固的螃蟹壳</t>
    <phoneticPr fontId="5" type="noConversion"/>
  </si>
  <si>
    <t>诅咒结晶</t>
    <phoneticPr fontId="5" type="noConversion"/>
  </si>
  <si>
    <t>启天灵石</t>
    <phoneticPr fontId="5" type="noConversion"/>
  </si>
  <si>
    <t>地牢灵魂</t>
    <phoneticPr fontId="5" type="noConversion"/>
  </si>
  <si>
    <t>精致银块</t>
    <phoneticPr fontId="5" type="noConversion"/>
  </si>
  <si>
    <t>细布卷</t>
    <phoneticPr fontId="5" type="noConversion"/>
  </si>
  <si>
    <t>村民灵魄</t>
    <phoneticPr fontId="5" type="noConversion"/>
  </si>
  <si>
    <t>打开获得1000点经验</t>
    <phoneticPr fontId="5" type="noConversion"/>
  </si>
  <si>
    <t>打开获得2000点经验</t>
    <phoneticPr fontId="5" type="noConversion"/>
  </si>
  <si>
    <t>打开获得5000点经验</t>
    <phoneticPr fontId="5" type="noConversion"/>
  </si>
  <si>
    <t>打开获得10000点经验</t>
    <phoneticPr fontId="5" type="noConversion"/>
  </si>
  <si>
    <t>打开获得500金币</t>
    <phoneticPr fontId="5" type="noConversion"/>
  </si>
  <si>
    <t>打开获得1000金币</t>
    <phoneticPr fontId="5" type="noConversion"/>
  </si>
  <si>
    <t>打开获得1500金币</t>
    <phoneticPr fontId="5" type="noConversion"/>
  </si>
  <si>
    <t>打开获得2000金币</t>
    <phoneticPr fontId="5" type="noConversion"/>
  </si>
  <si>
    <t>鳄鱼皮</t>
    <phoneticPr fontId="5" type="noConversion"/>
  </si>
  <si>
    <t>力量戒指</t>
    <phoneticPr fontId="5" type="noConversion"/>
  </si>
  <si>
    <t>幽冥项链</t>
    <phoneticPr fontId="5" type="noConversion"/>
  </si>
  <si>
    <t>荒漠头盔</t>
    <phoneticPr fontId="5" type="noConversion"/>
  </si>
  <si>
    <t>荒漠手套</t>
    <phoneticPr fontId="5" type="noConversion"/>
  </si>
  <si>
    <t>荒漠腰带</t>
    <phoneticPr fontId="5" type="noConversion"/>
  </si>
  <si>
    <t>4</t>
    <phoneticPr fontId="5" type="noConversion"/>
  </si>
  <si>
    <t>11</t>
    <phoneticPr fontId="5" type="noConversion"/>
  </si>
  <si>
    <t>1</t>
    <phoneticPr fontId="5" type="noConversion"/>
  </si>
  <si>
    <t>冰封头盔</t>
  </si>
  <si>
    <t>冰封腰带</t>
  </si>
  <si>
    <t>冰封战靴</t>
  </si>
  <si>
    <t>冰封长裤</t>
  </si>
  <si>
    <t>冰封战链</t>
  </si>
  <si>
    <t>冰封戒指</t>
  </si>
  <si>
    <t>冰封护符</t>
  </si>
  <si>
    <t>冰封战甲</t>
  </si>
  <si>
    <t>精钢头盔</t>
  </si>
  <si>
    <t>意志腰带</t>
  </si>
  <si>
    <t>雪域靴子</t>
  </si>
  <si>
    <t>魔鬼长裤</t>
  </si>
  <si>
    <t>冰灵项链</t>
  </si>
  <si>
    <t>鬼灵指环</t>
  </si>
  <si>
    <t>血泣</t>
  </si>
  <si>
    <t>战斗钢甲</t>
  </si>
  <si>
    <t>破灵腰带</t>
  </si>
  <si>
    <t>破灵靴子</t>
  </si>
  <si>
    <t>冰河战盔</t>
  </si>
  <si>
    <t>冰河长裤</t>
  </si>
  <si>
    <t>勇气长剑</t>
  </si>
  <si>
    <t>破灵护符</t>
  </si>
  <si>
    <t>8</t>
    <phoneticPr fontId="5" type="noConversion"/>
  </si>
  <si>
    <t>6</t>
    <phoneticPr fontId="5" type="noConversion"/>
  </si>
  <si>
    <t>2</t>
    <phoneticPr fontId="5" type="noConversion"/>
  </si>
  <si>
    <t>10</t>
    <phoneticPr fontId="5" type="noConversion"/>
  </si>
  <si>
    <t>7</t>
    <phoneticPr fontId="5" type="noConversion"/>
  </si>
  <si>
    <t>3</t>
    <phoneticPr fontId="5" type="noConversion"/>
  </si>
  <si>
    <t>圣光头盔</t>
  </si>
  <si>
    <t>邪灵头盔</t>
    <phoneticPr fontId="5" type="noConversion"/>
  </si>
  <si>
    <t>圣光腰带</t>
  </si>
  <si>
    <t>斩灵腰带</t>
    <phoneticPr fontId="5" type="noConversion"/>
  </si>
  <si>
    <t>圣光战靴</t>
  </si>
  <si>
    <t>战意靴子</t>
    <phoneticPr fontId="5" type="noConversion"/>
  </si>
  <si>
    <t>圣光长裤</t>
  </si>
  <si>
    <t>骨灵长裤</t>
    <phoneticPr fontId="5" type="noConversion"/>
  </si>
  <si>
    <t>圣光战链</t>
  </si>
  <si>
    <t>心爱之链</t>
    <phoneticPr fontId="5" type="noConversion"/>
  </si>
  <si>
    <t>圣光戒指</t>
  </si>
  <si>
    <t>灵魂指环</t>
    <phoneticPr fontId="5" type="noConversion"/>
  </si>
  <si>
    <t>圣光饰品</t>
    <phoneticPr fontId="5" type="noConversion"/>
  </si>
  <si>
    <t>圣光护符</t>
  </si>
  <si>
    <t>灵光护符</t>
    <phoneticPr fontId="5" type="noConversion"/>
  </si>
  <si>
    <t>圣光战刃</t>
  </si>
  <si>
    <t>圣光战甲</t>
  </si>
  <si>
    <t>降魔钢甲</t>
    <phoneticPr fontId="5" type="noConversion"/>
  </si>
  <si>
    <t>熔岩项链</t>
    <phoneticPr fontId="5" type="noConversion"/>
  </si>
  <si>
    <t>熔岩指环</t>
    <phoneticPr fontId="5" type="noConversion"/>
  </si>
  <si>
    <t>炙热战甲</t>
    <phoneticPr fontId="5" type="noConversion"/>
  </si>
  <si>
    <t>炙热战盔</t>
    <phoneticPr fontId="5" type="noConversion"/>
  </si>
  <si>
    <t>炙热长裤</t>
    <phoneticPr fontId="5" type="noConversion"/>
  </si>
  <si>
    <t>炙热手套</t>
    <phoneticPr fontId="5" type="noConversion"/>
  </si>
  <si>
    <t>炙热腰带</t>
    <phoneticPr fontId="5" type="noConversion"/>
  </si>
  <si>
    <t>炙热靴子</t>
    <phoneticPr fontId="5" type="noConversion"/>
  </si>
  <si>
    <t>永恒头盔</t>
    <phoneticPr fontId="5" type="noConversion"/>
  </si>
  <si>
    <t>战意头盔</t>
    <phoneticPr fontId="5" type="noConversion"/>
  </si>
  <si>
    <t>永恒腰带</t>
    <phoneticPr fontId="5" type="noConversion"/>
  </si>
  <si>
    <t>骷髅腰带</t>
    <phoneticPr fontId="5" type="noConversion"/>
  </si>
  <si>
    <t>永恒战靴</t>
    <phoneticPr fontId="5" type="noConversion"/>
  </si>
  <si>
    <t>旋风靴</t>
    <phoneticPr fontId="5" type="noConversion"/>
  </si>
  <si>
    <t>永恒长裤</t>
    <phoneticPr fontId="5" type="noConversion"/>
  </si>
  <si>
    <t>烈焰长裤</t>
    <phoneticPr fontId="5" type="noConversion"/>
  </si>
  <si>
    <t>永恒战链</t>
    <phoneticPr fontId="5" type="noConversion"/>
  </si>
  <si>
    <t>梦境项链</t>
    <phoneticPr fontId="5" type="noConversion"/>
  </si>
  <si>
    <t>永恒戒指</t>
    <phoneticPr fontId="5" type="noConversion"/>
  </si>
  <si>
    <t>鬼魅指环</t>
    <phoneticPr fontId="5" type="noConversion"/>
  </si>
  <si>
    <t>永恒饰品</t>
    <phoneticPr fontId="5" type="noConversion"/>
  </si>
  <si>
    <t>永恒护符</t>
    <phoneticPr fontId="5" type="noConversion"/>
  </si>
  <si>
    <t>永恒战甲</t>
    <phoneticPr fontId="5" type="noConversion"/>
  </si>
  <si>
    <t>精灵项链</t>
    <phoneticPr fontId="5" type="noConversion"/>
  </si>
  <si>
    <t>精灵指环</t>
    <phoneticPr fontId="5" type="noConversion"/>
  </si>
  <si>
    <t>暮色战甲</t>
    <phoneticPr fontId="5" type="noConversion"/>
  </si>
  <si>
    <t>暮色战盔</t>
    <phoneticPr fontId="5" type="noConversion"/>
  </si>
  <si>
    <t>暮色长裤</t>
    <phoneticPr fontId="5" type="noConversion"/>
  </si>
  <si>
    <t>暮色手套</t>
    <phoneticPr fontId="5" type="noConversion"/>
  </si>
  <si>
    <t>暮色腰带</t>
    <phoneticPr fontId="5" type="noConversion"/>
  </si>
  <si>
    <t>暮色靴子</t>
    <phoneticPr fontId="5" type="noConversion"/>
  </si>
  <si>
    <t>暮色饰品</t>
    <phoneticPr fontId="5" type="noConversion"/>
  </si>
  <si>
    <t>3</t>
    <phoneticPr fontId="5" type="noConversion"/>
  </si>
  <si>
    <t>9</t>
    <phoneticPr fontId="5" type="noConversion"/>
  </si>
  <si>
    <t>5</t>
    <phoneticPr fontId="5" type="noConversion"/>
  </si>
  <si>
    <t>神秘魂石</t>
    <phoneticPr fontId="5" type="noConversion"/>
  </si>
  <si>
    <t>制作书:力量戒指</t>
  </si>
  <si>
    <t>制作书:幽冥项链</t>
  </si>
  <si>
    <t>制作书:荒漠头盔</t>
  </si>
  <si>
    <t>制作书:荒漠手套</t>
  </si>
  <si>
    <t>制作书:荒漠腰带</t>
  </si>
  <si>
    <t>制作书:荒漠靴子</t>
  </si>
  <si>
    <t>制作书:生命护符</t>
  </si>
  <si>
    <t>制作书:生命饰品</t>
  </si>
  <si>
    <t>zhizuoshu3</t>
  </si>
  <si>
    <t>冰河战甲</t>
    <phoneticPr fontId="5" type="noConversion"/>
  </si>
  <si>
    <t>冰狼皮</t>
    <phoneticPr fontId="5" type="noConversion"/>
  </si>
  <si>
    <t>精灵结晶</t>
    <phoneticPr fontId="5" type="noConversion"/>
  </si>
  <si>
    <t>白熊胆汁</t>
    <phoneticPr fontId="5" type="noConversion"/>
  </si>
  <si>
    <t>冰雪之心</t>
    <phoneticPr fontId="5" type="noConversion"/>
  </si>
  <si>
    <t>冰布绸</t>
    <phoneticPr fontId="5" type="noConversion"/>
  </si>
  <si>
    <t>寒冰铁块</t>
    <phoneticPr fontId="5" type="noConversion"/>
  </si>
  <si>
    <t>树皮</t>
    <phoneticPr fontId="5" type="noConversion"/>
  </si>
  <si>
    <t>白熊毛皮</t>
    <phoneticPr fontId="5" type="noConversion"/>
  </si>
  <si>
    <t>僵尸布料</t>
    <phoneticPr fontId="5" type="noConversion"/>
  </si>
  <si>
    <t>暮色结晶</t>
    <phoneticPr fontId="5" type="noConversion"/>
  </si>
  <si>
    <t>精钢岩石</t>
    <phoneticPr fontId="5" type="noConversion"/>
  </si>
  <si>
    <t>暮色铁块</t>
    <phoneticPr fontId="5" type="noConversion"/>
  </si>
  <si>
    <t>暮色之心</t>
    <phoneticPr fontId="5" type="noConversion"/>
  </si>
  <si>
    <t>岩石碎块</t>
    <phoneticPr fontId="5" type="noConversion"/>
  </si>
  <si>
    <t>火龙皮</t>
    <phoneticPr fontId="5" type="noConversion"/>
  </si>
  <si>
    <t>熔岩裂石</t>
    <phoneticPr fontId="5" type="noConversion"/>
  </si>
  <si>
    <t>黑暗骨块</t>
    <phoneticPr fontId="5" type="noConversion"/>
  </si>
  <si>
    <t>黑暗灵魂</t>
    <phoneticPr fontId="5" type="noConversion"/>
  </si>
  <si>
    <t>熔岩之心</t>
    <phoneticPr fontId="5" type="noConversion"/>
  </si>
  <si>
    <t>上古魔石</t>
    <phoneticPr fontId="5" type="noConversion"/>
  </si>
  <si>
    <t>上古魔石碎片</t>
    <phoneticPr fontId="5" type="noConversion"/>
  </si>
  <si>
    <t>上古卷轴残卷(上)</t>
    <phoneticPr fontId="5" type="noConversion"/>
  </si>
  <si>
    <t>上古卷轴残卷(中)</t>
    <phoneticPr fontId="5" type="noConversion"/>
  </si>
  <si>
    <t>上古卷轴残卷(下)</t>
    <phoneticPr fontId="5" type="noConversion"/>
  </si>
  <si>
    <t>勇气之心</t>
    <phoneticPr fontId="5" type="noConversion"/>
  </si>
  <si>
    <t>炙热布料</t>
    <phoneticPr fontId="5" type="noConversion"/>
  </si>
  <si>
    <t>炙热铁块</t>
    <phoneticPr fontId="5" type="noConversion"/>
  </si>
  <si>
    <t>制作书:破灵腰带</t>
  </si>
  <si>
    <t>制作书:破灵靴子</t>
  </si>
  <si>
    <t>制作书:冰河战甲</t>
  </si>
  <si>
    <t>制作书:冰河战盔</t>
  </si>
  <si>
    <t>制作书:勇气长剑</t>
  </si>
  <si>
    <t>制作书:破灵护符</t>
  </si>
  <si>
    <t>制作书:精灵项链</t>
  </si>
  <si>
    <t>制作书:精灵指环</t>
  </si>
  <si>
    <t>制作书:暮色战甲</t>
  </si>
  <si>
    <t>制作书:暮色战盔</t>
  </si>
  <si>
    <t>制作书:暮色长裤</t>
  </si>
  <si>
    <t>制作书:暮色手套</t>
  </si>
  <si>
    <t>制作书:暮色腰带</t>
  </si>
  <si>
    <t>制作书:暮色靴子</t>
  </si>
  <si>
    <t>制作书:暮色饰品</t>
  </si>
  <si>
    <t>制作书:熔岩项链</t>
  </si>
  <si>
    <t>制作书:熔岩指环</t>
  </si>
  <si>
    <t>制作书:炙热战甲</t>
  </si>
  <si>
    <t>制作书:炙热战盔</t>
  </si>
  <si>
    <t>制作书:炙热长裤</t>
  </si>
  <si>
    <t>制作书:炙热手套</t>
  </si>
  <si>
    <t>制作书:炙热腰带</t>
  </si>
  <si>
    <t>制作书:炙热靴子</t>
  </si>
  <si>
    <t>骷髅盔甲</t>
  </si>
  <si>
    <t>鬼头斩</t>
    <phoneticPr fontId="5" type="noConversion"/>
  </si>
  <si>
    <t>暮色灵石</t>
    <phoneticPr fontId="5" type="noConversion"/>
  </si>
  <si>
    <t>熔岩炙水</t>
    <phoneticPr fontId="5" type="noConversion"/>
  </si>
  <si>
    <t>上好的木材</t>
    <phoneticPr fontId="5" type="noConversion"/>
  </si>
  <si>
    <t>千针石块</t>
    <phoneticPr fontId="5" type="noConversion"/>
  </si>
  <si>
    <t>血色长裤</t>
    <phoneticPr fontId="5" type="noConversion"/>
  </si>
  <si>
    <t>血域腰带</t>
    <phoneticPr fontId="5" type="noConversion"/>
  </si>
  <si>
    <t>血域战靴</t>
    <phoneticPr fontId="5" type="noConversion"/>
  </si>
  <si>
    <t>血域装备宝箱</t>
    <phoneticPr fontId="5" type="noConversion"/>
  </si>
  <si>
    <t>圣光装备宝箱</t>
    <phoneticPr fontId="5" type="noConversion"/>
  </si>
  <si>
    <t>永恒装备宝箱</t>
    <phoneticPr fontId="5" type="noConversion"/>
  </si>
  <si>
    <t>冰封装备宝箱</t>
    <phoneticPr fontId="5" type="noConversion"/>
  </si>
  <si>
    <t>制作书:冰河长裤</t>
    <phoneticPr fontId="5" type="noConversion"/>
  </si>
  <si>
    <t>血护符</t>
    <phoneticPr fontId="5" type="noConversion"/>
  </si>
  <si>
    <t>降魔之刃</t>
    <phoneticPr fontId="5" type="noConversion"/>
  </si>
  <si>
    <t>热荒沙漠回城卷</t>
    <phoneticPr fontId="5" type="noConversion"/>
  </si>
  <si>
    <t>热荒沙漠的回城卷轴</t>
    <phoneticPr fontId="5" type="noConversion"/>
  </si>
  <si>
    <t>冰封城镇回城卷</t>
    <phoneticPr fontId="5" type="noConversion"/>
  </si>
  <si>
    <t>冰封城镇的回城卷轴</t>
    <phoneticPr fontId="5" type="noConversion"/>
  </si>
  <si>
    <t>暮色城镇回城卷</t>
    <phoneticPr fontId="5" type="noConversion"/>
  </si>
  <si>
    <t>暮色城镇的回城卷轴</t>
    <phoneticPr fontId="5" type="noConversion"/>
  </si>
  <si>
    <t>黑暗小镇回城卷</t>
    <phoneticPr fontId="5" type="noConversion"/>
  </si>
  <si>
    <t>黑暗小镇的回城卷轴</t>
    <phoneticPr fontId="5" type="noConversion"/>
  </si>
  <si>
    <t>上古流传的学习心法,你懂的,哈哈！</t>
    <phoneticPr fontId="5" type="noConversion"/>
  </si>
  <si>
    <t>路边的一个袋子,不知谁丢的！</t>
    <phoneticPr fontId="5" type="noConversion"/>
  </si>
  <si>
    <t>咦,这个宝贝千万要保存好,别被人抢走了</t>
    <phoneticPr fontId="5" type="noConversion"/>
  </si>
  <si>
    <t>在矿场的某个角落</t>
    <phoneticPr fontId="5" type="noConversion"/>
  </si>
  <si>
    <t>矿洞二层里到处都是这种水晶</t>
    <phoneticPr fontId="5" type="noConversion"/>
  </si>
  <si>
    <t>矿洞怪物身上携带的罪恶证据</t>
    <phoneticPr fontId="5" type="noConversion"/>
  </si>
  <si>
    <t>矿洞僵尸身上的被感染的布料</t>
    <phoneticPr fontId="5" type="noConversion"/>
  </si>
  <si>
    <t>蜘蛛的丝,制作装备时放入它会使装备更加的坚固</t>
    <phoneticPr fontId="5" type="noConversion"/>
  </si>
  <si>
    <t>绿叶森林的僵尸身上的毒液</t>
    <phoneticPr fontId="5" type="noConversion"/>
  </si>
  <si>
    <t>古墓怪物里携带的宝物</t>
    <phoneticPr fontId="5" type="noConversion"/>
  </si>
  <si>
    <t>拥有了它记得要经常吃素，要不会被污染的.</t>
    <phoneticPr fontId="5" type="noConversion"/>
  </si>
  <si>
    <t>精工制作的毛皮布料</t>
    <phoneticPr fontId="5" type="noConversion"/>
  </si>
  <si>
    <t>精工制作的精钢铁块</t>
    <phoneticPr fontId="5" type="noConversion"/>
  </si>
  <si>
    <t>清澈的水</t>
    <phoneticPr fontId="5" type="noConversion"/>
  </si>
  <si>
    <t>很结实的皮革</t>
    <phoneticPr fontId="5" type="noConversion"/>
  </si>
  <si>
    <t>据说很硬很硬很硬</t>
    <phoneticPr fontId="5" type="noConversion"/>
  </si>
  <si>
    <t>诅咒结晶</t>
    <phoneticPr fontId="5" type="noConversion"/>
  </si>
  <si>
    <t>地牢中的灵魂</t>
    <phoneticPr fontId="5" type="noConversion"/>
  </si>
  <si>
    <t>地狱领主惧怕的灵石</t>
    <phoneticPr fontId="5" type="noConversion"/>
  </si>
  <si>
    <t>地牢中的怪物携带此物会发生变异</t>
    <phoneticPr fontId="5" type="noConversion"/>
  </si>
  <si>
    <t>经过进一步加工的布卷</t>
    <phoneticPr fontId="5" type="noConversion"/>
  </si>
  <si>
    <t>经过进一步加工的铁块</t>
    <phoneticPr fontId="5" type="noConversion"/>
  </si>
  <si>
    <t>村民生生不息的灵魄</t>
    <phoneticPr fontId="5" type="noConversion"/>
  </si>
  <si>
    <t>具备神秘能力的魂石</t>
    <phoneticPr fontId="5" type="noConversion"/>
  </si>
  <si>
    <t>好好学习,天天向上</t>
    <phoneticPr fontId="5" type="noConversion"/>
  </si>
  <si>
    <t>冬天保暖的好材料</t>
    <phoneticPr fontId="5" type="noConversion"/>
  </si>
  <si>
    <t>形状雄伟的水晶,据说有增强法力的效果</t>
    <phoneticPr fontId="5" type="noConversion"/>
  </si>
  <si>
    <t>蜘蛛最结实的部分</t>
    <phoneticPr fontId="5" type="noConversion"/>
  </si>
  <si>
    <t>散落的石块,因为这里的环境具备一定的魔力</t>
    <phoneticPr fontId="5" type="noConversion"/>
  </si>
  <si>
    <t>被黑暗力量污染白熊</t>
    <phoneticPr fontId="5" type="noConversion"/>
  </si>
  <si>
    <t>一位勇士留下的遗物,据说十分稀有</t>
    <phoneticPr fontId="5" type="noConversion"/>
  </si>
  <si>
    <t>冰封世界中的精华</t>
    <phoneticPr fontId="5" type="noConversion"/>
  </si>
  <si>
    <t>防寒的布绸,十分不容易得到</t>
    <phoneticPr fontId="5" type="noConversion"/>
  </si>
  <si>
    <t>防寒的石块,十分不容易得到</t>
    <phoneticPr fontId="5" type="noConversion"/>
  </si>
  <si>
    <t>白熊身上的毛皮</t>
    <phoneticPr fontId="5" type="noConversion"/>
  </si>
  <si>
    <t>树怪身上的树皮</t>
    <phoneticPr fontId="5" type="noConversion"/>
  </si>
  <si>
    <t>僵尸穿上它能给自己遮盖一点骨头</t>
    <phoneticPr fontId="5" type="noConversion"/>
  </si>
  <si>
    <t>硬邦邦的石块</t>
    <phoneticPr fontId="5" type="noConversion"/>
  </si>
  <si>
    <t>珍贵的宝物,经过多次冶炼提纯的结晶</t>
    <phoneticPr fontId="5" type="noConversion"/>
  </si>
  <si>
    <t>十分结实的木材</t>
    <phoneticPr fontId="5" type="noConversion"/>
  </si>
  <si>
    <t>十分稀有的结晶,好好保管</t>
    <phoneticPr fontId="5" type="noConversion"/>
  </si>
  <si>
    <t>据说凝结着神秘的力量</t>
    <phoneticPr fontId="5" type="noConversion"/>
  </si>
  <si>
    <t>经过精练的铁块,异常的坚固</t>
    <phoneticPr fontId="5" type="noConversion"/>
  </si>
  <si>
    <t>在市场上可以卖到不错的价格</t>
    <phoneticPr fontId="5" type="noConversion"/>
  </si>
  <si>
    <t>光滑坚硬的皮甲</t>
    <phoneticPr fontId="5" type="noConversion"/>
  </si>
  <si>
    <t>十分炎热的石头</t>
    <phoneticPr fontId="5" type="noConversion"/>
  </si>
  <si>
    <t>黑暗能量中骨块</t>
    <phoneticPr fontId="5" type="noConversion"/>
  </si>
  <si>
    <t>炎热的炙水,小心别被烫伤</t>
    <phoneticPr fontId="5" type="noConversion"/>
  </si>
  <si>
    <t>黑暗能量中的精华</t>
    <phoneticPr fontId="5" type="noConversion"/>
  </si>
  <si>
    <t>黑暗能量中最珍贵的材料,想当珍贵</t>
    <phoneticPr fontId="5" type="noConversion"/>
  </si>
  <si>
    <t>收集齐很多碎片可以兑换上古魔石</t>
    <phoneticPr fontId="5" type="noConversion"/>
  </si>
  <si>
    <t>上古遗留的卷轴,十分珍贵</t>
    <phoneticPr fontId="5" type="noConversion"/>
  </si>
  <si>
    <t>具备强大魔法的卷轴</t>
    <phoneticPr fontId="5" type="noConversion"/>
  </si>
  <si>
    <t>经过炙水熔炼的布料</t>
    <phoneticPr fontId="5" type="noConversion"/>
  </si>
  <si>
    <t>经过炙水熔炼的铁块</t>
    <phoneticPr fontId="5" type="noConversion"/>
  </si>
  <si>
    <t>解毒草,任务中使用</t>
    <phoneticPr fontId="5" type="noConversion"/>
  </si>
  <si>
    <t>制造装备的必备材料</t>
    <phoneticPr fontId="5" type="noConversion"/>
  </si>
  <si>
    <t>任务中的道具</t>
    <phoneticPr fontId="5" type="noConversion"/>
  </si>
  <si>
    <t>xiangzi1</t>
    <phoneticPr fontId="5" type="noConversion"/>
  </si>
  <si>
    <t>xiangzi4</t>
  </si>
  <si>
    <t>xiangzi3</t>
    <phoneticPr fontId="5" type="noConversion"/>
  </si>
  <si>
    <t>xiangzi5</t>
  </si>
  <si>
    <t>拥有神秘力量的戒指</t>
    <phoneticPr fontId="5" type="noConversion"/>
  </si>
  <si>
    <t>带上他似乎会变的更帅了</t>
    <phoneticPr fontId="5" type="noConversion"/>
  </si>
  <si>
    <t>从一场大战中遗留下来的装备，这是它的头盔</t>
    <phoneticPr fontId="5" type="noConversion"/>
  </si>
  <si>
    <t>戴上后丝毫不感觉有负重的头巾，能更敏捷地行动</t>
    <phoneticPr fontId="5" type="noConversion"/>
  </si>
  <si>
    <t>军备级别较高的物品，是高阶军官的佩戴物</t>
    <phoneticPr fontId="5" type="noConversion"/>
  </si>
  <si>
    <t>只有非常厉害的工匠才能锻造出这副手镯</t>
    <phoneticPr fontId="5" type="noConversion"/>
  </si>
  <si>
    <t>穿戴上后会有荣耀感</t>
    <phoneticPr fontId="5" type="noConversion"/>
  </si>
  <si>
    <t>最初的一群战士所穿，后来定名为战斗腰带</t>
    <phoneticPr fontId="5" type="noConversion"/>
  </si>
  <si>
    <t>凶猛地奔向敌人，这就是它的口号</t>
    <phoneticPr fontId="5" type="noConversion"/>
  </si>
  <si>
    <t>踩过了无数在战斗中死去的人的靴子</t>
    <phoneticPr fontId="5" type="noConversion"/>
  </si>
  <si>
    <t>移动起来很方便，是激烈战争中的行动利器</t>
    <phoneticPr fontId="5" type="noConversion"/>
  </si>
  <si>
    <t>部位保护的做工很不错的裤子</t>
    <phoneticPr fontId="5" type="noConversion"/>
  </si>
  <si>
    <t>涂满了战斗宣言的项链</t>
    <phoneticPr fontId="5" type="noConversion"/>
  </si>
  <si>
    <t>戴起来多少会让人害怕的奇怪项链</t>
    <phoneticPr fontId="5" type="noConversion"/>
  </si>
  <si>
    <t>只有高阶军官才有得物品，非常尊贵</t>
    <phoneticPr fontId="5" type="noConversion"/>
  </si>
  <si>
    <t>镶满黑金石的贵重戒指</t>
    <phoneticPr fontId="5" type="noConversion"/>
  </si>
  <si>
    <t>这颗宝石是制作血域装备的原材料，它值得收藏</t>
    <phoneticPr fontId="5" type="noConversion"/>
  </si>
  <si>
    <t>当到战场上若遇到危机的时候，血域之护符是战士的信念之物</t>
    <phoneticPr fontId="5" type="noConversion"/>
  </si>
  <si>
    <t>非常锋利的武器，也是战争中沾过最多敌人的血的武器</t>
    <phoneticPr fontId="5" type="noConversion"/>
  </si>
  <si>
    <t>打造了几个月的长剑</t>
    <phoneticPr fontId="5" type="noConversion"/>
  </si>
  <si>
    <t>用血滴精炼，用皮肉打磨，锋利而嗜血</t>
    <phoneticPr fontId="5" type="noConversion"/>
  </si>
  <si>
    <t>非常坚固的防具，没有多少战甲能比它更耐打</t>
    <phoneticPr fontId="5" type="noConversion"/>
  </si>
  <si>
    <t>既轻便，防御又坚固的战衣，是进行快速战斗的好东西</t>
    <phoneticPr fontId="5" type="noConversion"/>
  </si>
  <si>
    <t>太阳光直接照射的上面,具备神秘的法力</t>
    <phoneticPr fontId="5" type="noConversion"/>
  </si>
  <si>
    <t>冰封世界中抵御进攻的项链,是一件强有力的装备！</t>
    <phoneticPr fontId="5" type="noConversion"/>
  </si>
  <si>
    <t>冰封世界中抵御进攻的饰品,是一件强有力的装备！</t>
    <phoneticPr fontId="5" type="noConversion"/>
  </si>
  <si>
    <t>荒漠套装中的组成装备,好好的珍惜这它.</t>
    <phoneticPr fontId="5" type="noConversion"/>
  </si>
  <si>
    <t>拥有神秘力量的饰品</t>
    <phoneticPr fontId="5" type="noConversion"/>
  </si>
  <si>
    <t>具备圣光之力的宝盒,可以随机获得一件血域套装装备！十分稀有！</t>
    <phoneticPr fontId="5" type="noConversion"/>
  </si>
  <si>
    <t>具备圣光之力的宝盒,可以随机获得一件冰封套装装备！十分稀有！</t>
    <phoneticPr fontId="5" type="noConversion"/>
  </si>
  <si>
    <t>具备圣光之力的宝盒,可以随机获得一件永恒套装装备！十分稀有！</t>
    <phoneticPr fontId="5" type="noConversion"/>
  </si>
  <si>
    <t>具备圣光之力的宝盒,可以随机获得一件圣光套装装备！十分稀有！</t>
    <phoneticPr fontId="5" type="noConversion"/>
  </si>
  <si>
    <t>蜘蛛蛋</t>
    <phoneticPr fontId="5" type="noConversion"/>
  </si>
  <si>
    <t>立即恢复400点血量</t>
    <phoneticPr fontId="5" type="noConversion"/>
  </si>
  <si>
    <t>特级生命药水</t>
    <phoneticPr fontId="5" type="noConversion"/>
  </si>
  <si>
    <t>高级生命药水</t>
    <phoneticPr fontId="5" type="noConversion"/>
  </si>
  <si>
    <t>小型生命药水</t>
    <phoneticPr fontId="5" type="noConversion"/>
  </si>
  <si>
    <t>大型生命药水</t>
    <phoneticPr fontId="5" type="noConversion"/>
  </si>
  <si>
    <t>中型止血药</t>
    <phoneticPr fontId="5" type="noConversion"/>
  </si>
  <si>
    <t>大型止血药</t>
    <phoneticPr fontId="5" type="noConversion"/>
  </si>
  <si>
    <t>高级止血药</t>
    <phoneticPr fontId="5" type="noConversion"/>
  </si>
  <si>
    <t>特级止血药</t>
    <phoneticPr fontId="5" type="noConversion"/>
  </si>
  <si>
    <t>每秒恢复20点血量,持续12秒</t>
    <phoneticPr fontId="5" type="noConversion"/>
  </si>
  <si>
    <t>每秒恢复30点血量,持续12秒</t>
    <phoneticPr fontId="5" type="noConversion"/>
  </si>
  <si>
    <t>每秒恢复45点血量,持续12秒</t>
    <phoneticPr fontId="5" type="noConversion"/>
  </si>
  <si>
    <t>地狱领主的法术书</t>
  </si>
  <si>
    <t>狂暴魔法书</t>
  </si>
  <si>
    <t>暮色士兵的遗产</t>
  </si>
  <si>
    <t>高级治愈灵石</t>
    <phoneticPr fontId="5" type="noConversion"/>
  </si>
  <si>
    <t>生命饰品</t>
    <phoneticPr fontId="5" type="noConversion"/>
  </si>
  <si>
    <t>冰封饰品</t>
    <phoneticPr fontId="5" type="noConversion"/>
  </si>
  <si>
    <t>不败的意志</t>
    <phoneticPr fontId="5" type="noConversion"/>
  </si>
  <si>
    <t>阿兹里斯的项链</t>
    <phoneticPr fontId="5" type="noConversion"/>
  </si>
  <si>
    <t>帝陨</t>
    <phoneticPr fontId="5" type="noConversion"/>
  </si>
  <si>
    <t>毁灭</t>
    <phoneticPr fontId="5" type="noConversion"/>
  </si>
  <si>
    <t>艾力克斯的护符</t>
    <phoneticPr fontId="5" type="noConversion"/>
  </si>
  <si>
    <t>艾力克斯的能量球</t>
  </si>
  <si>
    <t>永恒战刃</t>
    <phoneticPr fontId="5" type="noConversion"/>
  </si>
  <si>
    <t>制作书:狂暴魔法书</t>
  </si>
  <si>
    <t>制作书:高级治愈灵石</t>
  </si>
  <si>
    <t>制作书:艾力克斯的法术书</t>
  </si>
  <si>
    <t>制作书:毁灭</t>
  </si>
  <si>
    <t>制作书:艾力克斯的护符</t>
  </si>
  <si>
    <t>制作书:防护宝石</t>
  </si>
  <si>
    <t>制作书:地狱领主的法术书</t>
  </si>
  <si>
    <t>制作书:不败的意志</t>
  </si>
  <si>
    <t>制作书:地狱领主的盔甲</t>
  </si>
  <si>
    <t>制作书:治愈灵石</t>
  </si>
  <si>
    <t>制作书:阿兹里斯的骨头</t>
  </si>
  <si>
    <t>制作书:帝陨</t>
  </si>
  <si>
    <t>制作书:阿兹里斯的项链</t>
  </si>
  <si>
    <t>和矿井里的头灯作用差不多，能拓展视野。</t>
  </si>
  <si>
    <t>戴的时候注意点，当心别被里面的东西附身了。</t>
  </si>
  <si>
    <t>用一种采自地下的天然发光矿石打磨而成。</t>
  </si>
  <si>
    <t>本地的道士（驱魔师）会随身携带，外表不怎么样，好用就行。</t>
  </si>
  <si>
    <t>说实话，我是不知道发光的皮带有什么用。</t>
  </si>
  <si>
    <t>上面依附着各种怨念深厚的灵的情感，非意志坚定者没法使用。</t>
  </si>
  <si>
    <t>每走一步都会留下一个短暂发光的脚印，路痴的福音。</t>
  </si>
  <si>
    <t>走路一闪一闪，走在路上能吸引不少人的眼球。（特别是晚上）</t>
  </si>
  <si>
    <t>穿上了有时候会身不由己地往一个方向走去。</t>
  </si>
  <si>
    <t>怕黑的女孩子会用，既漂亮，又能驱散黑暗。</t>
  </si>
  <si>
    <t>这是姐姐对妹妹的一种爱的表达方式的具体体现。</t>
  </si>
  <si>
    <t>很多人结婚会选择的款式，就让这光照亮我们对彼此的爱。</t>
  </si>
  <si>
    <t>吸引着各种各类灵魂来此，记得好好善待它们哟～</t>
  </si>
  <si>
    <t>圣光会庇护你!前提是你得相信它，不过相信的人好像最后都死了。</t>
  </si>
  <si>
    <t>灵魂的光芒庇佑着你的身躯，消除一切debuff。</t>
  </si>
  <si>
    <t>富含光之力的刀，斩破一切暗与恶。</t>
  </si>
  <si>
    <t>相传为神成神前的武器，得此刀者被赋予降魔之任。</t>
  </si>
  <si>
    <t>大晚上穿战的话可以出去恶作剧吓到不少人。</t>
  </si>
  <si>
    <t>大幅降低魔法伤害的战甲，见习魔法师的恶魔。</t>
  </si>
  <si>
    <t>采自火山口的岩石，通过特殊工艺加工而成。</t>
  </si>
  <si>
    <t>探测火山的基础装备，越靠近火山，越烫，其熔岩的花纹也越明显。</t>
  </si>
  <si>
    <t>外表炎热可以御敌，内在凉爽舒适。</t>
  </si>
  <si>
    <t>大批士兵戴着这个的时候那场景足够把互相烤熟。</t>
  </si>
  <si>
    <t>穿上它不用去做桑拿了！对瘦腿意外的好用。</t>
  </si>
  <si>
    <t>吃肉时戴的，生肉到嘴时已经熟了。</t>
  </si>
  <si>
    <t>偶尔会被当做一种刑具，审问犯人时会用到。</t>
  </si>
  <si>
    <t>一天下来，鞋子里都是水，那都是汉啊。</t>
  </si>
  <si>
    <t>激发冲锋中战士的战意，使之战无不胜，攻无不克。</t>
    <phoneticPr fontId="5" type="noConversion"/>
  </si>
  <si>
    <t>留存至今的手镯，彰显了上古先民的狂野美。</t>
    <phoneticPr fontId="5" type="noConversion"/>
  </si>
  <si>
    <t>大自然独一无二的杰作。</t>
    <phoneticPr fontId="5" type="noConversion"/>
  </si>
  <si>
    <t>永恒之塔的征服者方可佩戴的腰带，象征着永远的胜利。</t>
    <phoneticPr fontId="5" type="noConversion"/>
  </si>
  <si>
    <t>那个骷髅纹饰可是有生命的！最好对它好一点。</t>
    <phoneticPr fontId="5" type="noConversion"/>
  </si>
  <si>
    <t>这双鞋子你可以穿很久很久很久……</t>
    <phoneticPr fontId="5" type="noConversion"/>
  </si>
  <si>
    <t>草上飞，水上漂，都不如拥有这么一双靴子。</t>
    <phoneticPr fontId="5" type="noConversion"/>
  </si>
  <si>
    <t>耐磨，实用，你值得拥有。</t>
    <phoneticPr fontId="5" type="noConversion"/>
  </si>
  <si>
    <t>好烫！好烫！注意防烫。</t>
    <phoneticPr fontId="5" type="noConversion"/>
  </si>
  <si>
    <t>相传是用诸神的眼泪打造而成，会让人哭个不停。</t>
    <phoneticPr fontId="5" type="noConversion"/>
  </si>
  <si>
    <t>美梦？噩梦？都是梦。它却能使梦成真。</t>
    <phoneticPr fontId="5" type="noConversion"/>
  </si>
  <si>
    <t>你就是我生命中的那个唯一，我们一起度过永远吧。</t>
    <phoneticPr fontId="5" type="noConversion"/>
  </si>
  <si>
    <t>鬼中魅魔所用，往往能为自己增色不少。</t>
    <phoneticPr fontId="5" type="noConversion"/>
  </si>
  <si>
    <t>传说中的长寿之人佩戴的饰品，黑市上价格不菲。</t>
    <phoneticPr fontId="5" type="noConversion"/>
  </si>
  <si>
    <t>长辈给后辈的护符，代代相传，至今已无法考究其源头。</t>
    <phoneticPr fontId="5" type="noConversion"/>
  </si>
  <si>
    <t>以符中鬼魂代替自己死亡的一种禁符。</t>
    <phoneticPr fontId="5" type="noConversion"/>
  </si>
  <si>
    <t>挥出的每一刀都带着虚无的力量。</t>
    <phoneticPr fontId="5" type="noConversion"/>
  </si>
  <si>
    <t>这把刀前身是刽子手用的，砍的人多了，就连鬼都可以砍了。</t>
    <phoneticPr fontId="5" type="noConversion"/>
  </si>
  <si>
    <t>沧桑的划痕显示出它所经历的每一场残酷的战争。</t>
    <phoneticPr fontId="5" type="noConversion"/>
  </si>
  <si>
    <t>战斗中时不时会有白骨出来帮忙，不要怕，那是你的战甲。</t>
    <phoneticPr fontId="5" type="noConversion"/>
  </si>
  <si>
    <t>精灵族中高贵血统之人方可佩戴。</t>
    <phoneticPr fontId="5" type="noConversion"/>
  </si>
  <si>
    <t>受到精灵中的弓手青睐，能提高命中率，射箭比赛不允许使用。</t>
    <phoneticPr fontId="5" type="noConversion"/>
  </si>
  <si>
    <t>见证了黄昏下铁匠挥洒着的汗水。</t>
    <phoneticPr fontId="5" type="noConversion"/>
  </si>
  <si>
    <t>见证了从前线下来的老兵的生死。</t>
    <phoneticPr fontId="5" type="noConversion"/>
  </si>
  <si>
    <t>见证了年迈的父母对孩子的一针一线的爱。</t>
    <phoneticPr fontId="5" type="noConversion"/>
  </si>
  <si>
    <t>见证了辛苦拼搏活下去的劳动者的每次工作。</t>
    <phoneticPr fontId="5" type="noConversion"/>
  </si>
  <si>
    <t>见证了一个清官一次次地为百姓据理力争的无私。</t>
    <phoneticPr fontId="5" type="noConversion"/>
  </si>
  <si>
    <t>见证了垂死的病人对再次站起来的渴望。</t>
    <phoneticPr fontId="5" type="noConversion"/>
  </si>
  <si>
    <t>见证了这辈子一起走过的情侣的忠贞的爱情。</t>
    <phoneticPr fontId="5" type="noConversion"/>
  </si>
  <si>
    <t>戴上后让人精神一振，瞬间提神醒脑，比咖啡还管用。</t>
    <phoneticPr fontId="5" type="noConversion"/>
  </si>
  <si>
    <t>以抗腐蚀更强的钢制成，是战场上一般士兵无法佩戴的。</t>
    <phoneticPr fontId="5" type="noConversion"/>
  </si>
  <si>
    <t>初看只是个装饰品，实则蕴含着冰的魔力。</t>
    <phoneticPr fontId="5" type="noConversion"/>
  </si>
  <si>
    <t>利用精钢闪耀非凡的特点制成的精美工艺品。</t>
    <phoneticPr fontId="5" type="noConversion"/>
  </si>
  <si>
    <t>据说有燃烧腰部脂肪的作用，妇女间的流行商品。</t>
    <phoneticPr fontId="5" type="noConversion"/>
  </si>
  <si>
    <t>仿造自阿笠博士的伸缩皮带，可根据人的意志控制松紧。</t>
    <phoneticPr fontId="5" type="noConversion"/>
  </si>
  <si>
    <t>记得穿保暖的袜子，不然……</t>
    <phoneticPr fontId="5" type="noConversion"/>
  </si>
  <si>
    <t>雪域人民出门必备，上至八旬老太，下至三岁黄口小儿人手一双。</t>
    <phoneticPr fontId="5" type="noConversion"/>
  </si>
  <si>
    <t>走路会发出咯吱咯吱的响声的裤子。</t>
    <phoneticPr fontId="5" type="noConversion"/>
  </si>
  <si>
    <t>魔鬼长裤，给你魔鬼般的身材，现在购买更有多重好礼相送。</t>
    <phoneticPr fontId="5" type="noConversion"/>
  </si>
  <si>
    <t>海洋之心被冰封后的产物。</t>
    <phoneticPr fontId="5" type="noConversion"/>
  </si>
  <si>
    <t>每条项链的背后是一个被冻死的灵魂。</t>
    <phoneticPr fontId="5" type="noConversion"/>
  </si>
  <si>
    <t>戴上它的人都会在招来一场暴雪后死于非命。</t>
    <phoneticPr fontId="5" type="noConversion"/>
  </si>
  <si>
    <t>生者的灵魂借宿在其中，万不可打扰到它，否则……</t>
    <phoneticPr fontId="5" type="noConversion"/>
  </si>
  <si>
    <t>冰雪皇后的梳妆盒里的东西。</t>
    <phoneticPr fontId="5" type="noConversion"/>
  </si>
  <si>
    <t>危急时刻能冻住心脏，使人活下去的道具。</t>
    <phoneticPr fontId="5" type="noConversion"/>
  </si>
  <si>
    <t>以血画符，唤天护之，得此符者，凡人未可伤之。</t>
    <phoneticPr fontId="5" type="noConversion"/>
  </si>
  <si>
    <t>被冻过的刀砍出去都带着些许寒气。</t>
    <phoneticPr fontId="5" type="noConversion"/>
  </si>
  <si>
    <t>沾血及泣，威力大减，适合做暗器，往往一击即亡。</t>
    <phoneticPr fontId="5" type="noConversion"/>
  </si>
  <si>
    <t>只有不怕被冻死的人才敢穿。</t>
    <phoneticPr fontId="5" type="noConversion"/>
  </si>
  <si>
    <t>人族正规军的标配，是战场上一道靓丽的风景线。</t>
    <phoneticPr fontId="5" type="noConversion"/>
  </si>
  <si>
    <t>腰带中是个小家，收纳了各处无家可归的灵。</t>
    <phoneticPr fontId="5" type="noConversion"/>
  </si>
  <si>
    <t>所到之处的每步脚下都是一个灵，不论善或恶。</t>
    <phoneticPr fontId="5" type="noConversion"/>
  </si>
  <si>
    <t>雪域的战士佩戴的战盔，都是由每个人亲手打造的。</t>
    <phoneticPr fontId="5" type="noConversion"/>
  </si>
  <si>
    <t>雪域居民常穿的裤子，御寒效果极佳。</t>
    <phoneticPr fontId="5" type="noConversion"/>
  </si>
  <si>
    <t>越勇敢的人越能激发出这把剑应有的威力。</t>
    <phoneticPr fontId="5" type="noConversion"/>
  </si>
  <si>
    <t>瞬间吸引周围的灵，以此来抵挡致命伤害。</t>
    <phoneticPr fontId="5" type="noConversion"/>
  </si>
  <si>
    <t>冰雕大师用雪域的整块千年寒冰雕刻而成，美观而实用。</t>
    <phoneticPr fontId="5" type="noConversion"/>
  </si>
  <si>
    <t>地狱领主的盔甲</t>
    <phoneticPr fontId="5" type="noConversion"/>
  </si>
  <si>
    <t>超强防护宝石</t>
    <phoneticPr fontId="5" type="noConversion"/>
  </si>
  <si>
    <t>血色之刃</t>
    <phoneticPr fontId="5" type="noConversion"/>
  </si>
  <si>
    <t>生命护符</t>
    <phoneticPr fontId="5" type="noConversion"/>
  </si>
  <si>
    <t>防护宝石</t>
    <phoneticPr fontId="5" type="noConversion"/>
  </si>
  <si>
    <t>治愈灵石</t>
    <phoneticPr fontId="5" type="noConversion"/>
  </si>
  <si>
    <t>阿兹里斯的骨头</t>
    <phoneticPr fontId="5" type="noConversion"/>
  </si>
  <si>
    <t>经验木桩</t>
    <phoneticPr fontId="5" type="noConversion"/>
  </si>
  <si>
    <t>2</t>
    <phoneticPr fontId="5" type="noConversion"/>
  </si>
  <si>
    <t>4</t>
    <phoneticPr fontId="5" type="noConversion"/>
  </si>
  <si>
    <t>1</t>
    <phoneticPr fontId="5" type="noConversion"/>
  </si>
  <si>
    <t>3</t>
    <phoneticPr fontId="5" type="noConversion"/>
  </si>
  <si>
    <t>感谢你的支持,游戏有你更美好~</t>
    <phoneticPr fontId="5" type="noConversion"/>
  </si>
  <si>
    <t>SellMoney</t>
    <phoneticPr fontId="5" type="noConversion"/>
  </si>
  <si>
    <t>支持作者</t>
    <phoneticPr fontId="5" type="noConversion"/>
  </si>
  <si>
    <t>攻击药水</t>
    <phoneticPr fontId="5" type="noConversion"/>
  </si>
  <si>
    <t>防御药水</t>
    <phoneticPr fontId="5" type="noConversion"/>
  </si>
  <si>
    <t>大型攻击药水</t>
    <phoneticPr fontId="5" type="noConversion"/>
  </si>
  <si>
    <t>大型防御药水</t>
    <phoneticPr fontId="5" type="noConversion"/>
  </si>
  <si>
    <t>立即提升自身30%攻击,持续10秒</t>
    <phoneticPr fontId="5" type="noConversion"/>
  </si>
  <si>
    <t>立即提升自身50%攻击,持续10秒</t>
    <phoneticPr fontId="5" type="noConversion"/>
  </si>
  <si>
    <t>10个金钥匙碎片可以合成一个金钥匙</t>
    <phoneticPr fontId="5" type="noConversion"/>
  </si>
  <si>
    <t>2</t>
    <phoneticPr fontId="5" type="noConversion"/>
  </si>
  <si>
    <t>4</t>
    <phoneticPr fontId="5" type="noConversion"/>
  </si>
  <si>
    <t>爱心之剑</t>
    <phoneticPr fontId="5" type="noConversion"/>
  </si>
  <si>
    <t>艾力克斯的石契</t>
    <phoneticPr fontId="5" type="noConversion"/>
  </si>
  <si>
    <t>痛苦女王的吊坠</t>
    <phoneticPr fontId="5" type="noConversion"/>
  </si>
  <si>
    <t>沙漠灵饰</t>
    <phoneticPr fontId="5" type="noConversion"/>
  </si>
  <si>
    <t>荒漠靴子</t>
    <phoneticPr fontId="5" type="noConversion"/>
  </si>
  <si>
    <t>冰封守护之心</t>
    <phoneticPr fontId="5" type="noConversion"/>
  </si>
  <si>
    <t>荣誉荣誉,我要荣誉!</t>
    <phoneticPr fontId="5" type="noConversion"/>
  </si>
  <si>
    <t>快让我的家园赶紧升级吧!嗖……</t>
    <phoneticPr fontId="5" type="noConversion"/>
  </si>
  <si>
    <t>增加国家繁荣度</t>
    <phoneticPr fontId="5" type="noConversion"/>
  </si>
  <si>
    <t>增加荣誉值</t>
    <phoneticPr fontId="5" type="noConversion"/>
  </si>
  <si>
    <t>2</t>
    <phoneticPr fontId="5" type="noConversion"/>
  </si>
  <si>
    <t>黑暗之心</t>
    <phoneticPr fontId="5" type="noConversion"/>
  </si>
  <si>
    <t>古墓灵石</t>
    <phoneticPr fontId="5" type="noConversion"/>
  </si>
  <si>
    <t>10003</t>
    <phoneticPr fontId="5" type="noConversion"/>
  </si>
  <si>
    <t>头布</t>
    <phoneticPr fontId="5" type="noConversion"/>
  </si>
  <si>
    <t>制作传说装备神的必备材料</t>
    <phoneticPr fontId="5" type="noConversion"/>
  </si>
  <si>
    <t>1;50060003</t>
    <phoneticPr fontId="5" type="noConversion"/>
  </si>
  <si>
    <t>地狱领主的法术残片</t>
    <phoneticPr fontId="5" type="noConversion"/>
  </si>
  <si>
    <t>装备精炼时消耗,可使本次洗炼必定成功的神器</t>
    <phoneticPr fontId="5" type="noConversion"/>
  </si>
  <si>
    <t>刀锋战衣</t>
    <phoneticPr fontId="5" type="noConversion"/>
  </si>
  <si>
    <t>鬼灵护符</t>
    <phoneticPr fontId="5" type="noConversion"/>
  </si>
  <si>
    <t>利刃长剑</t>
    <phoneticPr fontId="5" type="noConversion"/>
  </si>
  <si>
    <t>洗炼石消耗数量</t>
    <phoneticPr fontId="5" type="noConversion"/>
  </si>
  <si>
    <t>XiLianStoneNeedNum</t>
    <phoneticPr fontId="5" type="noConversion"/>
  </si>
  <si>
    <t>金钥匙碎片</t>
    <phoneticPr fontId="5" type="noConversion"/>
  </si>
  <si>
    <t>小型止血药</t>
    <phoneticPr fontId="5" type="noConversion"/>
  </si>
  <si>
    <t>经验</t>
    <phoneticPr fontId="5" type="noConversion"/>
  </si>
  <si>
    <t>Resouce_7</t>
    <phoneticPr fontId="5" type="noConversion"/>
  </si>
  <si>
    <t>Resouce_9</t>
    <phoneticPr fontId="5" type="noConversion"/>
  </si>
  <si>
    <t>Resouce_8</t>
    <phoneticPr fontId="5" type="noConversion"/>
  </si>
  <si>
    <t>钻石</t>
    <phoneticPr fontId="5" type="noConversion"/>
  </si>
  <si>
    <t>2</t>
    <phoneticPr fontId="5" type="noConversion"/>
  </si>
  <si>
    <t>2</t>
    <phoneticPr fontId="5" type="noConversion"/>
  </si>
  <si>
    <t>2</t>
    <phoneticPr fontId="5" type="noConversion"/>
  </si>
  <si>
    <t>1;50060011;79999998</t>
    <phoneticPr fontId="5" type="noConversion"/>
  </si>
  <si>
    <t>1;50060021;79999998</t>
    <phoneticPr fontId="5" type="noConversion"/>
  </si>
  <si>
    <t>1;50060031;79999998</t>
    <phoneticPr fontId="5" type="noConversion"/>
  </si>
  <si>
    <t>1;50060041;79999998</t>
    <phoneticPr fontId="5" type="noConversion"/>
  </si>
  <si>
    <t>10010083,0</t>
    <phoneticPr fontId="5" type="noConversion"/>
  </si>
  <si>
    <t>10010083,1</t>
    <phoneticPr fontId="5" type="noConversion"/>
  </si>
  <si>
    <t>10010083,2</t>
    <phoneticPr fontId="5" type="noConversion"/>
  </si>
  <si>
    <t>10010083,3</t>
    <phoneticPr fontId="5" type="noConversion"/>
  </si>
  <si>
    <t>10010083,4</t>
    <phoneticPr fontId="5" type="noConversion"/>
  </si>
  <si>
    <t>10010083,5</t>
    <phoneticPr fontId="5" type="noConversion"/>
  </si>
  <si>
    <t>可以在商人购买商品的货币</t>
    <phoneticPr fontId="5" type="noConversion"/>
  </si>
  <si>
    <t>角色经验值</t>
    <phoneticPr fontId="5" type="noConversion"/>
  </si>
  <si>
    <t>嘿嘿嘿!</t>
    <phoneticPr fontId="5" type="noConversion"/>
  </si>
  <si>
    <t>好高兴啊,又可以快速成长了!</t>
    <phoneticPr fontId="5" type="noConversion"/>
  </si>
  <si>
    <t>1,64</t>
  </si>
  <si>
    <t>1,70</t>
  </si>
  <si>
    <t>1,80</t>
  </si>
  <si>
    <t>1,75</t>
  </si>
  <si>
    <t>1,85</t>
  </si>
  <si>
    <t>1,91</t>
  </si>
  <si>
    <t>1,117</t>
  </si>
  <si>
    <t>1,122</t>
  </si>
  <si>
    <t>1,133</t>
  </si>
  <si>
    <t>1,127</t>
  </si>
  <si>
    <t>1,138</t>
  </si>
  <si>
    <t>1,143</t>
  </si>
  <si>
    <t>1,174</t>
  </si>
  <si>
    <t>1,183</t>
  </si>
  <si>
    <t>1,199</t>
  </si>
  <si>
    <t>1,191</t>
  </si>
  <si>
    <t>1,207</t>
  </si>
  <si>
    <t>1,216</t>
  </si>
  <si>
    <t>1,257</t>
  </si>
  <si>
    <t>1,265</t>
  </si>
  <si>
    <t>1,282</t>
  </si>
  <si>
    <t>1,273</t>
  </si>
  <si>
    <t>1,290</t>
  </si>
  <si>
    <t>1,298</t>
  </si>
  <si>
    <t>精铁手套</t>
  </si>
  <si>
    <t>精钢手套</t>
  </si>
  <si>
    <t>绿色手套</t>
  </si>
  <si>
    <t>除魔手套</t>
  </si>
  <si>
    <t>血域护手</t>
    <phoneticPr fontId="5" type="noConversion"/>
  </si>
  <si>
    <t>冰封护手</t>
    <phoneticPr fontId="5" type="noConversion"/>
  </si>
  <si>
    <t>永恒护手</t>
    <phoneticPr fontId="5" type="noConversion"/>
  </si>
  <si>
    <t>圣光护手</t>
    <phoneticPr fontId="5" type="noConversion"/>
  </si>
  <si>
    <t>1,17</t>
  </si>
  <si>
    <t>1,32</t>
  </si>
  <si>
    <t>1,38</t>
  </si>
  <si>
    <t>1,48</t>
  </si>
  <si>
    <t>1,26</t>
  </si>
  <si>
    <t>1,40</t>
    <phoneticPr fontId="5" type="noConversion"/>
  </si>
  <si>
    <t>精钢铁块</t>
    <phoneticPr fontId="5" type="noConversion"/>
  </si>
  <si>
    <t>毛皮卷</t>
    <phoneticPr fontId="5" type="noConversion"/>
  </si>
  <si>
    <t>繁荣度印章</t>
    <phoneticPr fontId="5" type="noConversion"/>
  </si>
  <si>
    <t>荣誉徽记</t>
    <phoneticPr fontId="5" type="noConversion"/>
  </si>
  <si>
    <t>装备洗炼石</t>
    <phoneticPr fontId="5" type="noConversion"/>
  </si>
  <si>
    <t>血域战甲</t>
    <phoneticPr fontId="5" type="noConversion"/>
  </si>
  <si>
    <t>经验卷轴</t>
    <phoneticPr fontId="5" type="noConversion"/>
  </si>
  <si>
    <t>遗失的金币袋子</t>
    <phoneticPr fontId="5" type="noConversion"/>
  </si>
  <si>
    <t>9</t>
    <phoneticPr fontId="5" type="noConversion"/>
  </si>
  <si>
    <t>受到伤害立即减免30%,持续6秒</t>
    <phoneticPr fontId="5" type="noConversion"/>
  </si>
  <si>
    <t>受到伤害立即减免50%,持续6秒</t>
    <phoneticPr fontId="5" type="noConversion"/>
  </si>
  <si>
    <t>闪避药水</t>
    <phoneticPr fontId="5" type="noConversion"/>
  </si>
  <si>
    <t>闪避概率提升50%,持续6秒</t>
    <phoneticPr fontId="5" type="noConversion"/>
  </si>
  <si>
    <t>我说这个东西没用,你信吗？</t>
    <phoneticPr fontId="5" type="noConversion"/>
  </si>
  <si>
    <t>千万别卖我,我真的不值钱的！</t>
    <phoneticPr fontId="5" type="noConversion"/>
  </si>
  <si>
    <t>10;50060001;79999998</t>
    <phoneticPr fontId="5" type="noConversion"/>
  </si>
  <si>
    <t>获取方式:矿洞二层采集水晶掉落</t>
    <phoneticPr fontId="5" type="noConversion"/>
  </si>
  <si>
    <t>获取方式:绿叶小镇杂货店购买</t>
    <phoneticPr fontId="5" type="noConversion"/>
  </si>
  <si>
    <t>获取方式:热荒沙漠杂货店购买</t>
    <phoneticPr fontId="5" type="noConversion"/>
  </si>
  <si>
    <t>获取方式:诅咒之地采集获得</t>
    <phoneticPr fontId="5" type="noConversion"/>
  </si>
  <si>
    <t>获取方式:第二章内怪物均可掉落</t>
    <phoneticPr fontId="5" type="noConversion"/>
  </si>
  <si>
    <t>启天灵石碎片</t>
    <phoneticPr fontId="5" type="noConversion"/>
  </si>
  <si>
    <t>获取方式:千针叶林拾取石块获得</t>
    <phoneticPr fontId="5" type="noConversion"/>
  </si>
  <si>
    <t>获取方式:第三章所有怪物均有掉落</t>
    <phoneticPr fontId="5" type="noConversion"/>
  </si>
  <si>
    <t>获取方式:冰封城镇杂货店购买</t>
    <phoneticPr fontId="5" type="noConversion"/>
  </si>
  <si>
    <t>阿兹里斯的冰魄</t>
    <phoneticPr fontId="5" type="noConversion"/>
  </si>
  <si>
    <t>立即恢复60点血量</t>
    <phoneticPr fontId="5" type="noConversion"/>
  </si>
  <si>
    <t>立即恢复120点血量</t>
    <phoneticPr fontId="5" type="noConversion"/>
  </si>
  <si>
    <t>立即恢复200点血量</t>
    <phoneticPr fontId="5" type="noConversion"/>
  </si>
  <si>
    <t>立即恢复300点血量</t>
    <phoneticPr fontId="5" type="noConversion"/>
  </si>
  <si>
    <t>1刀88级秘籍</t>
    <phoneticPr fontId="5" type="noConversion"/>
  </si>
  <si>
    <t>屠龙宝刀</t>
    <phoneticPr fontId="5" type="noConversion"/>
  </si>
  <si>
    <t>冰封战刃</t>
    <phoneticPr fontId="5" type="noConversion"/>
  </si>
  <si>
    <t>3</t>
  </si>
  <si>
    <t>1</t>
  </si>
  <si>
    <t>10010083,5</t>
  </si>
  <si>
    <t>传说:圣光头盔制作书</t>
    <phoneticPr fontId="5" type="noConversion"/>
  </si>
  <si>
    <t>传说:圣光护手制作书</t>
    <phoneticPr fontId="5" type="noConversion"/>
  </si>
  <si>
    <t>传说:圣光腰带制作书</t>
    <phoneticPr fontId="5" type="noConversion"/>
  </si>
  <si>
    <t>传说:圣光战靴制作书</t>
    <phoneticPr fontId="5" type="noConversion"/>
  </si>
  <si>
    <t>传说:圣光长裤制作书</t>
    <phoneticPr fontId="5" type="noConversion"/>
  </si>
  <si>
    <t>传说:圣光战链制作书</t>
    <phoneticPr fontId="5" type="noConversion"/>
  </si>
  <si>
    <t>传说:圣光戒指制作书</t>
    <phoneticPr fontId="5" type="noConversion"/>
  </si>
  <si>
    <t>传说:圣光饰品制作书</t>
    <phoneticPr fontId="5" type="noConversion"/>
  </si>
  <si>
    <t>传说:圣光护符制作书</t>
    <phoneticPr fontId="5" type="noConversion"/>
  </si>
  <si>
    <t>传说:圣光战刃制作书</t>
    <phoneticPr fontId="5" type="noConversion"/>
  </si>
  <si>
    <t>传说:圣光战甲制作书</t>
    <phoneticPr fontId="5" type="noConversion"/>
  </si>
  <si>
    <t>博士的研究成果</t>
    <phoneticPr fontId="5" type="noConversion"/>
  </si>
  <si>
    <t>黑暗魔王之心</t>
    <phoneticPr fontId="5" type="noConversion"/>
  </si>
  <si>
    <t>制作书:上古卷轴</t>
    <phoneticPr fontId="5" type="noConversion"/>
  </si>
  <si>
    <t>30;50060002;79999998</t>
    <phoneticPr fontId="5" type="noConversion"/>
  </si>
  <si>
    <t>30;50060004;79999998</t>
    <phoneticPr fontId="5" type="noConversion"/>
  </si>
  <si>
    <t>获取方式:暮色郊外的树怪掉落</t>
    <phoneticPr fontId="5" type="noConversion"/>
  </si>
  <si>
    <t>获取方式:暮色矿洞的僵尸掉落</t>
    <phoneticPr fontId="5" type="noConversion"/>
  </si>
  <si>
    <t>获取方式:暮色郊外的白熊守卫掉落</t>
    <phoneticPr fontId="5" type="noConversion"/>
  </si>
  <si>
    <t>获取方式:裂石峡谷的怪物掉落</t>
    <phoneticPr fontId="5" type="noConversion"/>
  </si>
  <si>
    <t>获取方式:第四章所有怪物均有掉落</t>
    <phoneticPr fontId="5" type="noConversion"/>
  </si>
  <si>
    <t>获取方式:暮色城镇拾取石块获得</t>
    <phoneticPr fontId="5" type="noConversion"/>
  </si>
  <si>
    <t>获取方式:暮色城镇杂货店购买</t>
    <phoneticPr fontId="5" type="noConversion"/>
  </si>
  <si>
    <t>获取方式:诡异小径拾取石块获得</t>
    <phoneticPr fontId="5" type="noConversion"/>
  </si>
  <si>
    <t>获取方式:诡异小径的火地龙掉落</t>
    <phoneticPr fontId="5" type="noConversion"/>
  </si>
  <si>
    <t>获取方式:诡异小径的熔岩法师掉落</t>
    <phoneticPr fontId="5" type="noConversion"/>
  </si>
  <si>
    <t>获取方式:第五章所有怪物均有掉落</t>
    <phoneticPr fontId="5" type="noConversion"/>
  </si>
  <si>
    <t>获取方式:黑暗走廊所有怪物均有掉落</t>
    <phoneticPr fontId="5" type="noConversion"/>
  </si>
  <si>
    <t>获取方式:腐蚀之地所有怪物均有掉落</t>
    <phoneticPr fontId="5" type="noConversion"/>
  </si>
  <si>
    <t>获取方式:黑暗城镇杂货店购买</t>
    <phoneticPr fontId="5" type="noConversion"/>
  </si>
  <si>
    <t>获取方式:30个上古魔石碎片合成获得</t>
    <phoneticPr fontId="5" type="noConversion"/>
  </si>
  <si>
    <t>获取方式:第五章所有怪物均有掉落;点击使用30个碎片可兑换1个上古魔石</t>
    <phoneticPr fontId="5" type="noConversion"/>
  </si>
  <si>
    <t>传说神器:圣光传说头盔</t>
    <phoneticPr fontId="5" type="noConversion"/>
  </si>
  <si>
    <t>传说神器:圣光传说护手</t>
    <phoneticPr fontId="5" type="noConversion"/>
  </si>
  <si>
    <t>传说神器:圣光传说腰带</t>
    <phoneticPr fontId="5" type="noConversion"/>
  </si>
  <si>
    <t>传说神器:圣光传说战靴</t>
    <phoneticPr fontId="5" type="noConversion"/>
  </si>
  <si>
    <t>传说神器:圣光传说长裤</t>
    <phoneticPr fontId="5" type="noConversion"/>
  </si>
  <si>
    <t>传说神器:圣光传说战链</t>
    <phoneticPr fontId="5" type="noConversion"/>
  </si>
  <si>
    <t>传说神器:圣光传说戒指</t>
    <phoneticPr fontId="5" type="noConversion"/>
  </si>
  <si>
    <t>传说神器:圣光传说饰品</t>
    <phoneticPr fontId="5" type="noConversion"/>
  </si>
  <si>
    <t>传说神器:圣光传说护符</t>
    <phoneticPr fontId="5" type="noConversion"/>
  </si>
  <si>
    <t>传说神器:圣光传说战刃</t>
    <phoneticPr fontId="5" type="noConversion"/>
  </si>
  <si>
    <t>传说神器:圣光传说战甲</t>
    <phoneticPr fontId="5" type="noConversion"/>
  </si>
  <si>
    <t>0</t>
    <phoneticPr fontId="5" type="noConversion"/>
  </si>
  <si>
    <t>4</t>
    <phoneticPr fontId="5" type="noConversion"/>
  </si>
  <si>
    <t>zhizuoshu4</t>
    <phoneticPr fontId="5" type="noConversion"/>
  </si>
  <si>
    <t>4</t>
    <phoneticPr fontId="5" type="noConversion"/>
  </si>
  <si>
    <t>5</t>
    <phoneticPr fontId="5" type="noConversion"/>
  </si>
  <si>
    <t>使用立即恢复50点体力值</t>
    <phoneticPr fontId="5" type="noConversion"/>
  </si>
  <si>
    <t>冷却时间清空卷轴</t>
    <phoneticPr fontId="5" type="noConversion"/>
  </si>
  <si>
    <t>zhizuoshu5</t>
    <phoneticPr fontId="5" type="noConversion"/>
  </si>
  <si>
    <t>Resouce_2</t>
    <phoneticPr fontId="5" type="noConversion"/>
  </si>
  <si>
    <t>体力恢复</t>
    <phoneticPr fontId="5" type="noConversion"/>
  </si>
  <si>
    <t>刷刷刷,根本停不下来!</t>
    <phoneticPr fontId="5" type="noConversion"/>
  </si>
  <si>
    <t>打开获得100000点经验</t>
    <phoneticPr fontId="5" type="noConversion"/>
  </si>
  <si>
    <t>上古卷轴</t>
    <phoneticPr fontId="5" type="noConversion"/>
  </si>
  <si>
    <t>打开获得1000000点经验</t>
    <phoneticPr fontId="5" type="noConversion"/>
  </si>
  <si>
    <t>通过上古卷轴制作书合成卷轴获得</t>
    <phoneticPr fontId="5" type="noConversion"/>
  </si>
  <si>
    <t>ItemType</t>
    <phoneticPr fontId="5" type="noConversion"/>
  </si>
  <si>
    <t>宠物召唤卷</t>
    <phoneticPr fontId="5" type="noConversion"/>
  </si>
  <si>
    <t>4</t>
    <phoneticPr fontId="5" type="noConversion"/>
  </si>
  <si>
    <t>可以召唤出狼人宠物一只</t>
    <phoneticPr fontId="5" type="noConversion"/>
  </si>
  <si>
    <t>骷髅王的宝物</t>
  </si>
  <si>
    <t>这个药水是经过药剂师多年研究的最新成果!是击败怪物的利器.</t>
  </si>
  <si>
    <t>使用立即清空当前所有怪物刷新的冷却时间</t>
  </si>
  <si>
    <t>获取方式:第五章怪物黑暗魔王-卡利兹掉落.</t>
  </si>
  <si>
    <t>获取方式:第三章所有怪物掉落</t>
  </si>
  <si>
    <t>获取方式:冰封魔穴阿兹里斯怪物掉落</t>
  </si>
  <si>
    <t>获取方式:第四章所有怪物掉落</t>
  </si>
  <si>
    <t>获取方式:第五章怪物熔岩操纵者-克斯掉落</t>
  </si>
  <si>
    <t>获取方式:第五章怪物守护者-腐蚀女王掉落</t>
  </si>
  <si>
    <t>获取方式:第五章怪物邪恶博士-埃克掉落</t>
  </si>
  <si>
    <t>获取方式:黑暗走廊三层邪恶博士怪物掉落</t>
  </si>
  <si>
    <t>获取方式:黑暗之心里的黑暗魔王怪物掉落</t>
  </si>
  <si>
    <t>穿上它说不定你就可以抵抗怪物的攻击了</t>
  </si>
  <si>
    <t>击败野外怪物掉落</t>
  </si>
  <si>
    <t>击败野狼首领获得,据说商人正在收这个能做成药材,应该会卖个不错的价格</t>
  </si>
  <si>
    <t>击败矿洞里的蝙蝠可获得</t>
  </si>
  <si>
    <t>获取方式:矿洞地图击败怪物掉落</t>
  </si>
  <si>
    <t>获取方式:矿洞地图击败僵尸掉落</t>
  </si>
  <si>
    <t>获取方式:矿洞二层击败骷髅王怪物掉落</t>
  </si>
  <si>
    <t>获取方式:绿叶森林击败红玉蜘蛛掉落</t>
  </si>
  <si>
    <t>获取方式:绿叶森林击败森林死士掉落</t>
  </si>
  <si>
    <t>获取方式:古墓击败怪物掉落</t>
  </si>
  <si>
    <t>获取方式:死亡洞穴击败血色骷髅王掉落</t>
  </si>
  <si>
    <t>获取方式:热荒沙漠击败鳄鱼掉落</t>
  </si>
  <si>
    <t>获取方式:热荒沙漠击败螃蟹掉落</t>
  </si>
  <si>
    <t>获取方式:诅咒之地击败怪物掉落</t>
  </si>
  <si>
    <t>获取方式:地牢内击败怪物掉落</t>
  </si>
  <si>
    <t>获取方式:地牢内击败怪物掉落;点击使用30个碎片可兑换1个启天灵石</t>
  </si>
  <si>
    <t>获取方式:击败地狱领主怪物掉落</t>
  </si>
  <si>
    <t>获取方式:冰封城镇击败冰雪野狼掉落</t>
  </si>
  <si>
    <t>获取方式:冰封城镇击败冰雪蜘蛛掉落</t>
  </si>
  <si>
    <t>获取方式:冰封堡垒击败冰精灵获得</t>
  </si>
  <si>
    <t>获取方式:冰封守卫击败白熊守卫掉落</t>
  </si>
  <si>
    <t>每一步的背后，是一个更渴望败伐与战争的战士。</t>
  </si>
  <si>
    <t>感谢你的支持！</t>
    <phoneticPr fontId="5" type="noConversion"/>
  </si>
  <si>
    <t>嘿嘿,只要有了它,下雨打雷都不怕……</t>
    <phoneticPr fontId="5" type="noConversion"/>
  </si>
  <si>
    <t>打开可获得奖励：爱心之剑*1;金钥匙*3;经验木桩*10;金币袋子*10</t>
    <phoneticPr fontId="5" type="noConversion"/>
  </si>
  <si>
    <t>村长可能需要它,如果不需要,你可以把它卖到商店也是个不错的选择</t>
    <phoneticPr fontId="5" type="noConversion"/>
  </si>
  <si>
    <t>骷髅王的宝物,千万别把它当球踢,要不你会后悔的！</t>
    <phoneticPr fontId="5" type="noConversion"/>
  </si>
  <si>
    <t>戴上了就会发光</t>
    <phoneticPr fontId="5" type="noConversion"/>
  </si>
  <si>
    <t>花纹布鞋,在一百年前也是经典款.</t>
    <phoneticPr fontId="5" type="noConversion"/>
  </si>
  <si>
    <t>特别锋利的一把武器</t>
    <phoneticPr fontId="5" type="noConversion"/>
  </si>
  <si>
    <t>闪着光，受到很多孩子喜欢，不知不觉间成了玩具。</t>
  </si>
  <si>
    <t>圣光会庇护你!前提是你得相信它，不过相信的人好像最后都死了。</t>
    <phoneticPr fontId="5" type="noConversion"/>
  </si>
  <si>
    <t>圣光会庇护你!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</si>
</sst>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Tahoma"/>
      <family val="2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/>
      <diagonal/>
    </border>
  </borders>
  <cellStyleXfs count="97">
    <xf numFmtId="0" fontId="0" fillId="0" borderId="0"/>
    <xf numFmtId="0" fontId="16" fillId="0" borderId="0"/>
    <xf numFmtId="0" fontId="15" fillId="0" borderId="0"/>
    <xf numFmtId="0" fontId="4" fillId="0" borderId="0">
      <alignment vertical="center"/>
    </xf>
    <xf numFmtId="0" fontId="15" fillId="0" borderId="0"/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11" applyNumberFormat="0" applyAlignment="0" applyProtection="0">
      <alignment vertical="center"/>
    </xf>
    <xf numFmtId="0" fontId="28" fillId="9" borderId="12" applyNumberFormat="0" applyAlignment="0" applyProtection="0">
      <alignment vertical="center"/>
    </xf>
    <xf numFmtId="0" fontId="29" fillId="9" borderId="11" applyNumberFormat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10" borderId="14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15" applyNumberFormat="0" applyFont="0" applyAlignment="0" applyProtection="0">
      <alignment vertical="center"/>
    </xf>
    <xf numFmtId="0" fontId="15" fillId="0" borderId="0"/>
    <xf numFmtId="0" fontId="3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15" applyNumberFormat="0" applyFont="0" applyAlignment="0" applyProtection="0">
      <alignment vertical="center"/>
    </xf>
    <xf numFmtId="0" fontId="2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15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15" applyNumberFormat="0" applyFont="0" applyAlignment="0" applyProtection="0">
      <alignment vertical="center"/>
    </xf>
    <xf numFmtId="0" fontId="1" fillId="0" borderId="0">
      <alignment vertical="center"/>
    </xf>
  </cellStyleXfs>
  <cellXfs count="68">
    <xf numFmtId="0" fontId="0" fillId="0" borderId="0" xfId="0"/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0" fontId="6" fillId="3" borderId="5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vertical="center"/>
    </xf>
    <xf numFmtId="0" fontId="6" fillId="3" borderId="2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49" fontId="6" fillId="3" borderId="4" xfId="0" applyNumberFormat="1" applyFont="1" applyFill="1" applyBorder="1" applyAlignment="1">
      <alignment horizontal="center" vertical="center"/>
    </xf>
    <xf numFmtId="0" fontId="6" fillId="3" borderId="4" xfId="0" applyNumberFormat="1" applyFont="1" applyFill="1" applyBorder="1" applyAlignment="1">
      <alignment horizontal="center" vertical="center"/>
    </xf>
    <xf numFmtId="49" fontId="6" fillId="3" borderId="4" xfId="0" applyNumberFormat="1" applyFont="1" applyFill="1" applyBorder="1" applyAlignment="1">
      <alignment vertical="center"/>
    </xf>
    <xf numFmtId="49" fontId="14" fillId="3" borderId="2" xfId="0" applyNumberFormat="1" applyFont="1" applyFill="1" applyBorder="1" applyAlignment="1">
      <alignment horizontal="center" vertical="center"/>
    </xf>
    <xf numFmtId="49" fontId="14" fillId="3" borderId="5" xfId="0" applyNumberFormat="1" applyFont="1" applyFill="1" applyBorder="1" applyAlignment="1">
      <alignment horizontal="center" vertical="center"/>
    </xf>
    <xf numFmtId="49" fontId="14" fillId="3" borderId="7" xfId="0" applyNumberFormat="1" applyFont="1" applyFill="1" applyBorder="1" applyAlignment="1">
      <alignment horizontal="center" vertical="center"/>
    </xf>
    <xf numFmtId="49" fontId="14" fillId="3" borderId="4" xfId="0" applyNumberFormat="1" applyFont="1" applyFill="1" applyBorder="1" applyAlignment="1">
      <alignment horizontal="center" vertical="center"/>
    </xf>
    <xf numFmtId="0" fontId="14" fillId="3" borderId="2" xfId="0" applyNumberFormat="1" applyFont="1" applyFill="1" applyBorder="1" applyAlignment="1">
      <alignment horizontal="center" vertical="center"/>
    </xf>
    <xf numFmtId="0" fontId="14" fillId="3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0" fontId="14" fillId="3" borderId="6" xfId="0" applyNumberFormat="1" applyFont="1" applyFill="1" applyBorder="1" applyAlignment="1">
      <alignment horizontal="center" vertical="center"/>
    </xf>
    <xf numFmtId="0" fontId="6" fillId="3" borderId="7" xfId="0" applyNumberFormat="1" applyFont="1" applyFill="1" applyBorder="1" applyAlignment="1">
      <alignment horizontal="center" vertical="center"/>
    </xf>
    <xf numFmtId="0" fontId="6" fillId="3" borderId="5" xfId="0" applyNumberFormat="1" applyFont="1" applyFill="1" applyBorder="1" applyAlignment="1">
      <alignment vertical="center"/>
    </xf>
    <xf numFmtId="0" fontId="6" fillId="4" borderId="4" xfId="2" applyNumberFormat="1" applyFont="1" applyFill="1" applyBorder="1" applyAlignment="1">
      <alignment horizontal="center" vertical="center"/>
    </xf>
    <xf numFmtId="0" fontId="17" fillId="3" borderId="2" xfId="0" applyNumberFormat="1" applyFont="1" applyFill="1" applyBorder="1" applyAlignment="1">
      <alignment horizontal="center" vertical="center"/>
    </xf>
    <xf numFmtId="49" fontId="17" fillId="3" borderId="2" xfId="0" applyNumberFormat="1" applyFont="1" applyFill="1" applyBorder="1" applyAlignment="1">
      <alignment horizontal="center" vertical="center"/>
    </xf>
    <xf numFmtId="49" fontId="17" fillId="3" borderId="5" xfId="0" applyNumberFormat="1" applyFont="1" applyFill="1" applyBorder="1" applyAlignment="1">
      <alignment horizontal="center" vertical="center"/>
    </xf>
    <xf numFmtId="0" fontId="17" fillId="3" borderId="5" xfId="0" applyNumberFormat="1" applyFont="1" applyFill="1" applyBorder="1" applyAlignment="1">
      <alignment horizontal="center" vertical="center"/>
    </xf>
    <xf numFmtId="49" fontId="17" fillId="3" borderId="5" xfId="0" applyNumberFormat="1" applyFont="1" applyFill="1" applyBorder="1" applyAlignment="1">
      <alignment vertical="center"/>
    </xf>
    <xf numFmtId="49" fontId="17" fillId="3" borderId="4" xfId="0" applyNumberFormat="1" applyFont="1" applyFill="1" applyBorder="1" applyAlignment="1">
      <alignment vertical="center"/>
    </xf>
    <xf numFmtId="0" fontId="18" fillId="3" borderId="2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18" fillId="3" borderId="2" xfId="0" applyNumberFormat="1" applyFont="1" applyFill="1" applyBorder="1" applyAlignment="1">
      <alignment horizontal="center" vertical="center"/>
    </xf>
    <xf numFmtId="49" fontId="17" fillId="3" borderId="4" xfId="0" applyNumberFormat="1" applyFont="1" applyFill="1" applyBorder="1" applyAlignment="1">
      <alignment horizontal="center" vertical="center"/>
    </xf>
    <xf numFmtId="0" fontId="19" fillId="3" borderId="2" xfId="0" applyNumberFormat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6" fillId="3" borderId="6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49" fontId="17" fillId="3" borderId="7" xfId="0" applyNumberFormat="1" applyFont="1" applyFill="1" applyBorder="1" applyAlignment="1">
      <alignment horizontal="center" vertical="center"/>
    </xf>
    <xf numFmtId="49" fontId="19" fillId="3" borderId="2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5" xfId="0" applyNumberFormat="1" applyFont="1" applyFill="1" applyBorder="1" applyAlignment="1">
      <alignment horizontal="center" vertical="center"/>
    </xf>
    <xf numFmtId="0" fontId="6" fillId="3" borderId="5" xfId="0" applyNumberFormat="1" applyFont="1" applyFill="1" applyBorder="1" applyAlignment="1">
      <alignment horizontal="center" vertical="center"/>
    </xf>
    <xf numFmtId="0" fontId="36" fillId="3" borderId="2" xfId="0" applyNumberFormat="1" applyFont="1" applyFill="1" applyBorder="1" applyAlignment="1">
      <alignment horizontal="center" vertical="center"/>
    </xf>
    <xf numFmtId="0" fontId="36" fillId="3" borderId="4" xfId="0" applyNumberFormat="1" applyFont="1" applyFill="1" applyBorder="1" applyAlignment="1">
      <alignment horizontal="center" vertical="center"/>
    </xf>
    <xf numFmtId="0" fontId="36" fillId="3" borderId="7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49" fontId="19" fillId="3" borderId="5" xfId="0" applyNumberFormat="1" applyFont="1" applyFill="1" applyBorder="1" applyAlignment="1">
      <alignment horizontal="center" vertical="center"/>
    </xf>
    <xf numFmtId="0" fontId="19" fillId="3" borderId="4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left" vertical="center"/>
    </xf>
    <xf numFmtId="0" fontId="14" fillId="3" borderId="7" xfId="0" applyNumberFormat="1" applyFont="1" applyFill="1" applyBorder="1" applyAlignment="1">
      <alignment horizontal="center" vertical="center"/>
    </xf>
    <xf numFmtId="0" fontId="6" fillId="3" borderId="17" xfId="0" applyNumberFormat="1" applyFont="1" applyFill="1" applyBorder="1" applyAlignment="1">
      <alignment horizontal="center" vertical="center"/>
    </xf>
    <xf numFmtId="49" fontId="6" fillId="3" borderId="17" xfId="0" applyNumberFormat="1" applyFont="1" applyFill="1" applyBorder="1" applyAlignment="1">
      <alignment horizontal="center" vertical="center"/>
    </xf>
    <xf numFmtId="49" fontId="6" fillId="3" borderId="6" xfId="0" applyNumberFormat="1" applyFont="1" applyFill="1" applyBorder="1" applyAlignment="1">
      <alignment horizontal="center" vertical="center"/>
    </xf>
    <xf numFmtId="0" fontId="6" fillId="3" borderId="18" xfId="0" applyNumberFormat="1" applyFont="1" applyFill="1" applyBorder="1" applyAlignment="1">
      <alignment horizontal="center" vertical="center"/>
    </xf>
    <xf numFmtId="49" fontId="6" fillId="3" borderId="19" xfId="0" applyNumberFormat="1" applyFont="1" applyFill="1" applyBorder="1" applyAlignment="1">
      <alignment horizontal="center" vertical="center"/>
    </xf>
    <xf numFmtId="0" fontId="6" fillId="3" borderId="19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49" fontId="37" fillId="3" borderId="2" xfId="0" applyNumberFormat="1" applyFont="1" applyFill="1" applyBorder="1" applyAlignment="1">
      <alignment horizontal="center" vertical="center"/>
    </xf>
  </cellXfs>
  <cellStyles count="97">
    <cellStyle name="20% - 强调文字颜色 1 2" xfId="49" xr:uid="{00000000-0005-0000-0000-000001000000}"/>
    <cellStyle name="20% - 强调文字颜色 1 2 2" xfId="81" xr:uid="{00000000-0005-0000-0000-000002000000}"/>
    <cellStyle name="20% - 强调文字颜色 1 3" xfId="65" xr:uid="{00000000-0005-0000-0000-000003000000}"/>
    <cellStyle name="20% - 强调文字颜色 2 2" xfId="51" xr:uid="{00000000-0005-0000-0000-000005000000}"/>
    <cellStyle name="20% - 强调文字颜色 2 2 2" xfId="83" xr:uid="{00000000-0005-0000-0000-000006000000}"/>
    <cellStyle name="20% - 强调文字颜色 2 3" xfId="67" xr:uid="{00000000-0005-0000-0000-000007000000}"/>
    <cellStyle name="20% - 强调文字颜色 3 2" xfId="53" xr:uid="{00000000-0005-0000-0000-000009000000}"/>
    <cellStyle name="20% - 强调文字颜色 3 2 2" xfId="85" xr:uid="{00000000-0005-0000-0000-00000A000000}"/>
    <cellStyle name="20% - 强调文字颜色 3 3" xfId="69" xr:uid="{00000000-0005-0000-0000-00000B000000}"/>
    <cellStyle name="20% - 强调文字颜色 4 2" xfId="55" xr:uid="{00000000-0005-0000-0000-00000D000000}"/>
    <cellStyle name="20% - 强调文字颜色 4 2 2" xfId="87" xr:uid="{00000000-0005-0000-0000-00000E000000}"/>
    <cellStyle name="20% - 强调文字颜色 4 3" xfId="71" xr:uid="{00000000-0005-0000-0000-00000F000000}"/>
    <cellStyle name="20% - 强调文字颜色 5 2" xfId="57" xr:uid="{00000000-0005-0000-0000-000011000000}"/>
    <cellStyle name="20% - 强调文字颜色 5 2 2" xfId="89" xr:uid="{00000000-0005-0000-0000-000012000000}"/>
    <cellStyle name="20% - 强调文字颜色 5 3" xfId="73" xr:uid="{00000000-0005-0000-0000-000013000000}"/>
    <cellStyle name="20% - 强调文字颜色 6 2" xfId="59" xr:uid="{00000000-0005-0000-0000-000015000000}"/>
    <cellStyle name="20% - 强调文字颜色 6 2 2" xfId="91" xr:uid="{00000000-0005-0000-0000-000016000000}"/>
    <cellStyle name="20% - 强调文字颜色 6 3" xfId="75" xr:uid="{00000000-0005-0000-0000-000017000000}"/>
    <cellStyle name="20% - 着色 1" xfId="22" builtinId="30" customBuiltin="1"/>
    <cellStyle name="20% - 着色 2" xfId="26" builtinId="34" customBuiltin="1"/>
    <cellStyle name="20% - 着色 3" xfId="30" builtinId="38" customBuiltin="1"/>
    <cellStyle name="20% - 着色 4" xfId="34" builtinId="42" customBuiltin="1"/>
    <cellStyle name="20% - 着色 5" xfId="38" builtinId="46" customBuiltin="1"/>
    <cellStyle name="20% - 着色 6" xfId="42" builtinId="50" customBuiltin="1"/>
    <cellStyle name="40% - 强调文字颜色 1 2" xfId="50" xr:uid="{00000000-0005-0000-0000-000019000000}"/>
    <cellStyle name="40% - 强调文字颜色 1 2 2" xfId="82" xr:uid="{00000000-0005-0000-0000-00001A000000}"/>
    <cellStyle name="40% - 强调文字颜色 1 3" xfId="66" xr:uid="{00000000-0005-0000-0000-00001B000000}"/>
    <cellStyle name="40% - 强调文字颜色 2 2" xfId="52" xr:uid="{00000000-0005-0000-0000-00001D000000}"/>
    <cellStyle name="40% - 强调文字颜色 2 2 2" xfId="84" xr:uid="{00000000-0005-0000-0000-00001E000000}"/>
    <cellStyle name="40% - 强调文字颜色 2 3" xfId="68" xr:uid="{00000000-0005-0000-0000-00001F000000}"/>
    <cellStyle name="40% - 强调文字颜色 3 2" xfId="54" xr:uid="{00000000-0005-0000-0000-000021000000}"/>
    <cellStyle name="40% - 强调文字颜色 3 2 2" xfId="86" xr:uid="{00000000-0005-0000-0000-000022000000}"/>
    <cellStyle name="40% - 强调文字颜色 3 3" xfId="70" xr:uid="{00000000-0005-0000-0000-000023000000}"/>
    <cellStyle name="40% - 强调文字颜色 4 2" xfId="56" xr:uid="{00000000-0005-0000-0000-000025000000}"/>
    <cellStyle name="40% - 强调文字颜色 4 2 2" xfId="88" xr:uid="{00000000-0005-0000-0000-000026000000}"/>
    <cellStyle name="40% - 强调文字颜色 4 3" xfId="72" xr:uid="{00000000-0005-0000-0000-000027000000}"/>
    <cellStyle name="40% - 强调文字颜色 5 2" xfId="58" xr:uid="{00000000-0005-0000-0000-000029000000}"/>
    <cellStyle name="40% - 强调文字颜色 5 2 2" xfId="90" xr:uid="{00000000-0005-0000-0000-00002A000000}"/>
    <cellStyle name="40% - 强调文字颜色 5 3" xfId="74" xr:uid="{00000000-0005-0000-0000-00002B000000}"/>
    <cellStyle name="40% - 强调文字颜色 6 2" xfId="60" xr:uid="{00000000-0005-0000-0000-00002D000000}"/>
    <cellStyle name="40% - 强调文字颜色 6 2 2" xfId="92" xr:uid="{00000000-0005-0000-0000-00002E000000}"/>
    <cellStyle name="40% - 强调文字颜色 6 3" xfId="76" xr:uid="{00000000-0005-0000-0000-00002F000000}"/>
    <cellStyle name="40% - 着色 1" xfId="23" builtinId="31" customBuiltin="1"/>
    <cellStyle name="40% - 着色 2" xfId="27" builtinId="35" customBuiltin="1"/>
    <cellStyle name="40% - 着色 3" xfId="31" builtinId="39" customBuiltin="1"/>
    <cellStyle name="40% - 着色 4" xfId="35" builtinId="43" customBuiltin="1"/>
    <cellStyle name="40% - 着色 5" xfId="39" builtinId="47" customBuiltin="1"/>
    <cellStyle name="40% - 着色 6" xfId="43" builtinId="51" customBuiltin="1"/>
    <cellStyle name="60% - 着色 1" xfId="24" builtinId="32" customBuiltin="1"/>
    <cellStyle name="60% - 着色 2" xfId="28" builtinId="36" customBuiltin="1"/>
    <cellStyle name="60% - 着色 3" xfId="32" builtinId="40" customBuiltin="1"/>
    <cellStyle name="60% - 着色 4" xfId="36" builtinId="44" customBuiltin="1"/>
    <cellStyle name="60% - 着色 5" xfId="40" builtinId="48" customBuiltin="1"/>
    <cellStyle name="60% - 着色 6" xfId="44" builtinId="52" customBuiltin="1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/>
    <cellStyle name="常规 2" xfId="2" xr:uid="{00000000-0005-0000-0000-00003D000000}"/>
    <cellStyle name="常规 2 2" xfId="4" xr:uid="{00000000-0005-0000-0000-00003E000000}"/>
    <cellStyle name="常规 2 3" xfId="3" xr:uid="{00000000-0005-0000-0000-00003F000000}"/>
    <cellStyle name="常规 2 3 2" xfId="48" xr:uid="{00000000-0005-0000-0000-000040000000}"/>
    <cellStyle name="常规 2 3 2 2" xfId="64" xr:uid="{00000000-0005-0000-0000-000041000000}"/>
    <cellStyle name="常规 2 3 2 2 2" xfId="96" xr:uid="{00000000-0005-0000-0000-000042000000}"/>
    <cellStyle name="常规 2 3 2 3" xfId="80" xr:uid="{00000000-0005-0000-0000-000043000000}"/>
    <cellStyle name="常规 2 3 3" xfId="61" xr:uid="{00000000-0005-0000-0000-000044000000}"/>
    <cellStyle name="常规 2 3 3 2" xfId="93" xr:uid="{00000000-0005-0000-0000-000045000000}"/>
    <cellStyle name="常规 2 3 4" xfId="77" xr:uid="{00000000-0005-0000-0000-000046000000}"/>
    <cellStyle name="常规 3" xfId="1" xr:uid="{00000000-0005-0000-0000-000047000000}"/>
    <cellStyle name="常规 4" xfId="47" xr:uid="{00000000-0005-0000-0000-000048000000}"/>
    <cellStyle name="常规 5" xfId="45" xr:uid="{00000000-0005-0000-0000-000049000000}"/>
    <cellStyle name="常规 5 2" xfId="62" xr:uid="{00000000-0005-0000-0000-00004A000000}"/>
    <cellStyle name="常规 5 2 2" xfId="94" xr:uid="{00000000-0005-0000-0000-00004B000000}"/>
    <cellStyle name="常规 5 3" xfId="78" xr:uid="{00000000-0005-0000-0000-00004C000000}"/>
    <cellStyle name="好" xfId="10" builtinId="26" customBuiltin="1"/>
    <cellStyle name="汇总" xfId="20" builtinId="25" customBuiltin="1"/>
    <cellStyle name="计算" xfId="15" builtinId="22" customBuiltin="1"/>
    <cellStyle name="检查单元格" xfId="17" builtinId="23" customBuiltin="1"/>
    <cellStyle name="解释性文本" xfId="19" builtinId="53" customBuiltin="1"/>
    <cellStyle name="警告文本" xfId="18" builtinId="11" customBuiltin="1"/>
    <cellStyle name="链接单元格" xfId="16" builtinId="24" customBuiltin="1"/>
    <cellStyle name="适中" xfId="12" builtinId="28" customBuiltin="1"/>
    <cellStyle name="输出" xfId="14" builtinId="21" customBuiltin="1"/>
    <cellStyle name="输入" xfId="13" builtinId="20" customBuiltin="1"/>
    <cellStyle name="着色 1" xfId="21" builtinId="29" customBuiltin="1"/>
    <cellStyle name="着色 2" xfId="25" builtinId="33" customBuiltin="1"/>
    <cellStyle name="着色 3" xfId="29" builtinId="37" customBuiltin="1"/>
    <cellStyle name="着色 4" xfId="33" builtinId="41" customBuiltin="1"/>
    <cellStyle name="着色 5" xfId="37" builtinId="45" customBuiltin="1"/>
    <cellStyle name="着色 6" xfId="41" builtinId="49" customBuiltin="1"/>
    <cellStyle name="注释 2" xfId="46" xr:uid="{00000000-0005-0000-0000-00005D000000}"/>
    <cellStyle name="注释 2 2" xfId="63" xr:uid="{00000000-0005-0000-0000-00005E000000}"/>
    <cellStyle name="注释 2 2 2" xfId="95" xr:uid="{00000000-0005-0000-0000-00005F000000}"/>
    <cellStyle name="注释 2 3" xfId="79" xr:uid="{00000000-0005-0000-0000-000060000000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/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relative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relative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/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/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/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border outline="0">
        <top style="thin">
          <color theme="0"/>
        </top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DateArea">
        <xsd:complexType>
          <xsd:sequence minOccurs="0">
            <xsd:element minOccurs="0" maxOccurs="unbounded" nillable="true" name="date" form="unqualified">
              <xsd:complexType>
                <xsd:attribute name="ID" form="unqualified" type="xsd:string"/>
                <xsd:attribute name="ItemName" form="unqualified" type="xsd:string"/>
                <xsd:attribute name="ItemIcon" form="unqualified" type="xsd:string"/>
                <xsd:attribute name="ItemQuality" form="unqualified" type="xsd:string"/>
                <xsd:attribute name="ItemLv" form="unqualified" type="xsd:string"/>
                <xsd:attribute name="ItemType" form="unqualified" type="xsd:string"/>
                <xsd:attribute name="ItemSubType" form="unqualified" type="xsd:string"/>
                <xsd:attribute name="ItemEquipID" form="unqualified" type="xsd:string"/>
                <xsd:attribute name="ItemDes" form="unqualified" type="xsd:string"/>
                <xsd:attribute name="ItemBlackDes" form="unqualified" type="xsd:string"/>
              </xsd:complexType>
            </xsd:element>
          </xsd:sequence>
        </xsd:complexType>
      </xsd:element>
    </xsd:schema>
  </Schema>
  <Map ID="3" Name="DateArea_映射" RootElement="DateArea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5:S384" tableType="xml" totalsRowShown="0" headerRowDxfId="21" dataDxfId="20" tableBorderDxfId="19" connectionId="3">
  <tableColumns count="19">
    <tableColumn id="1" xr3:uid="{00000000-0010-0000-0000-000001000000}" uniqueName="ID" name="ID" dataDxfId="18">
      <xmlColumnPr mapId="3" xpath="/DateArea/date/@ID" xmlDataType="string"/>
    </tableColumn>
    <tableColumn id="2" xr3:uid="{00000000-0010-0000-0000-000002000000}" uniqueName="ItemName" name="ItemName" dataDxfId="17">
      <xmlColumnPr mapId="3" xpath="/DateArea/date/@ItemName" xmlDataType="string"/>
    </tableColumn>
    <tableColumn id="3" xr3:uid="{00000000-0010-0000-0000-000003000000}" uniqueName="ItemIcon" name="ItemIcon" dataDxfId="16">
      <xmlColumnPr mapId="3" xpath="/DateArea/date/@ItemIcon" xmlDataType="string"/>
    </tableColumn>
    <tableColumn id="4" xr3:uid="{00000000-0010-0000-0000-000004000000}" uniqueName="ItemQuality" name="ItemQuality" dataDxfId="15">
      <xmlColumnPr mapId="3" xpath="/DateArea/date/@ItemQuality" xmlDataType="string"/>
    </tableColumn>
    <tableColumn id="7" xr3:uid="{00000000-0010-0000-0000-000007000000}" uniqueName="ItemLv" name="ItemLv" dataDxfId="14">
      <xmlColumnPr mapId="3" xpath="/DateArea/date/@ItemLv" xmlDataType="string"/>
    </tableColumn>
    <tableColumn id="16" xr3:uid="{00000000-0010-0000-0000-000010000000}" uniqueName="16" name="PropertyLimit" dataDxfId="13"/>
    <tableColumn id="6" xr3:uid="{00000000-0010-0000-0000-000006000000}" uniqueName="ItemType" name="ItemType" dataDxfId="12">
      <xmlColumnPr mapId="3" xpath="/DateArea/date/@ItemType" xmlDataType="string"/>
    </tableColumn>
    <tableColumn id="9" xr3:uid="{00000000-0010-0000-0000-000009000000}" uniqueName="ItemSubType" name="ItemSubType" dataDxfId="11">
      <xmlColumnPr mapId="3" xpath="/DateArea/date/@ItemSubType" xmlDataType="string"/>
    </tableColumn>
    <tableColumn id="12" xr3:uid="{00000000-0010-0000-0000-00000C000000}" uniqueName="12" name="ItemPileSum" dataDxfId="10"/>
    <tableColumn id="14" xr3:uid="{00000000-0010-0000-0000-00000E000000}" uniqueName="14" name="BuyMoney" dataDxfId="9"/>
    <tableColumn id="11" xr3:uid="{00000000-0010-0000-0000-00000B000000}" uniqueName="11" name="SellMoney" dataDxfId="8"/>
    <tableColumn id="17" xr3:uid="{00000000-0010-0000-0000-000011000000}" uniqueName="17" name="XiLianMoney" dataDxfId="7"/>
    <tableColumn id="19" xr3:uid="{00000000-0010-0000-0000-000013000000}" uniqueName="19" name="XiLianStoneNeedNum" dataDxfId="6"/>
    <tableColumn id="10" xr3:uid="{00000000-0010-0000-0000-00000A000000}" uniqueName="ItemEquipID" name="ItemEquipID" dataDxfId="5">
      <xmlColumnPr mapId="3" xpath="/DateArea/date/@ItemEquipID" xmlDataType="string"/>
    </tableColumn>
    <tableColumn id="15" xr3:uid="{00000000-0010-0000-0000-00000F000000}" uniqueName="15" name="SkillID" dataDxfId="4"/>
    <tableColumn id="18" xr3:uid="{00000000-0010-0000-0000-000012000000}" uniqueName="18" name="ItemUsePar" dataDxfId="3"/>
    <tableColumn id="13" xr3:uid="{00000000-0010-0000-0000-00000D000000}" uniqueName="13" name="ItemMondel" dataDxfId="2"/>
    <tableColumn id="5" xr3:uid="{00000000-0010-0000-0000-000005000000}" uniqueName="ItemDes" name="ItemDes" dataDxfId="1">
      <xmlColumnPr mapId="3" xpath="/DateArea/date/@ItemDes" xmlDataType="string"/>
    </tableColumn>
    <tableColumn id="8" xr3:uid="{00000000-0010-0000-0000-000008000000}" uniqueName="ItemBlackDes" name="ItemBlackDes" dataDxfId="0">
      <xmlColumnPr mapId="3" xpath="/DateArea/date/@ItemBlackDe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4"/>
  <sheetViews>
    <sheetView tabSelected="1" workbookViewId="0">
      <pane xSplit="2" ySplit="5" topLeftCell="C363" activePane="bottomRight" state="frozen"/>
      <selection pane="topRight" activeCell="C1" sqref="C1"/>
      <selection pane="bottomLeft" activeCell="A6" sqref="A6"/>
      <selection pane="bottomRight" activeCell="A383" sqref="A383"/>
    </sheetView>
  </sheetViews>
  <sheetFormatPr defaultRowHeight="13.5" x14ac:dyDescent="0.15"/>
  <cols>
    <col min="1" max="1" width="11" customWidth="1"/>
    <col min="2" max="2" width="21.375" bestFit="1" customWidth="1"/>
    <col min="3" max="14" width="13.75" customWidth="1"/>
    <col min="15" max="15" width="21" bestFit="1" customWidth="1"/>
    <col min="16" max="16" width="21" customWidth="1"/>
    <col min="17" max="17" width="13.75" customWidth="1"/>
    <col min="18" max="18" width="67.375" bestFit="1" customWidth="1"/>
    <col min="19" max="19" width="51" bestFit="1" customWidth="1"/>
  </cols>
  <sheetData>
    <row r="1" spans="1:19" s="4" customFormat="1" ht="20.100000000000001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21</v>
      </c>
      <c r="F1" s="1" t="s">
        <v>129</v>
      </c>
      <c r="G1" s="1" t="s">
        <v>11</v>
      </c>
      <c r="H1" s="1" t="s">
        <v>15</v>
      </c>
      <c r="I1" s="1" t="s">
        <v>17</v>
      </c>
      <c r="J1" s="1" t="s">
        <v>81</v>
      </c>
      <c r="K1" s="1" t="s">
        <v>56</v>
      </c>
      <c r="L1" s="1" t="s">
        <v>140</v>
      </c>
      <c r="M1" s="1" t="s">
        <v>665</v>
      </c>
      <c r="N1" s="1" t="s">
        <v>16</v>
      </c>
      <c r="O1" s="1" t="s">
        <v>114</v>
      </c>
      <c r="P1" s="1" t="s">
        <v>132</v>
      </c>
      <c r="Q1" s="1" t="s">
        <v>18</v>
      </c>
      <c r="R1" s="1" t="s">
        <v>3</v>
      </c>
      <c r="S1" s="1" t="s">
        <v>13</v>
      </c>
    </row>
    <row r="2" spans="1:19" s="4" customFormat="1" ht="20.100000000000001" customHeight="1" x14ac:dyDescent="0.15">
      <c r="A2" s="1" t="s">
        <v>4</v>
      </c>
      <c r="B2" s="1" t="s">
        <v>5</v>
      </c>
      <c r="C2" s="1" t="s">
        <v>5</v>
      </c>
      <c r="D2" s="1" t="s">
        <v>9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5</v>
      </c>
      <c r="S2" s="1" t="s">
        <v>4</v>
      </c>
    </row>
    <row r="3" spans="1:19" s="4" customFormat="1" ht="20.100000000000001" customHeight="1" x14ac:dyDescent="0.15">
      <c r="A3" s="1">
        <v>8</v>
      </c>
      <c r="B3" s="1">
        <v>16</v>
      </c>
      <c r="C3" s="1">
        <v>8</v>
      </c>
      <c r="D3" s="1">
        <v>8</v>
      </c>
      <c r="E3" s="1">
        <v>8</v>
      </c>
      <c r="F3" s="1">
        <v>8</v>
      </c>
      <c r="G3" s="1">
        <v>8</v>
      </c>
      <c r="H3" s="1">
        <v>8</v>
      </c>
      <c r="I3" s="1">
        <v>8</v>
      </c>
      <c r="J3" s="1">
        <v>8</v>
      </c>
      <c r="K3" s="1">
        <v>8</v>
      </c>
      <c r="L3" s="1">
        <v>8</v>
      </c>
      <c r="M3" s="1">
        <v>8</v>
      </c>
      <c r="N3" s="1">
        <v>8</v>
      </c>
      <c r="O3" s="1">
        <v>8</v>
      </c>
      <c r="P3" s="1">
        <v>8</v>
      </c>
      <c r="Q3" s="1">
        <v>8</v>
      </c>
      <c r="R3" s="1">
        <v>16</v>
      </c>
      <c r="S3" s="1">
        <v>8</v>
      </c>
    </row>
    <row r="4" spans="1:19" s="4" customFormat="1" ht="20.100000000000001" customHeight="1" x14ac:dyDescent="0.15">
      <c r="A4" s="1" t="s">
        <v>6</v>
      </c>
      <c r="B4" s="1" t="s">
        <v>6</v>
      </c>
      <c r="C4" s="1" t="s">
        <v>6</v>
      </c>
      <c r="D4" s="1" t="s">
        <v>10</v>
      </c>
      <c r="E4" s="1" t="s">
        <v>6</v>
      </c>
      <c r="F4" s="1" t="s">
        <v>6</v>
      </c>
      <c r="G4" s="1" t="s">
        <v>10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  <c r="M4" s="1" t="s">
        <v>6</v>
      </c>
      <c r="N4" s="1" t="s">
        <v>10</v>
      </c>
      <c r="O4" s="1" t="s">
        <v>10</v>
      </c>
      <c r="P4" s="1" t="s">
        <v>10</v>
      </c>
      <c r="Q4" s="1" t="s">
        <v>10</v>
      </c>
      <c r="R4" s="1" t="s">
        <v>6</v>
      </c>
      <c r="S4" s="1" t="s">
        <v>6</v>
      </c>
    </row>
    <row r="5" spans="1:19" s="4" customFormat="1" ht="20.100000000000001" customHeight="1" x14ac:dyDescent="0.15">
      <c r="A5" s="2" t="s">
        <v>138</v>
      </c>
      <c r="B5" s="1" t="s">
        <v>176</v>
      </c>
      <c r="C5" s="1" t="s">
        <v>7</v>
      </c>
      <c r="D5" s="1" t="s">
        <v>130</v>
      </c>
      <c r="E5" s="1" t="s">
        <v>22</v>
      </c>
      <c r="F5" s="1" t="s">
        <v>137</v>
      </c>
      <c r="G5" s="1" t="s">
        <v>823</v>
      </c>
      <c r="H5" s="1" t="s">
        <v>133</v>
      </c>
      <c r="I5" s="1" t="s">
        <v>208</v>
      </c>
      <c r="J5" s="1" t="s">
        <v>113</v>
      </c>
      <c r="K5" s="1" t="s">
        <v>632</v>
      </c>
      <c r="L5" s="1" t="s">
        <v>141</v>
      </c>
      <c r="M5" s="1" t="s">
        <v>666</v>
      </c>
      <c r="N5" s="1" t="s">
        <v>131</v>
      </c>
      <c r="O5" s="1" t="s">
        <v>115</v>
      </c>
      <c r="P5" s="1" t="s">
        <v>175</v>
      </c>
      <c r="Q5" s="1" t="s">
        <v>19</v>
      </c>
      <c r="R5" s="1" t="s">
        <v>12</v>
      </c>
      <c r="S5" s="3" t="s">
        <v>14</v>
      </c>
    </row>
    <row r="6" spans="1:19" s="4" customFormat="1" ht="20.100000000000001" customHeight="1" x14ac:dyDescent="0.15">
      <c r="A6" s="5">
        <v>1</v>
      </c>
      <c r="B6" s="5" t="s">
        <v>23</v>
      </c>
      <c r="C6" s="6">
        <v>10002</v>
      </c>
      <c r="D6" s="6">
        <v>3</v>
      </c>
      <c r="E6" s="7">
        <v>0</v>
      </c>
      <c r="F6" s="7">
        <v>0</v>
      </c>
      <c r="G6" s="7">
        <v>1</v>
      </c>
      <c r="H6" s="7">
        <v>0</v>
      </c>
      <c r="I6" s="7">
        <v>999999</v>
      </c>
      <c r="J6" s="7">
        <v>0</v>
      </c>
      <c r="K6" s="7">
        <v>0</v>
      </c>
      <c r="L6" s="7">
        <v>0</v>
      </c>
      <c r="M6" s="49" t="s">
        <v>681</v>
      </c>
      <c r="N6" s="7">
        <v>0</v>
      </c>
      <c r="O6" s="7">
        <v>0</v>
      </c>
      <c r="P6" s="7">
        <v>0</v>
      </c>
      <c r="Q6" s="7" t="s">
        <v>20</v>
      </c>
      <c r="R6" s="58" t="s">
        <v>687</v>
      </c>
      <c r="S6" s="8" t="s">
        <v>689</v>
      </c>
    </row>
    <row r="7" spans="1:19" s="4" customFormat="1" ht="20.100000000000001" customHeight="1" x14ac:dyDescent="0.15">
      <c r="A7" s="5">
        <v>2</v>
      </c>
      <c r="B7" s="20" t="s">
        <v>669</v>
      </c>
      <c r="C7" s="54" t="s">
        <v>670</v>
      </c>
      <c r="D7" s="54">
        <v>3</v>
      </c>
      <c r="E7" s="49">
        <v>0</v>
      </c>
      <c r="F7" s="49">
        <v>0</v>
      </c>
      <c r="G7" s="49">
        <v>1</v>
      </c>
      <c r="H7" s="49">
        <v>0</v>
      </c>
      <c r="I7" s="49">
        <v>999999</v>
      </c>
      <c r="J7" s="49">
        <v>0</v>
      </c>
      <c r="K7" s="49">
        <v>0</v>
      </c>
      <c r="L7" s="49">
        <v>0</v>
      </c>
      <c r="M7" s="49" t="s">
        <v>681</v>
      </c>
      <c r="N7" s="49">
        <v>0</v>
      </c>
      <c r="O7" s="49">
        <v>0</v>
      </c>
      <c r="P7" s="49">
        <v>0</v>
      </c>
      <c r="Q7" s="49" t="s">
        <v>20</v>
      </c>
      <c r="R7" s="58" t="s">
        <v>688</v>
      </c>
      <c r="S7" s="8" t="s">
        <v>690</v>
      </c>
    </row>
    <row r="8" spans="1:19" s="4" customFormat="1" ht="20.100000000000001" customHeight="1" x14ac:dyDescent="0.15">
      <c r="A8" s="5">
        <v>3</v>
      </c>
      <c r="B8" s="20" t="s">
        <v>673</v>
      </c>
      <c r="C8" s="54" t="s">
        <v>656</v>
      </c>
      <c r="D8" s="54">
        <v>3</v>
      </c>
      <c r="E8" s="49">
        <v>0</v>
      </c>
      <c r="F8" s="49">
        <v>0</v>
      </c>
      <c r="G8" s="49">
        <v>1</v>
      </c>
      <c r="H8" s="49">
        <v>0</v>
      </c>
      <c r="I8" s="49">
        <v>999999</v>
      </c>
      <c r="J8" s="49">
        <v>0</v>
      </c>
      <c r="K8" s="49">
        <v>0</v>
      </c>
      <c r="L8" s="49">
        <v>0</v>
      </c>
      <c r="M8" s="49" t="s">
        <v>681</v>
      </c>
      <c r="N8" s="49">
        <v>0</v>
      </c>
      <c r="O8" s="49">
        <v>0</v>
      </c>
      <c r="P8" s="49">
        <v>0</v>
      </c>
      <c r="Q8" s="49" t="s">
        <v>20</v>
      </c>
      <c r="R8" s="58"/>
      <c r="S8" s="8"/>
    </row>
    <row r="9" spans="1:19" s="4" customFormat="1" ht="20.100000000000001" customHeight="1" x14ac:dyDescent="0.15">
      <c r="A9" s="9">
        <v>10010001</v>
      </c>
      <c r="B9" s="10" t="s">
        <v>500</v>
      </c>
      <c r="C9" s="9">
        <v>10010001</v>
      </c>
      <c r="D9" s="54" t="s">
        <v>260</v>
      </c>
      <c r="E9" s="7">
        <v>0</v>
      </c>
      <c r="F9" s="7">
        <v>0</v>
      </c>
      <c r="G9" s="7">
        <v>1</v>
      </c>
      <c r="H9" s="7">
        <v>0</v>
      </c>
      <c r="I9" s="7">
        <v>20</v>
      </c>
      <c r="J9" s="49">
        <v>100</v>
      </c>
      <c r="K9" s="49">
        <v>50</v>
      </c>
      <c r="L9" s="7">
        <v>0</v>
      </c>
      <c r="M9" s="49" t="s">
        <v>681</v>
      </c>
      <c r="N9" s="7">
        <v>0</v>
      </c>
      <c r="O9" s="23">
        <v>60000001</v>
      </c>
      <c r="P9" s="7">
        <v>0</v>
      </c>
      <c r="Q9" s="7" t="s">
        <v>20</v>
      </c>
      <c r="R9" s="8" t="s">
        <v>755</v>
      </c>
      <c r="S9" s="13" t="s">
        <v>43</v>
      </c>
    </row>
    <row r="10" spans="1:19" s="4" customFormat="1" ht="20.100000000000001" customHeight="1" x14ac:dyDescent="0.15">
      <c r="A10" s="9">
        <v>10010002</v>
      </c>
      <c r="B10" s="10" t="s">
        <v>41</v>
      </c>
      <c r="C10" s="9">
        <v>10010002</v>
      </c>
      <c r="D10" s="54" t="s">
        <v>653</v>
      </c>
      <c r="E10" s="25" t="s">
        <v>144</v>
      </c>
      <c r="F10" s="7">
        <v>0</v>
      </c>
      <c r="G10" s="6">
        <v>1</v>
      </c>
      <c r="H10" s="6">
        <v>0</v>
      </c>
      <c r="I10" s="6">
        <v>20</v>
      </c>
      <c r="J10" s="49">
        <v>200</v>
      </c>
      <c r="K10" s="49">
        <v>100</v>
      </c>
      <c r="L10" s="7">
        <v>0</v>
      </c>
      <c r="M10" s="49" t="s">
        <v>681</v>
      </c>
      <c r="N10" s="6">
        <v>0</v>
      </c>
      <c r="O10" s="23">
        <v>60000002</v>
      </c>
      <c r="P10" s="7">
        <v>0</v>
      </c>
      <c r="Q10" s="7" t="s">
        <v>20</v>
      </c>
      <c r="R10" s="8" t="s">
        <v>756</v>
      </c>
      <c r="S10" s="13" t="s">
        <v>43</v>
      </c>
    </row>
    <row r="11" spans="1:19" s="4" customFormat="1" ht="20.100000000000001" customHeight="1" x14ac:dyDescent="0.15">
      <c r="A11" s="9">
        <v>10010003</v>
      </c>
      <c r="B11" s="56" t="s">
        <v>501</v>
      </c>
      <c r="C11" s="9">
        <v>10010003</v>
      </c>
      <c r="D11" s="54" t="s">
        <v>653</v>
      </c>
      <c r="E11" s="25" t="s">
        <v>145</v>
      </c>
      <c r="F11" s="7">
        <v>0</v>
      </c>
      <c r="G11" s="6">
        <v>1</v>
      </c>
      <c r="H11" s="6">
        <v>0</v>
      </c>
      <c r="I11" s="6">
        <v>20</v>
      </c>
      <c r="J11" s="49">
        <v>300</v>
      </c>
      <c r="K11" s="49">
        <v>50</v>
      </c>
      <c r="L11" s="7">
        <v>0</v>
      </c>
      <c r="M11" s="49" t="s">
        <v>681</v>
      </c>
      <c r="N11" s="6">
        <v>0</v>
      </c>
      <c r="O11" s="23">
        <v>60000003</v>
      </c>
      <c r="P11" s="7">
        <v>0</v>
      </c>
      <c r="Q11" s="7" t="s">
        <v>20</v>
      </c>
      <c r="R11" s="8" t="s">
        <v>757</v>
      </c>
      <c r="S11" s="13" t="s">
        <v>43</v>
      </c>
    </row>
    <row r="12" spans="1:19" s="4" customFormat="1" ht="20.100000000000001" customHeight="1" x14ac:dyDescent="0.15">
      <c r="A12" s="24">
        <v>10010004</v>
      </c>
      <c r="B12" s="56" t="s">
        <v>499</v>
      </c>
      <c r="C12" s="24">
        <v>10010003</v>
      </c>
      <c r="D12" s="54" t="s">
        <v>653</v>
      </c>
      <c r="E12" s="26" t="s">
        <v>145</v>
      </c>
      <c r="F12" s="7">
        <v>0</v>
      </c>
      <c r="G12" s="26">
        <v>1</v>
      </c>
      <c r="H12" s="26">
        <v>0</v>
      </c>
      <c r="I12" s="26">
        <v>20</v>
      </c>
      <c r="J12" s="49">
        <v>400</v>
      </c>
      <c r="K12" s="49">
        <v>100</v>
      </c>
      <c r="L12" s="7">
        <v>0</v>
      </c>
      <c r="M12" s="49" t="s">
        <v>681</v>
      </c>
      <c r="N12" s="26">
        <v>0</v>
      </c>
      <c r="O12" s="24">
        <v>60000004</v>
      </c>
      <c r="P12" s="7">
        <v>0</v>
      </c>
      <c r="Q12" s="7" t="s">
        <v>20</v>
      </c>
      <c r="R12" s="8" t="s">
        <v>758</v>
      </c>
      <c r="S12" s="13" t="s">
        <v>43</v>
      </c>
    </row>
    <row r="13" spans="1:19" s="4" customFormat="1" ht="20.100000000000001" customHeight="1" x14ac:dyDescent="0.15">
      <c r="A13" s="24">
        <v>10010005</v>
      </c>
      <c r="B13" s="56" t="s">
        <v>498</v>
      </c>
      <c r="C13" s="24">
        <v>10010003</v>
      </c>
      <c r="D13" s="54" t="s">
        <v>653</v>
      </c>
      <c r="E13" s="26" t="s">
        <v>145</v>
      </c>
      <c r="F13" s="7">
        <v>0</v>
      </c>
      <c r="G13" s="26">
        <v>1</v>
      </c>
      <c r="H13" s="26">
        <v>0</v>
      </c>
      <c r="I13" s="26">
        <v>20</v>
      </c>
      <c r="J13" s="49">
        <v>500</v>
      </c>
      <c r="K13" s="49">
        <v>100</v>
      </c>
      <c r="L13" s="7">
        <v>0</v>
      </c>
      <c r="M13" s="49" t="s">
        <v>681</v>
      </c>
      <c r="N13" s="26">
        <v>0</v>
      </c>
      <c r="O13" s="24">
        <v>60000005</v>
      </c>
      <c r="P13" s="7">
        <v>0</v>
      </c>
      <c r="Q13" s="7" t="s">
        <v>20</v>
      </c>
      <c r="R13" s="8" t="s">
        <v>497</v>
      </c>
      <c r="S13" s="13" t="s">
        <v>43</v>
      </c>
    </row>
    <row r="14" spans="1:19" s="4" customFormat="1" ht="19.5" customHeight="1" x14ac:dyDescent="0.15">
      <c r="A14" s="9">
        <v>10010011</v>
      </c>
      <c r="B14" s="55" t="s">
        <v>668</v>
      </c>
      <c r="C14" s="9">
        <v>10010011</v>
      </c>
      <c r="D14" s="54" t="s">
        <v>641</v>
      </c>
      <c r="E14" s="25" t="s">
        <v>146</v>
      </c>
      <c r="F14" s="7">
        <v>0</v>
      </c>
      <c r="G14" s="6">
        <v>1</v>
      </c>
      <c r="H14" s="6">
        <v>0</v>
      </c>
      <c r="I14" s="6">
        <v>20</v>
      </c>
      <c r="J14" s="49">
        <v>30</v>
      </c>
      <c r="K14" s="49">
        <v>15</v>
      </c>
      <c r="L14" s="7">
        <v>0</v>
      </c>
      <c r="M14" s="49" t="s">
        <v>681</v>
      </c>
      <c r="N14" s="6">
        <v>0</v>
      </c>
      <c r="O14" s="24">
        <v>60000101</v>
      </c>
      <c r="P14" s="7">
        <v>0</v>
      </c>
      <c r="Q14" s="7" t="s">
        <v>20</v>
      </c>
      <c r="R14" s="8" t="s">
        <v>142</v>
      </c>
      <c r="S14" s="8" t="s">
        <v>42</v>
      </c>
    </row>
    <row r="15" spans="1:19" s="4" customFormat="1" ht="20.100000000000001" customHeight="1" x14ac:dyDescent="0.15">
      <c r="A15" s="9">
        <v>10010012</v>
      </c>
      <c r="B15" s="38" t="s">
        <v>502</v>
      </c>
      <c r="C15" s="9">
        <v>10010012</v>
      </c>
      <c r="D15" s="54" t="s">
        <v>641</v>
      </c>
      <c r="E15" s="25" t="s">
        <v>144</v>
      </c>
      <c r="F15" s="7">
        <v>0</v>
      </c>
      <c r="G15" s="6">
        <v>1</v>
      </c>
      <c r="H15" s="6">
        <v>0</v>
      </c>
      <c r="I15" s="6">
        <v>20</v>
      </c>
      <c r="J15" s="49">
        <v>60</v>
      </c>
      <c r="K15" s="49">
        <v>30</v>
      </c>
      <c r="L15" s="7">
        <v>0</v>
      </c>
      <c r="M15" s="49" t="s">
        <v>681</v>
      </c>
      <c r="N15" s="6">
        <v>0</v>
      </c>
      <c r="O15" s="24">
        <v>60000102</v>
      </c>
      <c r="P15" s="7">
        <v>0</v>
      </c>
      <c r="Q15" s="7" t="s">
        <v>20</v>
      </c>
      <c r="R15" s="8" t="s">
        <v>143</v>
      </c>
      <c r="S15" s="8" t="s">
        <v>42</v>
      </c>
    </row>
    <row r="16" spans="1:19" s="4" customFormat="1" ht="19.5" customHeight="1" x14ac:dyDescent="0.15">
      <c r="A16" s="24">
        <v>10010013</v>
      </c>
      <c r="B16" s="46" t="s">
        <v>503</v>
      </c>
      <c r="C16" s="24">
        <v>10010011</v>
      </c>
      <c r="D16" s="54" t="s">
        <v>641</v>
      </c>
      <c r="E16" s="26" t="s">
        <v>128</v>
      </c>
      <c r="F16" s="7">
        <v>0</v>
      </c>
      <c r="G16" s="26">
        <v>1</v>
      </c>
      <c r="H16" s="26">
        <v>0</v>
      </c>
      <c r="I16" s="26">
        <v>20</v>
      </c>
      <c r="J16" s="49">
        <v>120</v>
      </c>
      <c r="K16" s="49">
        <v>50</v>
      </c>
      <c r="L16" s="7">
        <v>0</v>
      </c>
      <c r="M16" s="49" t="s">
        <v>681</v>
      </c>
      <c r="N16" s="26">
        <v>0</v>
      </c>
      <c r="O16" s="24">
        <v>60000103</v>
      </c>
      <c r="P16" s="7">
        <v>0</v>
      </c>
      <c r="Q16" s="7" t="s">
        <v>20</v>
      </c>
      <c r="R16" s="8" t="s">
        <v>506</v>
      </c>
      <c r="S16" s="8" t="s">
        <v>42</v>
      </c>
    </row>
    <row r="17" spans="1:19" s="4" customFormat="1" ht="20.100000000000001" customHeight="1" x14ac:dyDescent="0.15">
      <c r="A17" s="24">
        <v>10010014</v>
      </c>
      <c r="B17" s="46" t="s">
        <v>504</v>
      </c>
      <c r="C17" s="24">
        <v>10010012</v>
      </c>
      <c r="D17" s="54" t="s">
        <v>641</v>
      </c>
      <c r="E17" s="26" t="s">
        <v>144</v>
      </c>
      <c r="F17" s="7">
        <v>0</v>
      </c>
      <c r="G17" s="26">
        <v>1</v>
      </c>
      <c r="H17" s="26">
        <v>0</v>
      </c>
      <c r="I17" s="26">
        <v>20</v>
      </c>
      <c r="J17" s="49">
        <v>180</v>
      </c>
      <c r="K17" s="49">
        <v>100</v>
      </c>
      <c r="L17" s="7">
        <v>0</v>
      </c>
      <c r="M17" s="49" t="s">
        <v>681</v>
      </c>
      <c r="N17" s="26">
        <v>0</v>
      </c>
      <c r="O17" s="24">
        <v>60000104</v>
      </c>
      <c r="P17" s="7">
        <v>0</v>
      </c>
      <c r="Q17" s="7" t="s">
        <v>20</v>
      </c>
      <c r="R17" s="8" t="s">
        <v>507</v>
      </c>
      <c r="S17" s="8" t="s">
        <v>42</v>
      </c>
    </row>
    <row r="18" spans="1:19" s="4" customFormat="1" ht="20.100000000000001" customHeight="1" x14ac:dyDescent="0.15">
      <c r="A18" s="24">
        <v>10010015</v>
      </c>
      <c r="B18" s="46" t="s">
        <v>505</v>
      </c>
      <c r="C18" s="24">
        <v>10010012</v>
      </c>
      <c r="D18" s="54" t="s">
        <v>641</v>
      </c>
      <c r="E18" s="26" t="s">
        <v>144</v>
      </c>
      <c r="F18" s="7">
        <v>0</v>
      </c>
      <c r="G18" s="26">
        <v>1</v>
      </c>
      <c r="H18" s="26">
        <v>0</v>
      </c>
      <c r="I18" s="26">
        <v>20</v>
      </c>
      <c r="J18" s="49">
        <v>240</v>
      </c>
      <c r="K18" s="49">
        <v>200</v>
      </c>
      <c r="L18" s="7">
        <v>0</v>
      </c>
      <c r="M18" s="49" t="s">
        <v>681</v>
      </c>
      <c r="N18" s="26">
        <v>0</v>
      </c>
      <c r="O18" s="24">
        <v>60000105</v>
      </c>
      <c r="P18" s="7">
        <v>0</v>
      </c>
      <c r="Q18" s="7" t="s">
        <v>20</v>
      </c>
      <c r="R18" s="8" t="s">
        <v>508</v>
      </c>
      <c r="S18" s="8" t="s">
        <v>42</v>
      </c>
    </row>
    <row r="19" spans="1:19" s="4" customFormat="1" ht="20.100000000000001" customHeight="1" x14ac:dyDescent="0.15">
      <c r="A19" s="50">
        <v>10010021</v>
      </c>
      <c r="B19" s="46" t="s">
        <v>634</v>
      </c>
      <c r="C19" s="50">
        <v>10010021</v>
      </c>
      <c r="D19" s="54">
        <v>3</v>
      </c>
      <c r="E19" s="54" t="s">
        <v>144</v>
      </c>
      <c r="F19" s="49">
        <v>0</v>
      </c>
      <c r="G19" s="54">
        <v>1</v>
      </c>
      <c r="H19" s="54">
        <v>0</v>
      </c>
      <c r="I19" s="54">
        <v>20</v>
      </c>
      <c r="J19" s="51">
        <v>2500</v>
      </c>
      <c r="K19" s="51">
        <v>500</v>
      </c>
      <c r="L19" s="49">
        <v>0</v>
      </c>
      <c r="M19" s="49" t="s">
        <v>681</v>
      </c>
      <c r="N19" s="54">
        <v>0</v>
      </c>
      <c r="O19" s="53">
        <v>60000201</v>
      </c>
      <c r="P19" s="49">
        <v>0</v>
      </c>
      <c r="Q19" s="49" t="s">
        <v>20</v>
      </c>
      <c r="R19" s="8" t="s">
        <v>638</v>
      </c>
      <c r="S19" s="8" t="s">
        <v>828</v>
      </c>
    </row>
    <row r="20" spans="1:19" s="4" customFormat="1" ht="20.100000000000001" customHeight="1" x14ac:dyDescent="0.15">
      <c r="A20" s="50">
        <v>10010022</v>
      </c>
      <c r="B20" s="46" t="s">
        <v>636</v>
      </c>
      <c r="C20" s="50">
        <v>10010022</v>
      </c>
      <c r="D20" s="54">
        <v>3</v>
      </c>
      <c r="E20" s="54" t="s">
        <v>144</v>
      </c>
      <c r="F20" s="49">
        <v>0</v>
      </c>
      <c r="G20" s="54">
        <v>1</v>
      </c>
      <c r="H20" s="54">
        <v>0</v>
      </c>
      <c r="I20" s="54">
        <v>20</v>
      </c>
      <c r="J20" s="51">
        <v>5000</v>
      </c>
      <c r="K20" s="51">
        <v>1000</v>
      </c>
      <c r="L20" s="49">
        <v>0</v>
      </c>
      <c r="M20" s="49" t="s">
        <v>681</v>
      </c>
      <c r="N20" s="54">
        <v>0</v>
      </c>
      <c r="O20" s="53">
        <v>60000202</v>
      </c>
      <c r="P20" s="49">
        <v>0</v>
      </c>
      <c r="Q20" s="49" t="s">
        <v>20</v>
      </c>
      <c r="R20" s="8" t="s">
        <v>639</v>
      </c>
      <c r="S20" s="8" t="s">
        <v>828</v>
      </c>
    </row>
    <row r="21" spans="1:19" s="4" customFormat="1" ht="20.100000000000001" customHeight="1" x14ac:dyDescent="0.15">
      <c r="A21" s="50">
        <v>10010023</v>
      </c>
      <c r="B21" s="46" t="s">
        <v>635</v>
      </c>
      <c r="C21" s="50">
        <v>10010023</v>
      </c>
      <c r="D21" s="54">
        <v>3</v>
      </c>
      <c r="E21" s="54" t="s">
        <v>144</v>
      </c>
      <c r="F21" s="49">
        <v>0</v>
      </c>
      <c r="G21" s="54">
        <v>1</v>
      </c>
      <c r="H21" s="54">
        <v>0</v>
      </c>
      <c r="I21" s="54">
        <v>20</v>
      </c>
      <c r="J21" s="51">
        <v>2500</v>
      </c>
      <c r="K21" s="51">
        <v>500</v>
      </c>
      <c r="L21" s="49">
        <v>0</v>
      </c>
      <c r="M21" s="49" t="s">
        <v>681</v>
      </c>
      <c r="N21" s="54">
        <v>0</v>
      </c>
      <c r="O21" s="53">
        <v>60000203</v>
      </c>
      <c r="P21" s="49">
        <v>0</v>
      </c>
      <c r="Q21" s="49" t="s">
        <v>20</v>
      </c>
      <c r="R21" s="8" t="s">
        <v>738</v>
      </c>
      <c r="S21" s="8" t="s">
        <v>828</v>
      </c>
    </row>
    <row r="22" spans="1:19" s="4" customFormat="1" ht="20.100000000000001" customHeight="1" x14ac:dyDescent="0.15">
      <c r="A22" s="50">
        <v>10010024</v>
      </c>
      <c r="B22" s="46" t="s">
        <v>637</v>
      </c>
      <c r="C22" s="50">
        <v>10010024</v>
      </c>
      <c r="D22" s="54">
        <v>3</v>
      </c>
      <c r="E22" s="54" t="s">
        <v>144</v>
      </c>
      <c r="F22" s="49">
        <v>0</v>
      </c>
      <c r="G22" s="54">
        <v>1</v>
      </c>
      <c r="H22" s="54">
        <v>0</v>
      </c>
      <c r="I22" s="54">
        <v>20</v>
      </c>
      <c r="J22" s="51">
        <v>5000</v>
      </c>
      <c r="K22" s="51">
        <v>1000</v>
      </c>
      <c r="L22" s="49">
        <v>0</v>
      </c>
      <c r="M22" s="49" t="s">
        <v>681</v>
      </c>
      <c r="N22" s="54">
        <v>0</v>
      </c>
      <c r="O22" s="53">
        <v>60000204</v>
      </c>
      <c r="P22" s="49">
        <v>0</v>
      </c>
      <c r="Q22" s="49" t="s">
        <v>20</v>
      </c>
      <c r="R22" s="8" t="s">
        <v>739</v>
      </c>
      <c r="S22" s="8" t="s">
        <v>828</v>
      </c>
    </row>
    <row r="23" spans="1:19" s="4" customFormat="1" ht="20.100000000000001" customHeight="1" x14ac:dyDescent="0.15">
      <c r="A23" s="50">
        <v>10010025</v>
      </c>
      <c r="B23" s="46" t="s">
        <v>740</v>
      </c>
      <c r="C23" s="50">
        <v>10010025</v>
      </c>
      <c r="D23" s="54">
        <v>3</v>
      </c>
      <c r="E23" s="54" t="s">
        <v>144</v>
      </c>
      <c r="F23" s="49">
        <v>0</v>
      </c>
      <c r="G23" s="54">
        <v>1</v>
      </c>
      <c r="H23" s="54">
        <v>0</v>
      </c>
      <c r="I23" s="54">
        <v>20</v>
      </c>
      <c r="J23" s="51">
        <v>10000</v>
      </c>
      <c r="K23" s="52">
        <v>2000</v>
      </c>
      <c r="L23" s="49">
        <v>0</v>
      </c>
      <c r="M23" s="49" t="s">
        <v>681</v>
      </c>
      <c r="N23" s="54">
        <v>0</v>
      </c>
      <c r="O23" s="53">
        <v>60000205</v>
      </c>
      <c r="P23" s="49">
        <v>0</v>
      </c>
      <c r="Q23" s="49" t="s">
        <v>20</v>
      </c>
      <c r="R23" s="8" t="s">
        <v>741</v>
      </c>
      <c r="S23" s="8" t="s">
        <v>828</v>
      </c>
    </row>
    <row r="24" spans="1:19" s="4" customFormat="1" ht="20.100000000000001" customHeight="1" x14ac:dyDescent="0.15">
      <c r="A24" s="50">
        <v>10010026</v>
      </c>
      <c r="B24" s="67" t="s">
        <v>814</v>
      </c>
      <c r="C24" s="50">
        <v>10010052</v>
      </c>
      <c r="D24" s="54" t="s">
        <v>809</v>
      </c>
      <c r="E24" s="54" t="s">
        <v>808</v>
      </c>
      <c r="F24" s="49">
        <v>0</v>
      </c>
      <c r="G24" s="54">
        <v>1</v>
      </c>
      <c r="H24" s="49">
        <v>12</v>
      </c>
      <c r="I24" s="54">
        <v>20</v>
      </c>
      <c r="J24" s="51">
        <v>10000</v>
      </c>
      <c r="K24" s="52">
        <v>2000</v>
      </c>
      <c r="L24" s="49">
        <v>0</v>
      </c>
      <c r="M24" s="49" t="s">
        <v>681</v>
      </c>
      <c r="N24" s="54">
        <v>0</v>
      </c>
      <c r="O24" s="66">
        <v>0</v>
      </c>
      <c r="P24" s="49">
        <v>0</v>
      </c>
      <c r="Q24" s="49" t="s">
        <v>20</v>
      </c>
      <c r="R24" s="8" t="s">
        <v>829</v>
      </c>
      <c r="S24" s="8" t="s">
        <v>818</v>
      </c>
    </row>
    <row r="25" spans="1:19" s="4" customFormat="1" ht="20.100000000000001" customHeight="1" x14ac:dyDescent="0.15">
      <c r="A25" s="50">
        <v>10010027</v>
      </c>
      <c r="B25" s="67" t="s">
        <v>817</v>
      </c>
      <c r="C25" s="66" t="s">
        <v>816</v>
      </c>
      <c r="D25" s="54">
        <v>3</v>
      </c>
      <c r="E25" s="54" t="s">
        <v>808</v>
      </c>
      <c r="F25" s="49">
        <v>0</v>
      </c>
      <c r="G25" s="54">
        <v>1</v>
      </c>
      <c r="H25" s="49">
        <v>13</v>
      </c>
      <c r="I25" s="54">
        <v>20</v>
      </c>
      <c r="J25" s="51">
        <v>10000</v>
      </c>
      <c r="K25" s="52">
        <v>2000</v>
      </c>
      <c r="L25" s="49">
        <v>0</v>
      </c>
      <c r="M25" s="49" t="s">
        <v>681</v>
      </c>
      <c r="N25" s="54">
        <v>0</v>
      </c>
      <c r="O25" s="66">
        <v>0</v>
      </c>
      <c r="P25" s="49">
        <v>50</v>
      </c>
      <c r="Q25" s="49" t="s">
        <v>20</v>
      </c>
      <c r="R25" s="8" t="s">
        <v>813</v>
      </c>
      <c r="S25" s="8" t="s">
        <v>828</v>
      </c>
    </row>
    <row r="26" spans="1:19" s="4" customFormat="1" ht="20.100000000000001" customHeight="1" x14ac:dyDescent="0.15">
      <c r="A26" s="9">
        <v>10010031</v>
      </c>
      <c r="B26" s="10" t="s">
        <v>45</v>
      </c>
      <c r="C26" s="9">
        <v>10010031</v>
      </c>
      <c r="D26" s="6">
        <v>3</v>
      </c>
      <c r="E26" s="6">
        <v>0</v>
      </c>
      <c r="F26" s="7">
        <v>0</v>
      </c>
      <c r="G26" s="6">
        <v>2</v>
      </c>
      <c r="H26" s="6">
        <v>0</v>
      </c>
      <c r="I26" s="7">
        <v>10</v>
      </c>
      <c r="J26" s="7">
        <v>0</v>
      </c>
      <c r="K26" s="6">
        <v>100</v>
      </c>
      <c r="L26" s="7">
        <v>0</v>
      </c>
      <c r="M26" s="49" t="s">
        <v>681</v>
      </c>
      <c r="N26" s="6">
        <v>0</v>
      </c>
      <c r="O26" s="7">
        <v>0</v>
      </c>
      <c r="P26" s="7">
        <v>0</v>
      </c>
      <c r="Q26" s="7" t="s">
        <v>20</v>
      </c>
      <c r="R26" s="8" t="s">
        <v>47</v>
      </c>
      <c r="S26" s="13" t="s">
        <v>50</v>
      </c>
    </row>
    <row r="27" spans="1:19" s="4" customFormat="1" ht="20.100000000000001" customHeight="1" x14ac:dyDescent="0.15">
      <c r="A27" s="9">
        <v>10010032</v>
      </c>
      <c r="B27" s="10" t="s">
        <v>46</v>
      </c>
      <c r="C27" s="9">
        <v>10010032</v>
      </c>
      <c r="D27" s="6">
        <v>3</v>
      </c>
      <c r="E27" s="7">
        <v>0</v>
      </c>
      <c r="F27" s="7">
        <v>0</v>
      </c>
      <c r="G27" s="7">
        <v>2</v>
      </c>
      <c r="H27" s="7">
        <v>0</v>
      </c>
      <c r="I27" s="7">
        <v>10</v>
      </c>
      <c r="J27" s="7">
        <v>0</v>
      </c>
      <c r="K27" s="7">
        <v>200</v>
      </c>
      <c r="L27" s="7">
        <v>0</v>
      </c>
      <c r="M27" s="49" t="s">
        <v>681</v>
      </c>
      <c r="N27" s="7">
        <v>0</v>
      </c>
      <c r="O27" s="7">
        <v>0</v>
      </c>
      <c r="P27" s="7">
        <v>0</v>
      </c>
      <c r="Q27" s="7" t="s">
        <v>20</v>
      </c>
      <c r="R27" s="8" t="s">
        <v>48</v>
      </c>
      <c r="S27" s="13" t="s">
        <v>52</v>
      </c>
    </row>
    <row r="28" spans="1:19" s="4" customFormat="1" ht="20.100000000000001" customHeight="1" x14ac:dyDescent="0.15">
      <c r="A28" s="9">
        <v>10010033</v>
      </c>
      <c r="B28" s="10" t="s">
        <v>186</v>
      </c>
      <c r="C28" s="9">
        <v>10010033</v>
      </c>
      <c r="D28" s="54" t="s">
        <v>642</v>
      </c>
      <c r="E28" s="7">
        <v>0</v>
      </c>
      <c r="F28" s="7">
        <v>0</v>
      </c>
      <c r="G28" s="7">
        <v>2</v>
      </c>
      <c r="H28" s="7">
        <v>0</v>
      </c>
      <c r="I28" s="7">
        <v>10</v>
      </c>
      <c r="J28" s="7">
        <v>0</v>
      </c>
      <c r="K28" s="7">
        <v>300</v>
      </c>
      <c r="L28" s="7">
        <v>0</v>
      </c>
      <c r="M28" s="49" t="s">
        <v>681</v>
      </c>
      <c r="N28" s="7">
        <v>0</v>
      </c>
      <c r="O28" s="7">
        <v>0</v>
      </c>
      <c r="P28" s="7">
        <v>0</v>
      </c>
      <c r="Q28" s="7" t="s">
        <v>20</v>
      </c>
      <c r="R28" s="8" t="s">
        <v>49</v>
      </c>
      <c r="S28" s="13" t="s">
        <v>51</v>
      </c>
    </row>
    <row r="29" spans="1:19" s="4" customFormat="1" ht="20.100000000000001" customHeight="1" x14ac:dyDescent="0.15">
      <c r="A29" s="24">
        <v>10010034</v>
      </c>
      <c r="B29" s="55" t="s">
        <v>667</v>
      </c>
      <c r="C29" s="24">
        <v>10010034</v>
      </c>
      <c r="D29" s="26">
        <v>3</v>
      </c>
      <c r="E29" s="7">
        <v>0</v>
      </c>
      <c r="F29" s="7">
        <v>0</v>
      </c>
      <c r="G29" s="7">
        <v>1</v>
      </c>
      <c r="H29" s="7">
        <v>8</v>
      </c>
      <c r="I29" s="7">
        <v>10</v>
      </c>
      <c r="J29" s="7">
        <v>0</v>
      </c>
      <c r="K29" s="7">
        <v>300</v>
      </c>
      <c r="L29" s="7">
        <v>0</v>
      </c>
      <c r="M29" s="49" t="s">
        <v>681</v>
      </c>
      <c r="N29" s="7">
        <v>0</v>
      </c>
      <c r="O29" s="7">
        <v>0</v>
      </c>
      <c r="P29" s="54" t="s">
        <v>744</v>
      </c>
      <c r="Q29" s="7" t="s">
        <v>20</v>
      </c>
      <c r="R29" s="8" t="s">
        <v>640</v>
      </c>
      <c r="S29" s="13" t="s">
        <v>51</v>
      </c>
    </row>
    <row r="30" spans="1:19" s="4" customFormat="1" ht="20.100000000000001" customHeight="1" x14ac:dyDescent="0.15">
      <c r="A30" s="24">
        <v>10010041</v>
      </c>
      <c r="B30" s="38" t="s">
        <v>626</v>
      </c>
      <c r="C30" s="24">
        <v>10010041</v>
      </c>
      <c r="D30" s="26">
        <v>3</v>
      </c>
      <c r="E30" s="7">
        <v>6</v>
      </c>
      <c r="F30" s="7">
        <v>0</v>
      </c>
      <c r="G30" s="7">
        <v>1</v>
      </c>
      <c r="H30" s="7">
        <v>2</v>
      </c>
      <c r="I30" s="7">
        <v>10</v>
      </c>
      <c r="J30" s="7">
        <v>0</v>
      </c>
      <c r="K30" s="7">
        <v>1</v>
      </c>
      <c r="L30" s="7">
        <v>0</v>
      </c>
      <c r="M30" s="49" t="s">
        <v>681</v>
      </c>
      <c r="N30" s="7">
        <v>0</v>
      </c>
      <c r="O30" s="7">
        <v>0</v>
      </c>
      <c r="P30" s="7">
        <v>0</v>
      </c>
      <c r="Q30" s="7" t="s">
        <v>20</v>
      </c>
      <c r="R30" s="8" t="s">
        <v>151</v>
      </c>
      <c r="S30" s="13" t="s">
        <v>840</v>
      </c>
    </row>
    <row r="31" spans="1:19" s="4" customFormat="1" ht="20.100000000000001" customHeight="1" x14ac:dyDescent="0.15">
      <c r="A31" s="24">
        <v>10010042</v>
      </c>
      <c r="B31" s="32" t="s">
        <v>192</v>
      </c>
      <c r="C31" s="24">
        <v>10010042</v>
      </c>
      <c r="D31" s="26">
        <v>3</v>
      </c>
      <c r="E31" s="7">
        <v>6</v>
      </c>
      <c r="F31" s="7">
        <v>0</v>
      </c>
      <c r="G31" s="7">
        <v>1</v>
      </c>
      <c r="H31" s="7">
        <v>3</v>
      </c>
      <c r="I31" s="7">
        <v>10</v>
      </c>
      <c r="J31" s="7">
        <v>0</v>
      </c>
      <c r="K31" s="7">
        <v>1</v>
      </c>
      <c r="L31" s="7">
        <v>0</v>
      </c>
      <c r="M31" s="49" t="s">
        <v>681</v>
      </c>
      <c r="N31" s="7">
        <v>0</v>
      </c>
      <c r="O31" s="7">
        <v>0</v>
      </c>
      <c r="P31" s="7">
        <v>0</v>
      </c>
      <c r="Q31" s="7" t="s">
        <v>20</v>
      </c>
      <c r="R31" s="8" t="s">
        <v>152</v>
      </c>
      <c r="S31" s="13" t="s">
        <v>840</v>
      </c>
    </row>
    <row r="32" spans="1:19" s="4" customFormat="1" ht="20.100000000000001" customHeight="1" x14ac:dyDescent="0.15">
      <c r="A32" s="24">
        <v>10010051</v>
      </c>
      <c r="B32" s="32" t="s">
        <v>149</v>
      </c>
      <c r="C32" s="24">
        <v>10010051</v>
      </c>
      <c r="D32" s="26" t="s">
        <v>653</v>
      </c>
      <c r="E32" s="7">
        <v>0</v>
      </c>
      <c r="F32" s="7">
        <v>0</v>
      </c>
      <c r="G32" s="7">
        <v>1</v>
      </c>
      <c r="H32" s="7">
        <v>4</v>
      </c>
      <c r="I32" s="7">
        <v>10</v>
      </c>
      <c r="J32" s="7">
        <v>100</v>
      </c>
      <c r="K32" s="7">
        <f>表1[[#This Row],[BuyMoney]]/2</f>
        <v>50</v>
      </c>
      <c r="L32" s="7">
        <v>0</v>
      </c>
      <c r="M32" s="49" t="s">
        <v>681</v>
      </c>
      <c r="N32" s="7">
        <v>0</v>
      </c>
      <c r="O32" s="7">
        <v>0</v>
      </c>
      <c r="P32" s="7">
        <v>1001</v>
      </c>
      <c r="Q32" s="7" t="s">
        <v>20</v>
      </c>
      <c r="R32" s="8" t="s">
        <v>150</v>
      </c>
      <c r="S32" s="13" t="s">
        <v>204</v>
      </c>
    </row>
    <row r="33" spans="1:19" s="4" customFormat="1" ht="20.100000000000001" customHeight="1" x14ac:dyDescent="0.15">
      <c r="A33" s="24">
        <v>10010052</v>
      </c>
      <c r="B33" s="32" t="s">
        <v>394</v>
      </c>
      <c r="C33" s="24">
        <v>10010051</v>
      </c>
      <c r="D33" s="54" t="s">
        <v>653</v>
      </c>
      <c r="E33" s="7">
        <v>0</v>
      </c>
      <c r="F33" s="7">
        <v>0</v>
      </c>
      <c r="G33" s="7">
        <v>1</v>
      </c>
      <c r="H33" s="7">
        <v>4</v>
      </c>
      <c r="I33" s="7">
        <v>10</v>
      </c>
      <c r="J33" s="7">
        <v>150</v>
      </c>
      <c r="K33" s="49">
        <f>表1[[#This Row],[BuyMoney]]/2</f>
        <v>75</v>
      </c>
      <c r="L33" s="7">
        <v>0</v>
      </c>
      <c r="M33" s="49" t="s">
        <v>681</v>
      </c>
      <c r="N33" s="7">
        <v>0</v>
      </c>
      <c r="O33" s="7">
        <v>0</v>
      </c>
      <c r="P33" s="7">
        <v>2001</v>
      </c>
      <c r="Q33" s="7" t="s">
        <v>20</v>
      </c>
      <c r="R33" s="8" t="s">
        <v>395</v>
      </c>
      <c r="S33" s="13" t="s">
        <v>204</v>
      </c>
    </row>
    <row r="34" spans="1:19" s="4" customFormat="1" ht="20.100000000000001" customHeight="1" x14ac:dyDescent="0.15">
      <c r="A34" s="24">
        <v>10010053</v>
      </c>
      <c r="B34" s="38" t="s">
        <v>396</v>
      </c>
      <c r="C34" s="24">
        <v>10010051</v>
      </c>
      <c r="D34" s="54" t="s">
        <v>653</v>
      </c>
      <c r="E34" s="7">
        <v>0</v>
      </c>
      <c r="F34" s="7">
        <v>0</v>
      </c>
      <c r="G34" s="7">
        <v>1</v>
      </c>
      <c r="H34" s="7">
        <v>4</v>
      </c>
      <c r="I34" s="7">
        <v>10</v>
      </c>
      <c r="J34" s="7">
        <v>200</v>
      </c>
      <c r="K34" s="49">
        <f>表1[[#This Row],[BuyMoney]]/2</f>
        <v>100</v>
      </c>
      <c r="L34" s="7">
        <v>0</v>
      </c>
      <c r="M34" s="49" t="s">
        <v>681</v>
      </c>
      <c r="N34" s="7">
        <v>0</v>
      </c>
      <c r="O34" s="7">
        <v>0</v>
      </c>
      <c r="P34" s="7">
        <v>3001</v>
      </c>
      <c r="Q34" s="7" t="s">
        <v>20</v>
      </c>
      <c r="R34" s="8" t="s">
        <v>397</v>
      </c>
      <c r="S34" s="13" t="s">
        <v>204</v>
      </c>
    </row>
    <row r="35" spans="1:19" s="4" customFormat="1" ht="20.100000000000001" customHeight="1" x14ac:dyDescent="0.15">
      <c r="A35" s="24">
        <v>10010054</v>
      </c>
      <c r="B35" s="38" t="s">
        <v>398</v>
      </c>
      <c r="C35" s="24">
        <v>10010051</v>
      </c>
      <c r="D35" s="54" t="s">
        <v>653</v>
      </c>
      <c r="E35" s="7">
        <v>0</v>
      </c>
      <c r="F35" s="7">
        <v>0</v>
      </c>
      <c r="G35" s="7">
        <v>1</v>
      </c>
      <c r="H35" s="7">
        <v>4</v>
      </c>
      <c r="I35" s="7">
        <v>10</v>
      </c>
      <c r="J35" s="7">
        <v>250</v>
      </c>
      <c r="K35" s="49">
        <f>表1[[#This Row],[BuyMoney]]/2</f>
        <v>125</v>
      </c>
      <c r="L35" s="7">
        <v>0</v>
      </c>
      <c r="M35" s="49" t="s">
        <v>681</v>
      </c>
      <c r="N35" s="7">
        <v>0</v>
      </c>
      <c r="O35" s="7">
        <v>0</v>
      </c>
      <c r="P35" s="7">
        <v>4001</v>
      </c>
      <c r="Q35" s="7" t="s">
        <v>20</v>
      </c>
      <c r="R35" s="8" t="s">
        <v>399</v>
      </c>
      <c r="S35" s="13" t="s">
        <v>204</v>
      </c>
    </row>
    <row r="36" spans="1:19" s="4" customFormat="1" ht="20.100000000000001" customHeight="1" x14ac:dyDescent="0.15">
      <c r="A36" s="24">
        <v>10010055</v>
      </c>
      <c r="B36" s="38" t="s">
        <v>400</v>
      </c>
      <c r="C36" s="24">
        <v>10010051</v>
      </c>
      <c r="D36" s="54" t="s">
        <v>653</v>
      </c>
      <c r="E36" s="7">
        <v>0</v>
      </c>
      <c r="F36" s="7">
        <v>0</v>
      </c>
      <c r="G36" s="7">
        <v>1</v>
      </c>
      <c r="H36" s="7">
        <v>4</v>
      </c>
      <c r="I36" s="7">
        <v>10</v>
      </c>
      <c r="J36" s="7">
        <v>300</v>
      </c>
      <c r="K36" s="49">
        <f>表1[[#This Row],[BuyMoney]]/2</f>
        <v>150</v>
      </c>
      <c r="L36" s="7">
        <v>0</v>
      </c>
      <c r="M36" s="49" t="s">
        <v>681</v>
      </c>
      <c r="N36" s="7">
        <v>0</v>
      </c>
      <c r="O36" s="7">
        <v>0</v>
      </c>
      <c r="P36" s="7">
        <v>5001</v>
      </c>
      <c r="Q36" s="7" t="s">
        <v>20</v>
      </c>
      <c r="R36" s="8" t="s">
        <v>401</v>
      </c>
      <c r="S36" s="13" t="s">
        <v>204</v>
      </c>
    </row>
    <row r="37" spans="1:19" s="4" customFormat="1" ht="20.100000000000001" customHeight="1" x14ac:dyDescent="0.15">
      <c r="A37" s="31">
        <v>10010061</v>
      </c>
      <c r="B37" s="32" t="s">
        <v>735</v>
      </c>
      <c r="C37" s="31">
        <v>10010061</v>
      </c>
      <c r="D37" s="33">
        <v>3</v>
      </c>
      <c r="E37" s="34">
        <v>0</v>
      </c>
      <c r="F37" s="34">
        <v>0</v>
      </c>
      <c r="G37" s="34">
        <v>1</v>
      </c>
      <c r="H37" s="34">
        <v>6</v>
      </c>
      <c r="I37" s="34">
        <v>10</v>
      </c>
      <c r="J37" s="34">
        <v>0</v>
      </c>
      <c r="K37" s="34">
        <v>1</v>
      </c>
      <c r="L37" s="34">
        <v>0</v>
      </c>
      <c r="M37" s="49" t="s">
        <v>681</v>
      </c>
      <c r="N37" s="34">
        <v>0</v>
      </c>
      <c r="O37" s="34">
        <v>0</v>
      </c>
      <c r="P37" s="34">
        <v>500</v>
      </c>
      <c r="Q37" s="34" t="s">
        <v>20</v>
      </c>
      <c r="R37" s="35" t="s">
        <v>187</v>
      </c>
      <c r="S37" s="36" t="s">
        <v>402</v>
      </c>
    </row>
    <row r="38" spans="1:19" s="4" customFormat="1" ht="20.100000000000001" customHeight="1" x14ac:dyDescent="0.15">
      <c r="A38" s="31">
        <v>10010062</v>
      </c>
      <c r="B38" s="32" t="s">
        <v>735</v>
      </c>
      <c r="C38" s="31">
        <v>10010061</v>
      </c>
      <c r="D38" s="33">
        <v>3</v>
      </c>
      <c r="E38" s="34">
        <v>0</v>
      </c>
      <c r="F38" s="34">
        <v>0</v>
      </c>
      <c r="G38" s="34">
        <v>1</v>
      </c>
      <c r="H38" s="34">
        <v>6</v>
      </c>
      <c r="I38" s="34">
        <v>10</v>
      </c>
      <c r="J38" s="34">
        <v>0</v>
      </c>
      <c r="K38" s="34">
        <v>1</v>
      </c>
      <c r="L38" s="34">
        <v>0</v>
      </c>
      <c r="M38" s="49" t="s">
        <v>681</v>
      </c>
      <c r="N38" s="34">
        <v>0</v>
      </c>
      <c r="O38" s="34">
        <v>0</v>
      </c>
      <c r="P38" s="34">
        <v>1000</v>
      </c>
      <c r="Q38" s="34" t="s">
        <v>20</v>
      </c>
      <c r="R38" s="35" t="s">
        <v>219</v>
      </c>
      <c r="S38" s="36" t="s">
        <v>402</v>
      </c>
    </row>
    <row r="39" spans="1:19" s="4" customFormat="1" ht="20.100000000000001" customHeight="1" x14ac:dyDescent="0.15">
      <c r="A39" s="31">
        <v>10010063</v>
      </c>
      <c r="B39" s="32" t="s">
        <v>735</v>
      </c>
      <c r="C39" s="31">
        <v>10010061</v>
      </c>
      <c r="D39" s="33">
        <v>3</v>
      </c>
      <c r="E39" s="34">
        <v>0</v>
      </c>
      <c r="F39" s="34">
        <v>0</v>
      </c>
      <c r="G39" s="34">
        <v>1</v>
      </c>
      <c r="H39" s="34">
        <v>6</v>
      </c>
      <c r="I39" s="34">
        <v>10</v>
      </c>
      <c r="J39" s="34">
        <v>0</v>
      </c>
      <c r="K39" s="34">
        <v>1</v>
      </c>
      <c r="L39" s="34">
        <v>0</v>
      </c>
      <c r="M39" s="49" t="s">
        <v>681</v>
      </c>
      <c r="N39" s="34">
        <v>0</v>
      </c>
      <c r="O39" s="34">
        <v>0</v>
      </c>
      <c r="P39" s="34">
        <v>2000</v>
      </c>
      <c r="Q39" s="34" t="s">
        <v>20</v>
      </c>
      <c r="R39" s="35" t="s">
        <v>220</v>
      </c>
      <c r="S39" s="36" t="s">
        <v>402</v>
      </c>
    </row>
    <row r="40" spans="1:19" s="4" customFormat="1" ht="20.100000000000001" customHeight="1" x14ac:dyDescent="0.15">
      <c r="A40" s="31">
        <v>10010064</v>
      </c>
      <c r="B40" s="32" t="s">
        <v>735</v>
      </c>
      <c r="C40" s="31">
        <v>10010061</v>
      </c>
      <c r="D40" s="33">
        <v>3</v>
      </c>
      <c r="E40" s="34">
        <v>0</v>
      </c>
      <c r="F40" s="34">
        <v>0</v>
      </c>
      <c r="G40" s="34">
        <v>1</v>
      </c>
      <c r="H40" s="34">
        <v>6</v>
      </c>
      <c r="I40" s="34">
        <v>10</v>
      </c>
      <c r="J40" s="34">
        <v>0</v>
      </c>
      <c r="K40" s="34">
        <v>1</v>
      </c>
      <c r="L40" s="34">
        <v>0</v>
      </c>
      <c r="M40" s="49" t="s">
        <v>681</v>
      </c>
      <c r="N40" s="34">
        <v>0</v>
      </c>
      <c r="O40" s="34">
        <v>0</v>
      </c>
      <c r="P40" s="34">
        <v>5000</v>
      </c>
      <c r="Q40" s="34" t="s">
        <v>20</v>
      </c>
      <c r="R40" s="35" t="s">
        <v>221</v>
      </c>
      <c r="S40" s="36" t="s">
        <v>402</v>
      </c>
    </row>
    <row r="41" spans="1:19" s="4" customFormat="1" ht="20.100000000000001" customHeight="1" x14ac:dyDescent="0.15">
      <c r="A41" s="31">
        <v>10010065</v>
      </c>
      <c r="B41" s="32" t="s">
        <v>735</v>
      </c>
      <c r="C41" s="31">
        <v>10010061</v>
      </c>
      <c r="D41" s="33">
        <v>3</v>
      </c>
      <c r="E41" s="34">
        <v>0</v>
      </c>
      <c r="F41" s="34">
        <v>0</v>
      </c>
      <c r="G41" s="34">
        <v>1</v>
      </c>
      <c r="H41" s="34">
        <v>6</v>
      </c>
      <c r="I41" s="34">
        <v>10</v>
      </c>
      <c r="J41" s="34">
        <v>0</v>
      </c>
      <c r="K41" s="34">
        <v>1</v>
      </c>
      <c r="L41" s="34">
        <v>0</v>
      </c>
      <c r="M41" s="49" t="s">
        <v>681</v>
      </c>
      <c r="N41" s="34">
        <v>0</v>
      </c>
      <c r="O41" s="34">
        <v>0</v>
      </c>
      <c r="P41" s="34">
        <v>10000</v>
      </c>
      <c r="Q41" s="34" t="s">
        <v>20</v>
      </c>
      <c r="R41" s="35" t="s">
        <v>222</v>
      </c>
      <c r="S41" s="36" t="s">
        <v>402</v>
      </c>
    </row>
    <row r="42" spans="1:19" s="4" customFormat="1" ht="20.100000000000001" customHeight="1" x14ac:dyDescent="0.15">
      <c r="A42" s="31">
        <v>10010066</v>
      </c>
      <c r="B42" s="32" t="s">
        <v>735</v>
      </c>
      <c r="C42" s="31">
        <v>10010061</v>
      </c>
      <c r="D42" s="33">
        <v>3</v>
      </c>
      <c r="E42" s="34">
        <v>0</v>
      </c>
      <c r="F42" s="34">
        <v>0</v>
      </c>
      <c r="G42" s="34">
        <v>1</v>
      </c>
      <c r="H42" s="34">
        <v>6</v>
      </c>
      <c r="I42" s="34">
        <v>10</v>
      </c>
      <c r="J42" s="34">
        <v>0</v>
      </c>
      <c r="K42" s="34">
        <v>1</v>
      </c>
      <c r="L42" s="34">
        <v>0</v>
      </c>
      <c r="M42" s="49" t="s">
        <v>681</v>
      </c>
      <c r="N42" s="34">
        <v>0</v>
      </c>
      <c r="O42" s="34">
        <v>0</v>
      </c>
      <c r="P42" s="34">
        <v>100000</v>
      </c>
      <c r="Q42" s="34" t="s">
        <v>20</v>
      </c>
      <c r="R42" s="35" t="s">
        <v>819</v>
      </c>
      <c r="S42" s="36" t="s">
        <v>402</v>
      </c>
    </row>
    <row r="43" spans="1:19" s="4" customFormat="1" ht="20.100000000000001" customHeight="1" x14ac:dyDescent="0.15">
      <c r="A43" s="31">
        <v>10010067</v>
      </c>
      <c r="B43" s="32" t="s">
        <v>735</v>
      </c>
      <c r="C43" s="31">
        <v>10010061</v>
      </c>
      <c r="D43" s="33">
        <v>3</v>
      </c>
      <c r="E43" s="34">
        <v>0</v>
      </c>
      <c r="F43" s="34">
        <v>0</v>
      </c>
      <c r="G43" s="34">
        <v>1</v>
      </c>
      <c r="H43" s="34">
        <v>6</v>
      </c>
      <c r="I43" s="34">
        <v>10</v>
      </c>
      <c r="J43" s="34">
        <v>0</v>
      </c>
      <c r="K43" s="34">
        <v>1</v>
      </c>
      <c r="L43" s="34">
        <v>0</v>
      </c>
      <c r="M43" s="49" t="s">
        <v>681</v>
      </c>
      <c r="N43" s="34">
        <v>0</v>
      </c>
      <c r="O43" s="34">
        <v>0</v>
      </c>
      <c r="P43" s="34">
        <v>1000000</v>
      </c>
      <c r="Q43" s="34" t="s">
        <v>20</v>
      </c>
      <c r="R43" s="35" t="s">
        <v>821</v>
      </c>
      <c r="S43" s="36" t="s">
        <v>402</v>
      </c>
    </row>
    <row r="44" spans="1:19" s="4" customFormat="1" ht="20.100000000000001" customHeight="1" x14ac:dyDescent="0.15">
      <c r="A44" s="31">
        <v>10010071</v>
      </c>
      <c r="B44" s="32" t="s">
        <v>736</v>
      </c>
      <c r="C44" s="31">
        <v>10010071</v>
      </c>
      <c r="D44" s="33">
        <v>3</v>
      </c>
      <c r="E44" s="34">
        <v>0</v>
      </c>
      <c r="F44" s="34">
        <v>0</v>
      </c>
      <c r="G44" s="34">
        <v>1</v>
      </c>
      <c r="H44" s="34">
        <v>7</v>
      </c>
      <c r="I44" s="34">
        <v>10</v>
      </c>
      <c r="J44" s="34">
        <v>0</v>
      </c>
      <c r="K44" s="34">
        <v>1</v>
      </c>
      <c r="L44" s="34">
        <v>0</v>
      </c>
      <c r="M44" s="49" t="s">
        <v>681</v>
      </c>
      <c r="N44" s="34">
        <v>0</v>
      </c>
      <c r="O44" s="34">
        <v>0</v>
      </c>
      <c r="P44" s="34">
        <v>200</v>
      </c>
      <c r="Q44" s="34" t="s">
        <v>20</v>
      </c>
      <c r="R44" s="35" t="s">
        <v>188</v>
      </c>
      <c r="S44" s="36" t="s">
        <v>403</v>
      </c>
    </row>
    <row r="45" spans="1:19" s="4" customFormat="1" ht="20.100000000000001" customHeight="1" x14ac:dyDescent="0.15">
      <c r="A45" s="31">
        <v>10010072</v>
      </c>
      <c r="B45" s="32" t="s">
        <v>736</v>
      </c>
      <c r="C45" s="31">
        <v>10010071</v>
      </c>
      <c r="D45" s="33">
        <v>3</v>
      </c>
      <c r="E45" s="34">
        <v>0</v>
      </c>
      <c r="F45" s="34">
        <v>0</v>
      </c>
      <c r="G45" s="34">
        <v>1</v>
      </c>
      <c r="H45" s="34">
        <v>7</v>
      </c>
      <c r="I45" s="34">
        <v>10</v>
      </c>
      <c r="J45" s="34">
        <v>0</v>
      </c>
      <c r="K45" s="34">
        <v>1</v>
      </c>
      <c r="L45" s="34">
        <v>0</v>
      </c>
      <c r="M45" s="49" t="s">
        <v>681</v>
      </c>
      <c r="N45" s="34">
        <v>0</v>
      </c>
      <c r="O45" s="34">
        <v>0</v>
      </c>
      <c r="P45" s="34">
        <v>500</v>
      </c>
      <c r="Q45" s="34" t="s">
        <v>20</v>
      </c>
      <c r="R45" s="35" t="s">
        <v>223</v>
      </c>
      <c r="S45" s="36" t="s">
        <v>403</v>
      </c>
    </row>
    <row r="46" spans="1:19" s="4" customFormat="1" ht="20.100000000000001" customHeight="1" x14ac:dyDescent="0.15">
      <c r="A46" s="31">
        <v>10010073</v>
      </c>
      <c r="B46" s="32" t="s">
        <v>736</v>
      </c>
      <c r="C46" s="31">
        <v>10010071</v>
      </c>
      <c r="D46" s="33">
        <v>3</v>
      </c>
      <c r="E46" s="34">
        <v>0</v>
      </c>
      <c r="F46" s="34">
        <v>0</v>
      </c>
      <c r="G46" s="34">
        <v>1</v>
      </c>
      <c r="H46" s="34">
        <v>7</v>
      </c>
      <c r="I46" s="34">
        <v>10</v>
      </c>
      <c r="J46" s="34">
        <v>0</v>
      </c>
      <c r="K46" s="34">
        <v>1</v>
      </c>
      <c r="L46" s="34">
        <v>0</v>
      </c>
      <c r="M46" s="49" t="s">
        <v>681</v>
      </c>
      <c r="N46" s="34">
        <v>0</v>
      </c>
      <c r="O46" s="34">
        <v>0</v>
      </c>
      <c r="P46" s="34">
        <v>1000</v>
      </c>
      <c r="Q46" s="34" t="s">
        <v>20</v>
      </c>
      <c r="R46" s="35" t="s">
        <v>224</v>
      </c>
      <c r="S46" s="36" t="s">
        <v>403</v>
      </c>
    </row>
    <row r="47" spans="1:19" s="4" customFormat="1" ht="20.100000000000001" customHeight="1" x14ac:dyDescent="0.15">
      <c r="A47" s="31">
        <v>10010074</v>
      </c>
      <c r="B47" s="32" t="s">
        <v>736</v>
      </c>
      <c r="C47" s="31">
        <v>10010071</v>
      </c>
      <c r="D47" s="33">
        <v>3</v>
      </c>
      <c r="E47" s="34">
        <v>0</v>
      </c>
      <c r="F47" s="34">
        <v>0</v>
      </c>
      <c r="G47" s="34">
        <v>1</v>
      </c>
      <c r="H47" s="34">
        <v>7</v>
      </c>
      <c r="I47" s="34">
        <v>10</v>
      </c>
      <c r="J47" s="34">
        <v>0</v>
      </c>
      <c r="K47" s="34">
        <v>1</v>
      </c>
      <c r="L47" s="34">
        <v>0</v>
      </c>
      <c r="M47" s="49" t="s">
        <v>681</v>
      </c>
      <c r="N47" s="34">
        <v>0</v>
      </c>
      <c r="O47" s="34">
        <v>0</v>
      </c>
      <c r="P47" s="34">
        <v>1500</v>
      </c>
      <c r="Q47" s="34" t="s">
        <v>20</v>
      </c>
      <c r="R47" s="35" t="s">
        <v>225</v>
      </c>
      <c r="S47" s="36" t="s">
        <v>403</v>
      </c>
    </row>
    <row r="48" spans="1:19" s="4" customFormat="1" ht="20.100000000000001" customHeight="1" x14ac:dyDescent="0.15">
      <c r="A48" s="31">
        <v>10010075</v>
      </c>
      <c r="B48" s="32" t="s">
        <v>736</v>
      </c>
      <c r="C48" s="31">
        <v>10010071</v>
      </c>
      <c r="D48" s="33">
        <v>3</v>
      </c>
      <c r="E48" s="34">
        <v>0</v>
      </c>
      <c r="F48" s="34">
        <v>0</v>
      </c>
      <c r="G48" s="34">
        <v>1</v>
      </c>
      <c r="H48" s="34">
        <v>7</v>
      </c>
      <c r="I48" s="34">
        <v>10</v>
      </c>
      <c r="J48" s="34">
        <v>0</v>
      </c>
      <c r="K48" s="34">
        <v>1</v>
      </c>
      <c r="L48" s="34">
        <v>0</v>
      </c>
      <c r="M48" s="49" t="s">
        <v>681</v>
      </c>
      <c r="N48" s="34">
        <v>0</v>
      </c>
      <c r="O48" s="34">
        <v>0</v>
      </c>
      <c r="P48" s="34">
        <v>2000</v>
      </c>
      <c r="Q48" s="34" t="s">
        <v>20</v>
      </c>
      <c r="R48" s="35" t="s">
        <v>226</v>
      </c>
      <c r="S48" s="36" t="s">
        <v>403</v>
      </c>
    </row>
    <row r="49" spans="1:19" s="4" customFormat="1" ht="20.100000000000001" customHeight="1" x14ac:dyDescent="0.15">
      <c r="A49" s="24">
        <v>10010076</v>
      </c>
      <c r="B49" s="46" t="s">
        <v>633</v>
      </c>
      <c r="C49" s="53">
        <v>10010076</v>
      </c>
      <c r="D49" s="26">
        <v>3</v>
      </c>
      <c r="E49" s="49">
        <v>0</v>
      </c>
      <c r="F49" s="49">
        <v>0</v>
      </c>
      <c r="G49" s="49">
        <v>1</v>
      </c>
      <c r="H49" s="49">
        <v>9</v>
      </c>
      <c r="I49" s="49">
        <v>1</v>
      </c>
      <c r="J49" s="49">
        <v>99999999</v>
      </c>
      <c r="K49" s="49">
        <v>1</v>
      </c>
      <c r="L49" s="49">
        <v>0</v>
      </c>
      <c r="M49" s="49" t="s">
        <v>681</v>
      </c>
      <c r="N49" s="49">
        <v>0</v>
      </c>
      <c r="O49" s="49">
        <v>0</v>
      </c>
      <c r="P49" s="26" t="s">
        <v>659</v>
      </c>
      <c r="Q49" s="49" t="s">
        <v>20</v>
      </c>
      <c r="R49" s="8" t="s">
        <v>863</v>
      </c>
      <c r="S49" s="13" t="s">
        <v>861</v>
      </c>
    </row>
    <row r="50" spans="1:19" s="4" customFormat="1" ht="20.100000000000001" customHeight="1" x14ac:dyDescent="0.15">
      <c r="A50" s="66">
        <v>10010077</v>
      </c>
      <c r="B50" s="46" t="s">
        <v>824</v>
      </c>
      <c r="C50" s="66">
        <v>10010077</v>
      </c>
      <c r="D50" s="54" t="s">
        <v>825</v>
      </c>
      <c r="E50" s="49">
        <v>0</v>
      </c>
      <c r="F50" s="49">
        <v>0</v>
      </c>
      <c r="G50" s="49">
        <v>1</v>
      </c>
      <c r="H50" s="49">
        <v>14</v>
      </c>
      <c r="I50" s="49">
        <v>1</v>
      </c>
      <c r="J50" s="49">
        <v>99999999</v>
      </c>
      <c r="K50" s="49">
        <v>1</v>
      </c>
      <c r="L50" s="49">
        <v>0</v>
      </c>
      <c r="M50" s="49" t="s">
        <v>681</v>
      </c>
      <c r="N50" s="49">
        <v>0</v>
      </c>
      <c r="O50" s="49">
        <v>0</v>
      </c>
      <c r="P50" s="54" t="s">
        <v>659</v>
      </c>
      <c r="Q50" s="49" t="s">
        <v>20</v>
      </c>
      <c r="R50" s="8" t="s">
        <v>826</v>
      </c>
      <c r="S50" s="13" t="s">
        <v>861</v>
      </c>
    </row>
    <row r="51" spans="1:19" s="4" customFormat="1" ht="20.100000000000001" customHeight="1" x14ac:dyDescent="0.15">
      <c r="A51" s="53">
        <v>10010081</v>
      </c>
      <c r="B51" s="55" t="s">
        <v>732</v>
      </c>
      <c r="C51" s="53" t="s">
        <v>671</v>
      </c>
      <c r="D51" s="54">
        <v>3</v>
      </c>
      <c r="E51" s="49">
        <v>0</v>
      </c>
      <c r="F51" s="49">
        <v>0</v>
      </c>
      <c r="G51" s="49">
        <v>1</v>
      </c>
      <c r="H51" s="49">
        <v>10</v>
      </c>
      <c r="I51" s="49">
        <v>10</v>
      </c>
      <c r="J51" s="49">
        <v>99999999</v>
      </c>
      <c r="K51" s="49">
        <v>500</v>
      </c>
      <c r="L51" s="49">
        <v>0</v>
      </c>
      <c r="M51" s="49" t="s">
        <v>681</v>
      </c>
      <c r="N51" s="49">
        <v>0</v>
      </c>
      <c r="O51" s="49">
        <v>0</v>
      </c>
      <c r="P51" s="49">
        <v>0</v>
      </c>
      <c r="Q51" s="49" t="s">
        <v>20</v>
      </c>
      <c r="R51" s="8" t="s">
        <v>652</v>
      </c>
      <c r="S51" s="13" t="s">
        <v>649</v>
      </c>
    </row>
    <row r="52" spans="1:19" s="4" customFormat="1" ht="20.100000000000001" customHeight="1" x14ac:dyDescent="0.15">
      <c r="A52" s="53">
        <v>10010082</v>
      </c>
      <c r="B52" s="55" t="s">
        <v>731</v>
      </c>
      <c r="C52" s="53" t="s">
        <v>672</v>
      </c>
      <c r="D52" s="54">
        <v>3</v>
      </c>
      <c r="E52" s="49">
        <v>0</v>
      </c>
      <c r="F52" s="49">
        <v>0</v>
      </c>
      <c r="G52" s="49">
        <v>1</v>
      </c>
      <c r="H52" s="49">
        <v>11</v>
      </c>
      <c r="I52" s="49">
        <v>10</v>
      </c>
      <c r="J52" s="49">
        <v>99999999</v>
      </c>
      <c r="K52" s="49">
        <v>500</v>
      </c>
      <c r="L52" s="49">
        <v>0</v>
      </c>
      <c r="M52" s="49" t="s">
        <v>681</v>
      </c>
      <c r="N52" s="49">
        <v>0</v>
      </c>
      <c r="O52" s="49">
        <v>0</v>
      </c>
      <c r="P52" s="49">
        <v>0</v>
      </c>
      <c r="Q52" s="49" t="s">
        <v>20</v>
      </c>
      <c r="R52" s="8" t="s">
        <v>651</v>
      </c>
      <c r="S52" s="13" t="s">
        <v>650</v>
      </c>
    </row>
    <row r="53" spans="1:19" s="4" customFormat="1" ht="20.100000000000001" customHeight="1" x14ac:dyDescent="0.15">
      <c r="A53" s="53">
        <v>10010083</v>
      </c>
      <c r="B53" s="46" t="s">
        <v>733</v>
      </c>
      <c r="C53" s="12">
        <v>10010083</v>
      </c>
      <c r="D53" s="11">
        <v>3</v>
      </c>
      <c r="E53" s="12">
        <v>0</v>
      </c>
      <c r="F53" s="49">
        <v>0</v>
      </c>
      <c r="G53" s="12">
        <v>2</v>
      </c>
      <c r="H53" s="12">
        <v>0</v>
      </c>
      <c r="I53" s="12">
        <v>20</v>
      </c>
      <c r="J53" s="49">
        <v>10000</v>
      </c>
      <c r="K53" s="49">
        <v>2000</v>
      </c>
      <c r="L53" s="12">
        <v>0</v>
      </c>
      <c r="M53" s="49" t="s">
        <v>681</v>
      </c>
      <c r="N53" s="12">
        <v>0</v>
      </c>
      <c r="O53" s="49">
        <v>0</v>
      </c>
      <c r="P53" s="49">
        <v>0</v>
      </c>
      <c r="Q53" s="49" t="s">
        <v>20</v>
      </c>
      <c r="R53" s="13" t="s">
        <v>661</v>
      </c>
      <c r="S53" s="13" t="s">
        <v>862</v>
      </c>
    </row>
    <row r="54" spans="1:19" s="4" customFormat="1" ht="20.100000000000001" customHeight="1" x14ac:dyDescent="0.15">
      <c r="A54" s="24">
        <v>10010101</v>
      </c>
      <c r="B54" s="10" t="s">
        <v>153</v>
      </c>
      <c r="C54" s="24" t="s">
        <v>181</v>
      </c>
      <c r="D54" s="24">
        <v>3</v>
      </c>
      <c r="E54" s="7">
        <v>0</v>
      </c>
      <c r="F54" s="7">
        <v>0</v>
      </c>
      <c r="G54" s="7">
        <v>1</v>
      </c>
      <c r="H54" s="7">
        <v>5</v>
      </c>
      <c r="I54" s="7">
        <v>1</v>
      </c>
      <c r="J54" s="34">
        <v>3300</v>
      </c>
      <c r="K54" s="34">
        <v>330</v>
      </c>
      <c r="L54" s="7">
        <v>0</v>
      </c>
      <c r="M54" s="49" t="s">
        <v>681</v>
      </c>
      <c r="N54" s="7">
        <v>0</v>
      </c>
      <c r="O54" s="7">
        <v>0</v>
      </c>
      <c r="P54" s="30">
        <v>10001</v>
      </c>
      <c r="Q54" s="7" t="s">
        <v>20</v>
      </c>
      <c r="R54" s="29" t="s">
        <v>173</v>
      </c>
      <c r="S54" s="13" t="s">
        <v>174</v>
      </c>
    </row>
    <row r="55" spans="1:19" s="4" customFormat="1" ht="20.100000000000001" customHeight="1" x14ac:dyDescent="0.15">
      <c r="A55" s="24">
        <v>10010102</v>
      </c>
      <c r="B55" s="10" t="s">
        <v>156</v>
      </c>
      <c r="C55" s="24" t="s">
        <v>182</v>
      </c>
      <c r="D55" s="24">
        <v>2</v>
      </c>
      <c r="E55" s="7">
        <v>0</v>
      </c>
      <c r="F55" s="7">
        <v>0</v>
      </c>
      <c r="G55" s="7">
        <v>1</v>
      </c>
      <c r="H55" s="7">
        <v>5</v>
      </c>
      <c r="I55" s="7">
        <v>1</v>
      </c>
      <c r="J55" s="34">
        <v>1250</v>
      </c>
      <c r="K55" s="34">
        <v>125</v>
      </c>
      <c r="L55" s="7">
        <v>0</v>
      </c>
      <c r="M55" s="49" t="s">
        <v>681</v>
      </c>
      <c r="N55" s="7">
        <v>0</v>
      </c>
      <c r="O55" s="7">
        <v>0</v>
      </c>
      <c r="P55" s="30">
        <v>10002</v>
      </c>
      <c r="Q55" s="7" t="s">
        <v>20</v>
      </c>
      <c r="R55" s="29" t="s">
        <v>173</v>
      </c>
      <c r="S55" s="13" t="s">
        <v>174</v>
      </c>
    </row>
    <row r="56" spans="1:19" s="4" customFormat="1" ht="20.100000000000001" customHeight="1" x14ac:dyDescent="0.15">
      <c r="A56" s="24">
        <v>10010103</v>
      </c>
      <c r="B56" s="10" t="s">
        <v>157</v>
      </c>
      <c r="C56" s="24" t="s">
        <v>181</v>
      </c>
      <c r="D56" s="24">
        <v>3</v>
      </c>
      <c r="E56" s="7">
        <v>0</v>
      </c>
      <c r="F56" s="7">
        <v>0</v>
      </c>
      <c r="G56" s="7">
        <v>1</v>
      </c>
      <c r="H56" s="7">
        <v>5</v>
      </c>
      <c r="I56" s="7">
        <v>1</v>
      </c>
      <c r="J56" s="34">
        <v>4200</v>
      </c>
      <c r="K56" s="34">
        <v>420</v>
      </c>
      <c r="L56" s="7">
        <v>0</v>
      </c>
      <c r="M56" s="49" t="s">
        <v>681</v>
      </c>
      <c r="N56" s="7">
        <v>0</v>
      </c>
      <c r="O56" s="7">
        <v>0</v>
      </c>
      <c r="P56" s="30">
        <v>10003</v>
      </c>
      <c r="Q56" s="7" t="s">
        <v>20</v>
      </c>
      <c r="R56" s="29" t="s">
        <v>173</v>
      </c>
      <c r="S56" s="13" t="s">
        <v>174</v>
      </c>
    </row>
    <row r="57" spans="1:19" s="4" customFormat="1" ht="20.100000000000001" customHeight="1" x14ac:dyDescent="0.15">
      <c r="A57" s="24">
        <v>10010104</v>
      </c>
      <c r="B57" s="10" t="s">
        <v>158</v>
      </c>
      <c r="C57" s="24" t="s">
        <v>180</v>
      </c>
      <c r="D57" s="24">
        <v>2</v>
      </c>
      <c r="E57" s="7">
        <v>0</v>
      </c>
      <c r="F57" s="7">
        <v>0</v>
      </c>
      <c r="G57" s="7">
        <v>1</v>
      </c>
      <c r="H57" s="7">
        <v>5</v>
      </c>
      <c r="I57" s="7">
        <v>1</v>
      </c>
      <c r="J57" s="34">
        <v>1550</v>
      </c>
      <c r="K57" s="34">
        <v>155</v>
      </c>
      <c r="L57" s="7">
        <v>0</v>
      </c>
      <c r="M57" s="49" t="s">
        <v>681</v>
      </c>
      <c r="N57" s="7">
        <v>0</v>
      </c>
      <c r="O57" s="7">
        <v>0</v>
      </c>
      <c r="P57" s="30">
        <v>10004</v>
      </c>
      <c r="Q57" s="7" t="s">
        <v>20</v>
      </c>
      <c r="R57" s="29" t="s">
        <v>173</v>
      </c>
      <c r="S57" s="13" t="s">
        <v>174</v>
      </c>
    </row>
    <row r="58" spans="1:19" s="4" customFormat="1" ht="20.100000000000001" customHeight="1" x14ac:dyDescent="0.15">
      <c r="A58" s="24">
        <v>10010105</v>
      </c>
      <c r="B58" s="10" t="s">
        <v>159</v>
      </c>
      <c r="C58" s="24" t="s">
        <v>180</v>
      </c>
      <c r="D58" s="24">
        <v>2</v>
      </c>
      <c r="E58" s="7">
        <v>0</v>
      </c>
      <c r="F58" s="7">
        <v>0</v>
      </c>
      <c r="G58" s="7">
        <v>1</v>
      </c>
      <c r="H58" s="7">
        <v>5</v>
      </c>
      <c r="I58" s="7">
        <v>1</v>
      </c>
      <c r="J58" s="34">
        <v>1700</v>
      </c>
      <c r="K58" s="34">
        <v>170</v>
      </c>
      <c r="L58" s="7">
        <v>0</v>
      </c>
      <c r="M58" s="49" t="s">
        <v>681</v>
      </c>
      <c r="N58" s="7">
        <v>0</v>
      </c>
      <c r="O58" s="7">
        <v>0</v>
      </c>
      <c r="P58" s="30">
        <v>10005</v>
      </c>
      <c r="Q58" s="7" t="s">
        <v>20</v>
      </c>
      <c r="R58" s="29" t="s">
        <v>173</v>
      </c>
      <c r="S58" s="13" t="s">
        <v>174</v>
      </c>
    </row>
    <row r="59" spans="1:19" s="4" customFormat="1" ht="20.100000000000001" customHeight="1" x14ac:dyDescent="0.15">
      <c r="A59" s="24">
        <v>10010106</v>
      </c>
      <c r="B59" s="10" t="s">
        <v>160</v>
      </c>
      <c r="C59" s="24" t="s">
        <v>180</v>
      </c>
      <c r="D59" s="24">
        <v>2</v>
      </c>
      <c r="E59" s="7">
        <v>0</v>
      </c>
      <c r="F59" s="7">
        <v>0</v>
      </c>
      <c r="G59" s="7">
        <v>1</v>
      </c>
      <c r="H59" s="7">
        <v>5</v>
      </c>
      <c r="I59" s="7">
        <v>1</v>
      </c>
      <c r="J59" s="34">
        <v>1850</v>
      </c>
      <c r="K59" s="34">
        <v>185</v>
      </c>
      <c r="L59" s="7">
        <v>0</v>
      </c>
      <c r="M59" s="49" t="s">
        <v>681</v>
      </c>
      <c r="N59" s="7">
        <v>0</v>
      </c>
      <c r="O59" s="7">
        <v>0</v>
      </c>
      <c r="P59" s="30">
        <v>10006</v>
      </c>
      <c r="Q59" s="7" t="s">
        <v>20</v>
      </c>
      <c r="R59" s="29" t="s">
        <v>173</v>
      </c>
      <c r="S59" s="13" t="s">
        <v>174</v>
      </c>
    </row>
    <row r="60" spans="1:19" s="4" customFormat="1" ht="20.100000000000001" customHeight="1" x14ac:dyDescent="0.15">
      <c r="A60" s="24">
        <v>10010107</v>
      </c>
      <c r="B60" s="10" t="s">
        <v>161</v>
      </c>
      <c r="C60" s="24" t="s">
        <v>180</v>
      </c>
      <c r="D60" s="24">
        <v>2</v>
      </c>
      <c r="E60" s="7">
        <v>0</v>
      </c>
      <c r="F60" s="7">
        <v>0</v>
      </c>
      <c r="G60" s="7">
        <v>1</v>
      </c>
      <c r="H60" s="7">
        <v>5</v>
      </c>
      <c r="I60" s="7">
        <v>1</v>
      </c>
      <c r="J60" s="34">
        <v>2000</v>
      </c>
      <c r="K60" s="34">
        <v>200</v>
      </c>
      <c r="L60" s="7">
        <v>0</v>
      </c>
      <c r="M60" s="49" t="s">
        <v>681</v>
      </c>
      <c r="N60" s="7">
        <v>0</v>
      </c>
      <c r="O60" s="7">
        <v>0</v>
      </c>
      <c r="P60" s="30">
        <v>10007</v>
      </c>
      <c r="Q60" s="7" t="s">
        <v>20</v>
      </c>
      <c r="R60" s="29" t="s">
        <v>173</v>
      </c>
      <c r="S60" s="13" t="s">
        <v>174</v>
      </c>
    </row>
    <row r="61" spans="1:19" s="4" customFormat="1" ht="20.100000000000001" customHeight="1" x14ac:dyDescent="0.15">
      <c r="A61" s="24">
        <v>10010108</v>
      </c>
      <c r="B61" s="10" t="s">
        <v>162</v>
      </c>
      <c r="C61" s="24" t="s">
        <v>180</v>
      </c>
      <c r="D61" s="24">
        <v>2</v>
      </c>
      <c r="E61" s="7">
        <v>0</v>
      </c>
      <c r="F61" s="7">
        <v>0</v>
      </c>
      <c r="G61" s="7">
        <v>1</v>
      </c>
      <c r="H61" s="7">
        <v>5</v>
      </c>
      <c r="I61" s="7">
        <v>1</v>
      </c>
      <c r="J61" s="34">
        <v>2150</v>
      </c>
      <c r="K61" s="34">
        <v>215</v>
      </c>
      <c r="L61" s="7">
        <v>0</v>
      </c>
      <c r="M61" s="49" t="s">
        <v>681</v>
      </c>
      <c r="N61" s="7">
        <v>0</v>
      </c>
      <c r="O61" s="7">
        <v>0</v>
      </c>
      <c r="P61" s="30">
        <v>10008</v>
      </c>
      <c r="Q61" s="7" t="s">
        <v>20</v>
      </c>
      <c r="R61" s="29" t="s">
        <v>173</v>
      </c>
      <c r="S61" s="13" t="s">
        <v>174</v>
      </c>
    </row>
    <row r="62" spans="1:19" s="4" customFormat="1" ht="20.100000000000001" customHeight="1" x14ac:dyDescent="0.15">
      <c r="A62" s="24">
        <v>10010109</v>
      </c>
      <c r="B62" s="10" t="s">
        <v>163</v>
      </c>
      <c r="C62" s="24" t="s">
        <v>183</v>
      </c>
      <c r="D62" s="24">
        <v>4</v>
      </c>
      <c r="E62" s="7">
        <v>0</v>
      </c>
      <c r="F62" s="7">
        <v>0</v>
      </c>
      <c r="G62" s="7">
        <v>1</v>
      </c>
      <c r="H62" s="7">
        <v>5</v>
      </c>
      <c r="I62" s="7">
        <v>1</v>
      </c>
      <c r="J62" s="34">
        <v>26000</v>
      </c>
      <c r="K62" s="34">
        <v>2600</v>
      </c>
      <c r="L62" s="7">
        <v>0</v>
      </c>
      <c r="M62" s="49" t="s">
        <v>681</v>
      </c>
      <c r="N62" s="7">
        <v>0</v>
      </c>
      <c r="O62" s="7">
        <v>0</v>
      </c>
      <c r="P62" s="30">
        <v>10009</v>
      </c>
      <c r="Q62" s="7" t="s">
        <v>20</v>
      </c>
      <c r="R62" s="29" t="s">
        <v>173</v>
      </c>
      <c r="S62" s="13" t="s">
        <v>174</v>
      </c>
    </row>
    <row r="63" spans="1:19" s="4" customFormat="1" ht="20.100000000000001" customHeight="1" x14ac:dyDescent="0.15">
      <c r="A63" s="24">
        <v>10010201</v>
      </c>
      <c r="B63" s="38" t="s">
        <v>318</v>
      </c>
      <c r="C63" s="24" t="s">
        <v>326</v>
      </c>
      <c r="D63" s="24">
        <v>3</v>
      </c>
      <c r="E63" s="7">
        <v>0</v>
      </c>
      <c r="F63" s="7">
        <v>0</v>
      </c>
      <c r="G63" s="7">
        <v>1</v>
      </c>
      <c r="H63" s="28">
        <v>5</v>
      </c>
      <c r="I63" s="28">
        <v>1</v>
      </c>
      <c r="J63" s="34">
        <f>表1[[#This Row],[SellMoney]]*25</f>
        <v>29625</v>
      </c>
      <c r="K63" s="34">
        <v>1185</v>
      </c>
      <c r="L63" s="7">
        <v>0</v>
      </c>
      <c r="M63" s="49" t="s">
        <v>681</v>
      </c>
      <c r="N63" s="7">
        <v>0</v>
      </c>
      <c r="O63" s="7">
        <v>0</v>
      </c>
      <c r="P63" s="30">
        <v>12001</v>
      </c>
      <c r="Q63" s="11"/>
      <c r="R63" s="29" t="s">
        <v>173</v>
      </c>
      <c r="S63" s="13" t="s">
        <v>174</v>
      </c>
    </row>
    <row r="64" spans="1:19" s="4" customFormat="1" ht="20.100000000000001" customHeight="1" x14ac:dyDescent="0.15">
      <c r="A64" s="24">
        <v>10010202</v>
      </c>
      <c r="B64" s="38" t="s">
        <v>319</v>
      </c>
      <c r="C64" s="24" t="s">
        <v>326</v>
      </c>
      <c r="D64" s="24">
        <v>3</v>
      </c>
      <c r="E64" s="49">
        <v>0</v>
      </c>
      <c r="F64" s="7">
        <v>0</v>
      </c>
      <c r="G64" s="7">
        <v>1</v>
      </c>
      <c r="H64" s="28">
        <v>5</v>
      </c>
      <c r="I64" s="28">
        <v>1</v>
      </c>
      <c r="J64" s="34">
        <f>表1[[#This Row],[SellMoney]]*25</f>
        <v>31875</v>
      </c>
      <c r="K64" s="34">
        <v>1275</v>
      </c>
      <c r="L64" s="7">
        <v>0</v>
      </c>
      <c r="M64" s="49" t="s">
        <v>681</v>
      </c>
      <c r="N64" s="7">
        <v>0</v>
      </c>
      <c r="O64" s="7">
        <v>0</v>
      </c>
      <c r="P64" s="30">
        <v>12002</v>
      </c>
      <c r="Q64" s="11"/>
      <c r="R64" s="29" t="s">
        <v>173</v>
      </c>
      <c r="S64" s="13" t="s">
        <v>174</v>
      </c>
    </row>
    <row r="65" spans="1:19" s="4" customFormat="1" ht="20.100000000000001" customHeight="1" x14ac:dyDescent="0.15">
      <c r="A65" s="24">
        <v>10010204</v>
      </c>
      <c r="B65" s="38" t="s">
        <v>320</v>
      </c>
      <c r="C65" s="24" t="s">
        <v>180</v>
      </c>
      <c r="D65" s="24">
        <v>2</v>
      </c>
      <c r="E65" s="49">
        <v>0</v>
      </c>
      <c r="F65" s="7">
        <v>0</v>
      </c>
      <c r="G65" s="7">
        <v>1</v>
      </c>
      <c r="H65" s="28">
        <v>5</v>
      </c>
      <c r="I65" s="28">
        <v>1</v>
      </c>
      <c r="J65" s="34">
        <f>表1[[#This Row],[SellMoney]]*25</f>
        <v>8375</v>
      </c>
      <c r="K65" s="34">
        <v>335</v>
      </c>
      <c r="L65" s="7">
        <v>0</v>
      </c>
      <c r="M65" s="49" t="s">
        <v>681</v>
      </c>
      <c r="N65" s="7">
        <v>0</v>
      </c>
      <c r="O65" s="7">
        <v>0</v>
      </c>
      <c r="P65" s="30">
        <v>12003</v>
      </c>
      <c r="Q65" s="11"/>
      <c r="R65" s="29" t="s">
        <v>173</v>
      </c>
      <c r="S65" s="13" t="s">
        <v>174</v>
      </c>
    </row>
    <row r="66" spans="1:19" s="4" customFormat="1" ht="20.100000000000001" customHeight="1" x14ac:dyDescent="0.15">
      <c r="A66" s="24">
        <v>10010205</v>
      </c>
      <c r="B66" s="38" t="s">
        <v>321</v>
      </c>
      <c r="C66" s="24" t="s">
        <v>180</v>
      </c>
      <c r="D66" s="24">
        <v>2</v>
      </c>
      <c r="E66" s="49">
        <v>0</v>
      </c>
      <c r="F66" s="7">
        <v>0</v>
      </c>
      <c r="G66" s="7">
        <v>1</v>
      </c>
      <c r="H66" s="28">
        <v>5</v>
      </c>
      <c r="I66" s="28">
        <v>1</v>
      </c>
      <c r="J66" s="34">
        <f>表1[[#This Row],[SellMoney]]*25</f>
        <v>9125</v>
      </c>
      <c r="K66" s="34">
        <v>365</v>
      </c>
      <c r="L66" s="7">
        <v>0</v>
      </c>
      <c r="M66" s="49" t="s">
        <v>681</v>
      </c>
      <c r="N66" s="7">
        <v>0</v>
      </c>
      <c r="O66" s="7">
        <v>0</v>
      </c>
      <c r="P66" s="30">
        <v>12004</v>
      </c>
      <c r="Q66" s="11"/>
      <c r="R66" s="29" t="s">
        <v>173</v>
      </c>
      <c r="S66" s="13" t="s">
        <v>174</v>
      </c>
    </row>
    <row r="67" spans="1:19" s="4" customFormat="1" ht="20.100000000000001" customHeight="1" x14ac:dyDescent="0.15">
      <c r="A67" s="24">
        <v>10010206</v>
      </c>
      <c r="B67" s="38" t="s">
        <v>322</v>
      </c>
      <c r="C67" s="24" t="s">
        <v>180</v>
      </c>
      <c r="D67" s="24">
        <v>2</v>
      </c>
      <c r="E67" s="49">
        <v>0</v>
      </c>
      <c r="F67" s="7">
        <v>0</v>
      </c>
      <c r="G67" s="7">
        <v>1</v>
      </c>
      <c r="H67" s="28">
        <v>5</v>
      </c>
      <c r="I67" s="28">
        <v>1</v>
      </c>
      <c r="J67" s="34">
        <f>表1[[#This Row],[SellMoney]]*25</f>
        <v>9500</v>
      </c>
      <c r="K67" s="34">
        <v>380</v>
      </c>
      <c r="L67" s="7">
        <v>0</v>
      </c>
      <c r="M67" s="49" t="s">
        <v>681</v>
      </c>
      <c r="N67" s="7">
        <v>0</v>
      </c>
      <c r="O67" s="7">
        <v>0</v>
      </c>
      <c r="P67" s="30">
        <v>12005</v>
      </c>
      <c r="Q67" s="11"/>
      <c r="R67" s="29" t="s">
        <v>173</v>
      </c>
      <c r="S67" s="13" t="s">
        <v>174</v>
      </c>
    </row>
    <row r="68" spans="1:19" s="4" customFormat="1" ht="20.100000000000001" customHeight="1" x14ac:dyDescent="0.15">
      <c r="A68" s="24">
        <v>10010207</v>
      </c>
      <c r="B68" s="38" t="s">
        <v>323</v>
      </c>
      <c r="C68" s="24" t="s">
        <v>180</v>
      </c>
      <c r="D68" s="24">
        <v>2</v>
      </c>
      <c r="E68" s="49">
        <v>0</v>
      </c>
      <c r="F68" s="7">
        <v>0</v>
      </c>
      <c r="G68" s="7">
        <v>1</v>
      </c>
      <c r="H68" s="28">
        <v>5</v>
      </c>
      <c r="I68" s="28">
        <v>1</v>
      </c>
      <c r="J68" s="34">
        <f>表1[[#This Row],[SellMoney]]*25</f>
        <v>9875</v>
      </c>
      <c r="K68" s="34">
        <v>395</v>
      </c>
      <c r="L68" s="7">
        <v>0</v>
      </c>
      <c r="M68" s="49" t="s">
        <v>681</v>
      </c>
      <c r="N68" s="7">
        <v>0</v>
      </c>
      <c r="O68" s="7">
        <v>0</v>
      </c>
      <c r="P68" s="30">
        <v>12006</v>
      </c>
      <c r="Q68" s="11"/>
      <c r="R68" s="29" t="s">
        <v>173</v>
      </c>
      <c r="S68" s="13" t="s">
        <v>174</v>
      </c>
    </row>
    <row r="69" spans="1:19" s="4" customFormat="1" ht="20.100000000000001" customHeight="1" x14ac:dyDescent="0.15">
      <c r="A69" s="24">
        <v>10010209</v>
      </c>
      <c r="B69" s="38" t="s">
        <v>324</v>
      </c>
      <c r="C69" s="24" t="s">
        <v>326</v>
      </c>
      <c r="D69" s="24">
        <v>3</v>
      </c>
      <c r="E69" s="49">
        <v>0</v>
      </c>
      <c r="F69" s="7">
        <v>0</v>
      </c>
      <c r="G69" s="7">
        <v>1</v>
      </c>
      <c r="H69" s="28">
        <v>5</v>
      </c>
      <c r="I69" s="28">
        <v>1</v>
      </c>
      <c r="J69" s="34">
        <f>表1[[#This Row],[SellMoney]]*25</f>
        <v>30750</v>
      </c>
      <c r="K69" s="34">
        <v>1230</v>
      </c>
      <c r="L69" s="7">
        <v>0</v>
      </c>
      <c r="M69" s="49" t="s">
        <v>681</v>
      </c>
      <c r="N69" s="7">
        <v>0</v>
      </c>
      <c r="O69" s="7">
        <v>0</v>
      </c>
      <c r="P69" s="30">
        <v>12007</v>
      </c>
      <c r="Q69" s="11"/>
      <c r="R69" s="29" t="s">
        <v>173</v>
      </c>
      <c r="S69" s="13" t="s">
        <v>174</v>
      </c>
    </row>
    <row r="70" spans="1:19" s="4" customFormat="1" ht="20.100000000000001" customHeight="1" x14ac:dyDescent="0.15">
      <c r="A70" s="24">
        <v>10010210</v>
      </c>
      <c r="B70" s="38" t="s">
        <v>325</v>
      </c>
      <c r="C70" s="24" t="s">
        <v>326</v>
      </c>
      <c r="D70" s="24">
        <v>3</v>
      </c>
      <c r="E70" s="49">
        <v>0</v>
      </c>
      <c r="F70" s="7">
        <v>0</v>
      </c>
      <c r="G70" s="7">
        <v>1</v>
      </c>
      <c r="H70" s="28">
        <v>5</v>
      </c>
      <c r="I70" s="28">
        <v>1</v>
      </c>
      <c r="J70" s="34">
        <f>表1[[#This Row],[SellMoney]]*25</f>
        <v>31875</v>
      </c>
      <c r="K70" s="34">
        <v>1275</v>
      </c>
      <c r="L70" s="7">
        <v>0</v>
      </c>
      <c r="M70" s="49" t="s">
        <v>681</v>
      </c>
      <c r="N70" s="7">
        <v>0</v>
      </c>
      <c r="O70" s="7">
        <v>0</v>
      </c>
      <c r="P70" s="30">
        <v>12008</v>
      </c>
      <c r="Q70" s="11"/>
      <c r="R70" s="29" t="s">
        <v>173</v>
      </c>
      <c r="S70" s="13" t="s">
        <v>174</v>
      </c>
    </row>
    <row r="71" spans="1:19" s="4" customFormat="1" ht="20.100000000000001" customHeight="1" x14ac:dyDescent="0.15">
      <c r="A71" s="24">
        <v>10010211</v>
      </c>
      <c r="B71" s="38" t="s">
        <v>527</v>
      </c>
      <c r="C71" s="24" t="s">
        <v>326</v>
      </c>
      <c r="D71" s="24">
        <v>3</v>
      </c>
      <c r="E71" s="49">
        <v>0</v>
      </c>
      <c r="F71" s="7">
        <v>0</v>
      </c>
      <c r="G71" s="7">
        <v>1</v>
      </c>
      <c r="H71" s="28">
        <v>5</v>
      </c>
      <c r="I71" s="28">
        <v>1</v>
      </c>
      <c r="J71" s="34">
        <f>表1[[#This Row],[SellMoney]]*25</f>
        <v>33000</v>
      </c>
      <c r="K71" s="34">
        <v>1320</v>
      </c>
      <c r="L71" s="7">
        <v>0</v>
      </c>
      <c r="M71" s="49" t="s">
        <v>681</v>
      </c>
      <c r="N71" s="7">
        <v>0</v>
      </c>
      <c r="O71" s="7">
        <v>0</v>
      </c>
      <c r="P71" s="30">
        <v>12009</v>
      </c>
      <c r="Q71" s="11"/>
      <c r="R71" s="29" t="s">
        <v>173</v>
      </c>
      <c r="S71" s="13" t="s">
        <v>174</v>
      </c>
    </row>
    <row r="72" spans="1:19" s="4" customFormat="1" ht="20.100000000000001" customHeight="1" x14ac:dyDescent="0.15">
      <c r="A72" s="24">
        <v>10010212</v>
      </c>
      <c r="B72" s="38" t="s">
        <v>528</v>
      </c>
      <c r="C72" s="24" t="s">
        <v>326</v>
      </c>
      <c r="D72" s="24">
        <v>3</v>
      </c>
      <c r="E72" s="49">
        <v>0</v>
      </c>
      <c r="F72" s="7">
        <v>0</v>
      </c>
      <c r="G72" s="7">
        <v>1</v>
      </c>
      <c r="H72" s="28">
        <v>5</v>
      </c>
      <c r="I72" s="28">
        <v>1</v>
      </c>
      <c r="J72" s="34">
        <f>表1[[#This Row],[SellMoney]]*25</f>
        <v>34125</v>
      </c>
      <c r="K72" s="34">
        <v>1365</v>
      </c>
      <c r="L72" s="7">
        <v>0</v>
      </c>
      <c r="M72" s="49" t="s">
        <v>681</v>
      </c>
      <c r="N72" s="7">
        <v>0</v>
      </c>
      <c r="O72" s="7">
        <v>0</v>
      </c>
      <c r="P72" s="30">
        <v>12010</v>
      </c>
      <c r="Q72" s="11"/>
      <c r="R72" s="29" t="s">
        <v>173</v>
      </c>
      <c r="S72" s="13" t="s">
        <v>174</v>
      </c>
    </row>
    <row r="73" spans="1:19" s="4" customFormat="1" ht="20.100000000000001" customHeight="1" x14ac:dyDescent="0.15">
      <c r="A73" s="24">
        <v>10010213</v>
      </c>
      <c r="B73" s="38" t="s">
        <v>529</v>
      </c>
      <c r="C73" s="24" t="s">
        <v>326</v>
      </c>
      <c r="D73" s="24">
        <v>4</v>
      </c>
      <c r="E73" s="49">
        <v>0</v>
      </c>
      <c r="F73" s="7">
        <v>0</v>
      </c>
      <c r="G73" s="7">
        <v>1</v>
      </c>
      <c r="H73" s="28">
        <v>5</v>
      </c>
      <c r="I73" s="28">
        <v>1</v>
      </c>
      <c r="J73" s="34">
        <f>表1[[#This Row],[SellMoney]]*25</f>
        <v>35250</v>
      </c>
      <c r="K73" s="34">
        <v>1410</v>
      </c>
      <c r="L73" s="7">
        <v>0</v>
      </c>
      <c r="M73" s="49" t="s">
        <v>681</v>
      </c>
      <c r="N73" s="7">
        <v>0</v>
      </c>
      <c r="O73" s="7">
        <v>0</v>
      </c>
      <c r="P73" s="30">
        <v>12011</v>
      </c>
      <c r="Q73" s="11"/>
      <c r="R73" s="29" t="s">
        <v>173</v>
      </c>
      <c r="S73" s="13" t="s">
        <v>174</v>
      </c>
    </row>
    <row r="74" spans="1:19" s="4" customFormat="1" ht="20.100000000000001" customHeight="1" x14ac:dyDescent="0.15">
      <c r="A74" s="24">
        <v>10010214</v>
      </c>
      <c r="B74" s="38" t="s">
        <v>530</v>
      </c>
      <c r="C74" s="24" t="s">
        <v>326</v>
      </c>
      <c r="D74" s="24">
        <v>4</v>
      </c>
      <c r="E74" s="49">
        <v>0</v>
      </c>
      <c r="F74" s="7">
        <v>0</v>
      </c>
      <c r="G74" s="7">
        <v>1</v>
      </c>
      <c r="H74" s="28">
        <v>5</v>
      </c>
      <c r="I74" s="28">
        <v>1</v>
      </c>
      <c r="J74" s="34">
        <f>表1[[#This Row],[SellMoney]]*25</f>
        <v>35250</v>
      </c>
      <c r="K74" s="34">
        <v>1410</v>
      </c>
      <c r="L74" s="7">
        <v>0</v>
      </c>
      <c r="M74" s="49" t="s">
        <v>681</v>
      </c>
      <c r="N74" s="7">
        <v>0</v>
      </c>
      <c r="O74" s="7">
        <v>0</v>
      </c>
      <c r="P74" s="30">
        <v>12012</v>
      </c>
      <c r="Q74" s="11"/>
      <c r="R74" s="29" t="s">
        <v>173</v>
      </c>
      <c r="S74" s="13" t="s">
        <v>174</v>
      </c>
    </row>
    <row r="75" spans="1:19" s="4" customFormat="1" ht="20.100000000000001" customHeight="1" x14ac:dyDescent="0.15">
      <c r="A75" s="24">
        <v>10010301</v>
      </c>
      <c r="B75" s="38" t="s">
        <v>355</v>
      </c>
      <c r="C75" s="24" t="s">
        <v>180</v>
      </c>
      <c r="D75" s="24">
        <v>2</v>
      </c>
      <c r="E75" s="49">
        <v>0</v>
      </c>
      <c r="F75" s="7">
        <v>0</v>
      </c>
      <c r="G75" s="7">
        <v>1</v>
      </c>
      <c r="H75" s="28">
        <v>5</v>
      </c>
      <c r="I75" s="28">
        <v>1</v>
      </c>
      <c r="J75" s="34">
        <f>表1[[#This Row],[SellMoney]]*25</f>
        <v>12125</v>
      </c>
      <c r="K75" s="34">
        <v>485</v>
      </c>
      <c r="L75" s="12">
        <v>0</v>
      </c>
      <c r="M75" s="49" t="s">
        <v>681</v>
      </c>
      <c r="N75" s="28">
        <v>0</v>
      </c>
      <c r="O75" s="28">
        <v>0</v>
      </c>
      <c r="P75" s="30">
        <v>13001</v>
      </c>
      <c r="Q75" s="11"/>
      <c r="R75" s="29" t="s">
        <v>173</v>
      </c>
      <c r="S75" s="13" t="s">
        <v>174</v>
      </c>
    </row>
    <row r="76" spans="1:19" s="4" customFormat="1" ht="20.100000000000001" customHeight="1" x14ac:dyDescent="0.15">
      <c r="A76" s="24">
        <v>10010302</v>
      </c>
      <c r="B76" s="38" t="s">
        <v>356</v>
      </c>
      <c r="C76" s="24" t="s">
        <v>180</v>
      </c>
      <c r="D76" s="24">
        <v>2</v>
      </c>
      <c r="E76" s="49">
        <v>0</v>
      </c>
      <c r="F76" s="7">
        <v>0</v>
      </c>
      <c r="G76" s="7">
        <v>1</v>
      </c>
      <c r="H76" s="28">
        <v>5</v>
      </c>
      <c r="I76" s="28">
        <v>1</v>
      </c>
      <c r="J76" s="34">
        <f>表1[[#This Row],[SellMoney]]*25</f>
        <v>12500</v>
      </c>
      <c r="K76" s="34">
        <v>500</v>
      </c>
      <c r="L76" s="12">
        <v>0</v>
      </c>
      <c r="M76" s="49" t="s">
        <v>681</v>
      </c>
      <c r="N76" s="28">
        <v>0</v>
      </c>
      <c r="O76" s="28">
        <v>0</v>
      </c>
      <c r="P76" s="30">
        <v>13002</v>
      </c>
      <c r="Q76" s="11"/>
      <c r="R76" s="29" t="s">
        <v>173</v>
      </c>
      <c r="S76" s="13" t="s">
        <v>174</v>
      </c>
    </row>
    <row r="77" spans="1:19" s="4" customFormat="1" ht="20.100000000000001" customHeight="1" x14ac:dyDescent="0.15">
      <c r="A77" s="24">
        <v>10010303</v>
      </c>
      <c r="B77" s="38" t="s">
        <v>357</v>
      </c>
      <c r="C77" s="24" t="s">
        <v>180</v>
      </c>
      <c r="D77" s="24">
        <v>2</v>
      </c>
      <c r="E77" s="49">
        <v>0</v>
      </c>
      <c r="F77" s="7">
        <v>0</v>
      </c>
      <c r="G77" s="7">
        <v>1</v>
      </c>
      <c r="H77" s="28">
        <v>5</v>
      </c>
      <c r="I77" s="28">
        <v>1</v>
      </c>
      <c r="J77" s="34">
        <f>表1[[#This Row],[SellMoney]]*25</f>
        <v>12875</v>
      </c>
      <c r="K77" s="34">
        <v>515</v>
      </c>
      <c r="L77" s="12">
        <v>0</v>
      </c>
      <c r="M77" s="49" t="s">
        <v>681</v>
      </c>
      <c r="N77" s="28">
        <v>0</v>
      </c>
      <c r="O77" s="28">
        <v>0</v>
      </c>
      <c r="P77" s="30">
        <v>13003</v>
      </c>
      <c r="Q77" s="11"/>
      <c r="R77" s="29" t="s">
        <v>173</v>
      </c>
      <c r="S77" s="13" t="s">
        <v>174</v>
      </c>
    </row>
    <row r="78" spans="1:19" s="4" customFormat="1" ht="20.100000000000001" customHeight="1" x14ac:dyDescent="0.15">
      <c r="A78" s="24">
        <v>10010304</v>
      </c>
      <c r="B78" s="38" t="s">
        <v>358</v>
      </c>
      <c r="C78" s="24" t="s">
        <v>180</v>
      </c>
      <c r="D78" s="24">
        <v>2</v>
      </c>
      <c r="E78" s="49">
        <v>0</v>
      </c>
      <c r="F78" s="7">
        <v>0</v>
      </c>
      <c r="G78" s="7">
        <v>1</v>
      </c>
      <c r="H78" s="28">
        <v>5</v>
      </c>
      <c r="I78" s="28">
        <v>1</v>
      </c>
      <c r="J78" s="34">
        <f>表1[[#This Row],[SellMoney]]*25</f>
        <v>13250</v>
      </c>
      <c r="K78" s="34">
        <v>530</v>
      </c>
      <c r="L78" s="12">
        <v>0</v>
      </c>
      <c r="M78" s="49" t="s">
        <v>681</v>
      </c>
      <c r="N78" s="28">
        <v>0</v>
      </c>
      <c r="O78" s="28">
        <v>0</v>
      </c>
      <c r="P78" s="30">
        <v>13004</v>
      </c>
      <c r="Q78" s="11"/>
      <c r="R78" s="29" t="s">
        <v>173</v>
      </c>
      <c r="S78" s="13" t="s">
        <v>174</v>
      </c>
    </row>
    <row r="79" spans="1:19" s="4" customFormat="1" ht="20.100000000000001" customHeight="1" x14ac:dyDescent="0.15">
      <c r="A79" s="24">
        <v>10010305</v>
      </c>
      <c r="B79" s="38" t="s">
        <v>391</v>
      </c>
      <c r="C79" s="24" t="s">
        <v>180</v>
      </c>
      <c r="D79" s="24">
        <v>2</v>
      </c>
      <c r="E79" s="49">
        <v>0</v>
      </c>
      <c r="F79" s="7">
        <v>0</v>
      </c>
      <c r="G79" s="7">
        <v>1</v>
      </c>
      <c r="H79" s="28">
        <v>5</v>
      </c>
      <c r="I79" s="28">
        <v>1</v>
      </c>
      <c r="J79" s="34">
        <f>表1[[#This Row],[SellMoney]]*25</f>
        <v>13625</v>
      </c>
      <c r="K79" s="34">
        <v>545</v>
      </c>
      <c r="L79" s="12">
        <v>0</v>
      </c>
      <c r="M79" s="49" t="s">
        <v>681</v>
      </c>
      <c r="N79" s="28">
        <v>0</v>
      </c>
      <c r="O79" s="28">
        <v>0</v>
      </c>
      <c r="P79" s="30">
        <v>13005</v>
      </c>
      <c r="Q79" s="11"/>
      <c r="R79" s="29" t="s">
        <v>173</v>
      </c>
      <c r="S79" s="13" t="s">
        <v>174</v>
      </c>
    </row>
    <row r="80" spans="1:19" s="4" customFormat="1" ht="20.100000000000001" customHeight="1" x14ac:dyDescent="0.15">
      <c r="A80" s="24">
        <v>10010306</v>
      </c>
      <c r="B80" s="38" t="s">
        <v>359</v>
      </c>
      <c r="C80" s="24" t="s">
        <v>326</v>
      </c>
      <c r="D80" s="24">
        <v>3</v>
      </c>
      <c r="E80" s="49">
        <v>0</v>
      </c>
      <c r="F80" s="7">
        <v>0</v>
      </c>
      <c r="G80" s="7">
        <v>1</v>
      </c>
      <c r="H80" s="28">
        <v>5</v>
      </c>
      <c r="I80" s="28">
        <v>1</v>
      </c>
      <c r="J80" s="34">
        <f>表1[[#This Row],[SellMoney]]*25</f>
        <v>42000</v>
      </c>
      <c r="K80" s="34">
        <v>1680</v>
      </c>
      <c r="L80" s="12">
        <v>0</v>
      </c>
      <c r="M80" s="49" t="s">
        <v>681</v>
      </c>
      <c r="N80" s="28">
        <v>0</v>
      </c>
      <c r="O80" s="28">
        <v>0</v>
      </c>
      <c r="P80" s="30">
        <v>13006</v>
      </c>
      <c r="Q80" s="11"/>
      <c r="R80" s="29" t="s">
        <v>173</v>
      </c>
      <c r="S80" s="13" t="s">
        <v>174</v>
      </c>
    </row>
    <row r="81" spans="1:19" s="4" customFormat="1" ht="20.100000000000001" customHeight="1" x14ac:dyDescent="0.15">
      <c r="A81" s="24">
        <v>10010307</v>
      </c>
      <c r="B81" s="38" t="s">
        <v>360</v>
      </c>
      <c r="C81" s="24" t="s">
        <v>326</v>
      </c>
      <c r="D81" s="24">
        <v>3</v>
      </c>
      <c r="E81" s="49">
        <v>0</v>
      </c>
      <c r="F81" s="7">
        <v>0</v>
      </c>
      <c r="G81" s="7">
        <v>1</v>
      </c>
      <c r="H81" s="28">
        <v>5</v>
      </c>
      <c r="I81" s="28">
        <v>1</v>
      </c>
      <c r="J81" s="34">
        <f>表1[[#This Row],[SellMoney]]*25</f>
        <v>43125</v>
      </c>
      <c r="K81" s="34">
        <v>1725</v>
      </c>
      <c r="L81" s="12">
        <v>0</v>
      </c>
      <c r="M81" s="49" t="s">
        <v>681</v>
      </c>
      <c r="N81" s="28">
        <v>0</v>
      </c>
      <c r="O81" s="28">
        <v>0</v>
      </c>
      <c r="P81" s="30">
        <v>13007</v>
      </c>
      <c r="Q81" s="11"/>
      <c r="R81" s="29" t="s">
        <v>173</v>
      </c>
      <c r="S81" s="13" t="s">
        <v>174</v>
      </c>
    </row>
    <row r="82" spans="1:19" s="4" customFormat="1" ht="20.100000000000001" customHeight="1" x14ac:dyDescent="0.15">
      <c r="A82" s="24">
        <v>10010308</v>
      </c>
      <c r="B82" s="38" t="s">
        <v>531</v>
      </c>
      <c r="C82" s="24" t="s">
        <v>326</v>
      </c>
      <c r="D82" s="24">
        <v>3</v>
      </c>
      <c r="E82" s="49">
        <v>0</v>
      </c>
      <c r="F82" s="7">
        <v>0</v>
      </c>
      <c r="G82" s="7">
        <v>1</v>
      </c>
      <c r="H82" s="28">
        <v>5</v>
      </c>
      <c r="I82" s="28">
        <v>1</v>
      </c>
      <c r="J82" s="34">
        <f>表1[[#This Row],[SellMoney]]*25</f>
        <v>44250</v>
      </c>
      <c r="K82" s="34">
        <v>1770</v>
      </c>
      <c r="L82" s="12">
        <v>0</v>
      </c>
      <c r="M82" s="49" t="s">
        <v>681</v>
      </c>
      <c r="N82" s="28">
        <v>0</v>
      </c>
      <c r="O82" s="28">
        <v>0</v>
      </c>
      <c r="P82" s="30">
        <v>13008</v>
      </c>
      <c r="Q82" s="11"/>
      <c r="R82" s="29" t="s">
        <v>173</v>
      </c>
      <c r="S82" s="13" t="s">
        <v>174</v>
      </c>
    </row>
    <row r="83" spans="1:19" s="4" customFormat="1" ht="20.100000000000001" customHeight="1" x14ac:dyDescent="0.15">
      <c r="A83" s="24">
        <v>10010309</v>
      </c>
      <c r="B83" s="38" t="s">
        <v>532</v>
      </c>
      <c r="C83" s="24" t="s">
        <v>326</v>
      </c>
      <c r="D83" s="24">
        <v>3</v>
      </c>
      <c r="E83" s="49">
        <v>0</v>
      </c>
      <c r="F83" s="7">
        <v>0</v>
      </c>
      <c r="G83" s="7">
        <v>1</v>
      </c>
      <c r="H83" s="28">
        <v>5</v>
      </c>
      <c r="I83" s="28">
        <v>1</v>
      </c>
      <c r="J83" s="34">
        <f>表1[[#This Row],[SellMoney]]*25</f>
        <v>46500</v>
      </c>
      <c r="K83" s="34">
        <v>1860</v>
      </c>
      <c r="L83" s="12">
        <v>0</v>
      </c>
      <c r="M83" s="49" t="s">
        <v>681</v>
      </c>
      <c r="N83" s="28">
        <v>0</v>
      </c>
      <c r="O83" s="28">
        <v>0</v>
      </c>
      <c r="P83" s="30">
        <v>13009</v>
      </c>
      <c r="Q83" s="11"/>
      <c r="R83" s="29" t="s">
        <v>173</v>
      </c>
      <c r="S83" s="13" t="s">
        <v>174</v>
      </c>
    </row>
    <row r="84" spans="1:19" s="4" customFormat="1" ht="20.100000000000001" customHeight="1" x14ac:dyDescent="0.15">
      <c r="A84" s="24">
        <v>10010310</v>
      </c>
      <c r="B84" s="38" t="s">
        <v>533</v>
      </c>
      <c r="C84" s="24" t="s">
        <v>326</v>
      </c>
      <c r="D84" s="24">
        <v>4</v>
      </c>
      <c r="E84" s="49">
        <v>0</v>
      </c>
      <c r="F84" s="7">
        <v>0</v>
      </c>
      <c r="G84" s="7">
        <v>1</v>
      </c>
      <c r="H84" s="28">
        <v>5</v>
      </c>
      <c r="I84" s="28">
        <v>1</v>
      </c>
      <c r="J84" s="34">
        <f>表1[[#This Row],[SellMoney]]*25</f>
        <v>155000</v>
      </c>
      <c r="K84" s="34">
        <v>6200</v>
      </c>
      <c r="L84" s="12">
        <v>0</v>
      </c>
      <c r="M84" s="49" t="s">
        <v>681</v>
      </c>
      <c r="N84" s="28">
        <v>0</v>
      </c>
      <c r="O84" s="28">
        <v>0</v>
      </c>
      <c r="P84" s="30">
        <v>13010</v>
      </c>
      <c r="Q84" s="11"/>
      <c r="R84" s="29" t="s">
        <v>173</v>
      </c>
      <c r="S84" s="13" t="s">
        <v>174</v>
      </c>
    </row>
    <row r="85" spans="1:19" s="4" customFormat="1" ht="20.100000000000001" customHeight="1" x14ac:dyDescent="0.15">
      <c r="A85" s="24">
        <v>10010311</v>
      </c>
      <c r="B85" s="38" t="s">
        <v>534</v>
      </c>
      <c r="C85" s="24" t="s">
        <v>326</v>
      </c>
      <c r="D85" s="24">
        <v>4</v>
      </c>
      <c r="E85" s="49">
        <v>0</v>
      </c>
      <c r="F85" s="7">
        <v>0</v>
      </c>
      <c r="G85" s="7">
        <v>1</v>
      </c>
      <c r="H85" s="28">
        <v>5</v>
      </c>
      <c r="I85" s="28">
        <v>1</v>
      </c>
      <c r="J85" s="34">
        <f>表1[[#This Row],[SellMoney]]*25</f>
        <v>155000</v>
      </c>
      <c r="K85" s="34">
        <v>6200</v>
      </c>
      <c r="L85" s="12">
        <v>0</v>
      </c>
      <c r="M85" s="49" t="s">
        <v>681</v>
      </c>
      <c r="N85" s="28">
        <v>0</v>
      </c>
      <c r="O85" s="28">
        <v>0</v>
      </c>
      <c r="P85" s="30">
        <v>13011</v>
      </c>
      <c r="Q85" s="11"/>
      <c r="R85" s="29" t="s">
        <v>173</v>
      </c>
      <c r="S85" s="13" t="s">
        <v>174</v>
      </c>
    </row>
    <row r="86" spans="1:19" s="4" customFormat="1" ht="20.100000000000001" customHeight="1" x14ac:dyDescent="0.15">
      <c r="A86" s="24">
        <v>10010401</v>
      </c>
      <c r="B86" s="38" t="s">
        <v>361</v>
      </c>
      <c r="C86" s="24" t="s">
        <v>326</v>
      </c>
      <c r="D86" s="24">
        <v>3</v>
      </c>
      <c r="E86" s="49">
        <v>0</v>
      </c>
      <c r="F86" s="7">
        <v>0</v>
      </c>
      <c r="G86" s="7">
        <v>1</v>
      </c>
      <c r="H86" s="28">
        <v>5</v>
      </c>
      <c r="I86" s="28">
        <v>1</v>
      </c>
      <c r="J86" s="34">
        <f>表1[[#This Row],[SellMoney]]*25</f>
        <v>40875</v>
      </c>
      <c r="K86" s="34">
        <v>1635</v>
      </c>
      <c r="L86" s="12">
        <v>0</v>
      </c>
      <c r="M86" s="49" t="s">
        <v>681</v>
      </c>
      <c r="N86" s="28">
        <v>0</v>
      </c>
      <c r="O86" s="28">
        <v>0</v>
      </c>
      <c r="P86" s="30">
        <v>14001</v>
      </c>
      <c r="Q86" s="11"/>
      <c r="R86" s="29" t="s">
        <v>173</v>
      </c>
      <c r="S86" s="13" t="s">
        <v>174</v>
      </c>
    </row>
    <row r="87" spans="1:19" s="4" customFormat="1" ht="20.100000000000001" customHeight="1" x14ac:dyDescent="0.15">
      <c r="A87" s="24">
        <v>10010402</v>
      </c>
      <c r="B87" s="38" t="s">
        <v>362</v>
      </c>
      <c r="C87" s="24" t="s">
        <v>326</v>
      </c>
      <c r="D87" s="24">
        <v>3</v>
      </c>
      <c r="E87" s="49">
        <v>0</v>
      </c>
      <c r="F87" s="7">
        <v>0</v>
      </c>
      <c r="G87" s="7">
        <v>1</v>
      </c>
      <c r="H87" s="28">
        <v>5</v>
      </c>
      <c r="I87" s="28">
        <v>1</v>
      </c>
      <c r="J87" s="34">
        <f>表1[[#This Row],[SellMoney]]*25</f>
        <v>42000</v>
      </c>
      <c r="K87" s="34">
        <v>1680</v>
      </c>
      <c r="L87" s="12">
        <v>0</v>
      </c>
      <c r="M87" s="49" t="s">
        <v>681</v>
      </c>
      <c r="N87" s="28">
        <v>0</v>
      </c>
      <c r="O87" s="28">
        <v>0</v>
      </c>
      <c r="P87" s="30">
        <v>14002</v>
      </c>
      <c r="Q87" s="11"/>
      <c r="R87" s="29" t="s">
        <v>173</v>
      </c>
      <c r="S87" s="13" t="s">
        <v>174</v>
      </c>
    </row>
    <row r="88" spans="1:19" s="4" customFormat="1" ht="20.100000000000001" customHeight="1" x14ac:dyDescent="0.15">
      <c r="A88" s="24">
        <v>10010403</v>
      </c>
      <c r="B88" s="38" t="s">
        <v>363</v>
      </c>
      <c r="C88" s="24" t="s">
        <v>180</v>
      </c>
      <c r="D88" s="24">
        <v>2</v>
      </c>
      <c r="E88" s="49">
        <v>0</v>
      </c>
      <c r="F88" s="7">
        <v>0</v>
      </c>
      <c r="G88" s="7">
        <v>1</v>
      </c>
      <c r="H88" s="28">
        <v>5</v>
      </c>
      <c r="I88" s="28">
        <v>1</v>
      </c>
      <c r="J88" s="34">
        <f>表1[[#This Row],[SellMoney]]*25</f>
        <v>13250</v>
      </c>
      <c r="K88" s="34">
        <v>530</v>
      </c>
      <c r="L88" s="12">
        <v>0</v>
      </c>
      <c r="M88" s="49" t="s">
        <v>681</v>
      </c>
      <c r="N88" s="28">
        <v>0</v>
      </c>
      <c r="O88" s="28">
        <v>0</v>
      </c>
      <c r="P88" s="30">
        <v>14003</v>
      </c>
      <c r="Q88" s="11"/>
      <c r="R88" s="29" t="s">
        <v>173</v>
      </c>
      <c r="S88" s="13" t="s">
        <v>174</v>
      </c>
    </row>
    <row r="89" spans="1:19" s="4" customFormat="1" ht="20.100000000000001" customHeight="1" x14ac:dyDescent="0.15">
      <c r="A89" s="24">
        <v>10010404</v>
      </c>
      <c r="B89" s="38" t="s">
        <v>364</v>
      </c>
      <c r="C89" s="24" t="s">
        <v>180</v>
      </c>
      <c r="D89" s="24">
        <v>2</v>
      </c>
      <c r="E89" s="49">
        <v>0</v>
      </c>
      <c r="F89" s="7">
        <v>0</v>
      </c>
      <c r="G89" s="7">
        <v>1</v>
      </c>
      <c r="H89" s="28">
        <v>5</v>
      </c>
      <c r="I89" s="28">
        <v>1</v>
      </c>
      <c r="J89" s="34">
        <f>表1[[#This Row],[SellMoney]]*25</f>
        <v>12875</v>
      </c>
      <c r="K89" s="34">
        <v>515</v>
      </c>
      <c r="L89" s="12">
        <v>0</v>
      </c>
      <c r="M89" s="49" t="s">
        <v>681</v>
      </c>
      <c r="N89" s="28">
        <v>0</v>
      </c>
      <c r="O89" s="28">
        <v>0</v>
      </c>
      <c r="P89" s="30">
        <v>14004</v>
      </c>
      <c r="Q89" s="11"/>
      <c r="R89" s="29" t="s">
        <v>173</v>
      </c>
      <c r="S89" s="13" t="s">
        <v>174</v>
      </c>
    </row>
    <row r="90" spans="1:19" s="4" customFormat="1" ht="20.100000000000001" customHeight="1" x14ac:dyDescent="0.15">
      <c r="A90" s="24">
        <v>10010405</v>
      </c>
      <c r="B90" s="38" t="s">
        <v>365</v>
      </c>
      <c r="C90" s="24" t="s">
        <v>180</v>
      </c>
      <c r="D90" s="24">
        <v>2</v>
      </c>
      <c r="E90" s="49">
        <v>0</v>
      </c>
      <c r="F90" s="7">
        <v>0</v>
      </c>
      <c r="G90" s="7">
        <v>1</v>
      </c>
      <c r="H90" s="28">
        <v>5</v>
      </c>
      <c r="I90" s="28">
        <v>1</v>
      </c>
      <c r="J90" s="34">
        <f>表1[[#This Row],[SellMoney]]*25</f>
        <v>13250</v>
      </c>
      <c r="K90" s="34">
        <v>530</v>
      </c>
      <c r="L90" s="12">
        <v>0</v>
      </c>
      <c r="M90" s="49" t="s">
        <v>681</v>
      </c>
      <c r="N90" s="28">
        <v>0</v>
      </c>
      <c r="O90" s="28">
        <v>0</v>
      </c>
      <c r="P90" s="30">
        <v>14005</v>
      </c>
      <c r="Q90" s="11"/>
      <c r="R90" s="29" t="s">
        <v>173</v>
      </c>
      <c r="S90" s="13" t="s">
        <v>174</v>
      </c>
    </row>
    <row r="91" spans="1:19" s="4" customFormat="1" ht="20.100000000000001" customHeight="1" x14ac:dyDescent="0.15">
      <c r="A91" s="24">
        <v>10010406</v>
      </c>
      <c r="B91" s="38" t="s">
        <v>366</v>
      </c>
      <c r="C91" s="24" t="s">
        <v>180</v>
      </c>
      <c r="D91" s="24">
        <v>2</v>
      </c>
      <c r="E91" s="49">
        <v>0</v>
      </c>
      <c r="F91" s="7">
        <v>0</v>
      </c>
      <c r="G91" s="7">
        <v>1</v>
      </c>
      <c r="H91" s="28">
        <v>5</v>
      </c>
      <c r="I91" s="28">
        <v>1</v>
      </c>
      <c r="J91" s="34">
        <f>表1[[#This Row],[SellMoney]]*25</f>
        <v>13625</v>
      </c>
      <c r="K91" s="34">
        <v>545</v>
      </c>
      <c r="L91" s="12">
        <v>0</v>
      </c>
      <c r="M91" s="49" t="s">
        <v>681</v>
      </c>
      <c r="N91" s="28">
        <v>0</v>
      </c>
      <c r="O91" s="28">
        <v>0</v>
      </c>
      <c r="P91" s="30">
        <v>14006</v>
      </c>
      <c r="Q91" s="11"/>
      <c r="R91" s="29" t="s">
        <v>173</v>
      </c>
      <c r="S91" s="13" t="s">
        <v>174</v>
      </c>
    </row>
    <row r="92" spans="1:19" s="4" customFormat="1" ht="20.100000000000001" customHeight="1" x14ac:dyDescent="0.15">
      <c r="A92" s="24">
        <v>10010407</v>
      </c>
      <c r="B92" s="38" t="s">
        <v>367</v>
      </c>
      <c r="C92" s="24" t="s">
        <v>180</v>
      </c>
      <c r="D92" s="24">
        <v>2</v>
      </c>
      <c r="E92" s="49">
        <v>0</v>
      </c>
      <c r="F92" s="7">
        <v>0</v>
      </c>
      <c r="G92" s="7">
        <v>1</v>
      </c>
      <c r="H92" s="28">
        <v>5</v>
      </c>
      <c r="I92" s="28">
        <v>1</v>
      </c>
      <c r="J92" s="34">
        <f>表1[[#This Row],[SellMoney]]*25</f>
        <v>14000</v>
      </c>
      <c r="K92" s="34">
        <v>560</v>
      </c>
      <c r="L92" s="12">
        <v>0</v>
      </c>
      <c r="M92" s="49" t="s">
        <v>681</v>
      </c>
      <c r="N92" s="28">
        <v>0</v>
      </c>
      <c r="O92" s="28">
        <v>0</v>
      </c>
      <c r="P92" s="30">
        <v>14007</v>
      </c>
      <c r="Q92" s="11"/>
      <c r="R92" s="29" t="s">
        <v>173</v>
      </c>
      <c r="S92" s="13" t="s">
        <v>174</v>
      </c>
    </row>
    <row r="93" spans="1:19" s="4" customFormat="1" ht="20.100000000000001" customHeight="1" x14ac:dyDescent="0.15">
      <c r="A93" s="24">
        <v>10010408</v>
      </c>
      <c r="B93" s="38" t="s">
        <v>368</v>
      </c>
      <c r="C93" s="24" t="s">
        <v>180</v>
      </c>
      <c r="D93" s="24">
        <v>2</v>
      </c>
      <c r="E93" s="49">
        <v>0</v>
      </c>
      <c r="F93" s="7">
        <v>0</v>
      </c>
      <c r="G93" s="7">
        <v>1</v>
      </c>
      <c r="H93" s="28">
        <v>5</v>
      </c>
      <c r="I93" s="28">
        <v>1</v>
      </c>
      <c r="J93" s="34">
        <f>表1[[#This Row],[SellMoney]]*25</f>
        <v>14375</v>
      </c>
      <c r="K93" s="34">
        <v>575</v>
      </c>
      <c r="L93" s="12">
        <v>0</v>
      </c>
      <c r="M93" s="49" t="s">
        <v>681</v>
      </c>
      <c r="N93" s="28">
        <v>0</v>
      </c>
      <c r="O93" s="28">
        <v>0</v>
      </c>
      <c r="P93" s="30">
        <v>14008</v>
      </c>
      <c r="Q93" s="11"/>
      <c r="R93" s="29" t="s">
        <v>173</v>
      </c>
      <c r="S93" s="13" t="s">
        <v>174</v>
      </c>
    </row>
    <row r="94" spans="1:19" s="4" customFormat="1" ht="20.100000000000001" customHeight="1" x14ac:dyDescent="0.15">
      <c r="A94" s="24">
        <v>10010409</v>
      </c>
      <c r="B94" s="38" t="s">
        <v>369</v>
      </c>
      <c r="C94" s="24" t="s">
        <v>326</v>
      </c>
      <c r="D94" s="24">
        <v>3</v>
      </c>
      <c r="E94" s="49">
        <v>0</v>
      </c>
      <c r="F94" s="7">
        <v>0</v>
      </c>
      <c r="G94" s="7">
        <v>1</v>
      </c>
      <c r="H94" s="28">
        <v>5</v>
      </c>
      <c r="I94" s="28">
        <v>1</v>
      </c>
      <c r="J94" s="34">
        <f>表1[[#This Row],[SellMoney]]*25</f>
        <v>45375</v>
      </c>
      <c r="K94" s="34">
        <v>1815</v>
      </c>
      <c r="L94" s="12">
        <v>0</v>
      </c>
      <c r="M94" s="49" t="s">
        <v>681</v>
      </c>
      <c r="N94" s="28">
        <v>0</v>
      </c>
      <c r="O94" s="28">
        <v>0</v>
      </c>
      <c r="P94" s="30">
        <v>14009</v>
      </c>
      <c r="Q94" s="11"/>
      <c r="R94" s="29" t="s">
        <v>173</v>
      </c>
      <c r="S94" s="13" t="s">
        <v>174</v>
      </c>
    </row>
    <row r="95" spans="1:19" s="4" customFormat="1" ht="20.100000000000001" customHeight="1" x14ac:dyDescent="0.15">
      <c r="A95" s="24">
        <v>10010410</v>
      </c>
      <c r="B95" s="38" t="s">
        <v>522</v>
      </c>
      <c r="C95" s="24" t="s">
        <v>326</v>
      </c>
      <c r="D95" s="24">
        <v>3</v>
      </c>
      <c r="E95" s="49">
        <v>0</v>
      </c>
      <c r="F95" s="7">
        <v>0</v>
      </c>
      <c r="G95" s="7">
        <v>1</v>
      </c>
      <c r="H95" s="28">
        <v>5</v>
      </c>
      <c r="I95" s="28">
        <v>1</v>
      </c>
      <c r="J95" s="34">
        <f>表1[[#This Row],[SellMoney]]*25</f>
        <v>38625</v>
      </c>
      <c r="K95" s="34">
        <v>1545</v>
      </c>
      <c r="L95" s="12">
        <v>0</v>
      </c>
      <c r="M95" s="49" t="s">
        <v>681</v>
      </c>
      <c r="N95" s="28">
        <v>0</v>
      </c>
      <c r="O95" s="28">
        <v>0</v>
      </c>
      <c r="P95" s="30">
        <v>14010</v>
      </c>
      <c r="Q95" s="11"/>
      <c r="R95" s="29" t="s">
        <v>173</v>
      </c>
      <c r="S95" s="13" t="s">
        <v>174</v>
      </c>
    </row>
    <row r="96" spans="1:19" s="4" customFormat="1" ht="20.100000000000001" customHeight="1" x14ac:dyDescent="0.15">
      <c r="A96" s="24">
        <v>10010411</v>
      </c>
      <c r="B96" s="38" t="s">
        <v>523</v>
      </c>
      <c r="C96" s="24" t="s">
        <v>326</v>
      </c>
      <c r="D96" s="24">
        <v>3</v>
      </c>
      <c r="E96" s="49">
        <v>0</v>
      </c>
      <c r="F96" s="7">
        <v>0</v>
      </c>
      <c r="G96" s="7">
        <v>1</v>
      </c>
      <c r="H96" s="28">
        <v>5</v>
      </c>
      <c r="I96" s="28">
        <v>1</v>
      </c>
      <c r="J96" s="34">
        <f>表1[[#This Row],[SellMoney]]*25</f>
        <v>42000</v>
      </c>
      <c r="K96" s="34">
        <v>1680</v>
      </c>
      <c r="L96" s="12">
        <v>0</v>
      </c>
      <c r="M96" s="49" t="s">
        <v>681</v>
      </c>
      <c r="N96" s="28">
        <v>0</v>
      </c>
      <c r="O96" s="28">
        <v>0</v>
      </c>
      <c r="P96" s="30">
        <v>14011</v>
      </c>
      <c r="Q96" s="11"/>
      <c r="R96" s="29" t="s">
        <v>173</v>
      </c>
      <c r="S96" s="13" t="s">
        <v>174</v>
      </c>
    </row>
    <row r="97" spans="1:19" s="4" customFormat="1" ht="20.100000000000001" customHeight="1" x14ac:dyDescent="0.15">
      <c r="A97" s="24">
        <v>10010412</v>
      </c>
      <c r="B97" s="38" t="s">
        <v>524</v>
      </c>
      <c r="C97" s="24" t="s">
        <v>326</v>
      </c>
      <c r="D97" s="24">
        <v>3</v>
      </c>
      <c r="E97" s="49">
        <v>0</v>
      </c>
      <c r="F97" s="7">
        <v>0</v>
      </c>
      <c r="G97" s="7">
        <v>1</v>
      </c>
      <c r="H97" s="28">
        <v>5</v>
      </c>
      <c r="I97" s="28">
        <v>1</v>
      </c>
      <c r="J97" s="34">
        <f>表1[[#This Row],[SellMoney]]*25</f>
        <v>45375</v>
      </c>
      <c r="K97" s="34">
        <v>1815</v>
      </c>
      <c r="L97" s="12">
        <v>0</v>
      </c>
      <c r="M97" s="49" t="s">
        <v>681</v>
      </c>
      <c r="N97" s="28">
        <v>0</v>
      </c>
      <c r="O97" s="28">
        <v>0</v>
      </c>
      <c r="P97" s="30">
        <v>14012</v>
      </c>
      <c r="Q97" s="11"/>
      <c r="R97" s="29" t="s">
        <v>173</v>
      </c>
      <c r="S97" s="13" t="s">
        <v>174</v>
      </c>
    </row>
    <row r="98" spans="1:19" s="4" customFormat="1" ht="20.100000000000001" customHeight="1" x14ac:dyDescent="0.15">
      <c r="A98" s="24">
        <v>10010413</v>
      </c>
      <c r="B98" s="38" t="s">
        <v>525</v>
      </c>
      <c r="C98" s="24" t="s">
        <v>326</v>
      </c>
      <c r="D98" s="24">
        <v>4</v>
      </c>
      <c r="E98" s="49">
        <v>0</v>
      </c>
      <c r="F98" s="7">
        <v>0</v>
      </c>
      <c r="G98" s="7">
        <v>1</v>
      </c>
      <c r="H98" s="28">
        <v>5</v>
      </c>
      <c r="I98" s="28">
        <v>1</v>
      </c>
      <c r="J98" s="34">
        <f>表1[[#This Row],[SellMoney]]*25</f>
        <v>155000</v>
      </c>
      <c r="K98" s="34">
        <v>6200</v>
      </c>
      <c r="L98" s="12">
        <v>0</v>
      </c>
      <c r="M98" s="49" t="s">
        <v>681</v>
      </c>
      <c r="N98" s="28">
        <v>0</v>
      </c>
      <c r="O98" s="28">
        <v>0</v>
      </c>
      <c r="P98" s="30">
        <v>14013</v>
      </c>
      <c r="Q98" s="11"/>
      <c r="R98" s="29" t="s">
        <v>173</v>
      </c>
      <c r="S98" s="13" t="s">
        <v>174</v>
      </c>
    </row>
    <row r="99" spans="1:19" s="4" customFormat="1" ht="20.100000000000001" customHeight="1" x14ac:dyDescent="0.15">
      <c r="A99" s="24">
        <v>10010414</v>
      </c>
      <c r="B99" s="38" t="s">
        <v>526</v>
      </c>
      <c r="C99" s="24" t="s">
        <v>326</v>
      </c>
      <c r="D99" s="24">
        <v>4</v>
      </c>
      <c r="E99" s="49">
        <v>0</v>
      </c>
      <c r="F99" s="7">
        <v>0</v>
      </c>
      <c r="G99" s="7">
        <v>1</v>
      </c>
      <c r="H99" s="28">
        <v>5</v>
      </c>
      <c r="I99" s="28">
        <v>1</v>
      </c>
      <c r="J99" s="34">
        <f>表1[[#This Row],[SellMoney]]*25</f>
        <v>155000</v>
      </c>
      <c r="K99" s="34">
        <v>6200</v>
      </c>
      <c r="L99" s="12">
        <v>0</v>
      </c>
      <c r="M99" s="49" t="s">
        <v>681</v>
      </c>
      <c r="N99" s="28">
        <v>0</v>
      </c>
      <c r="O99" s="28">
        <v>0</v>
      </c>
      <c r="P99" s="30">
        <v>14014</v>
      </c>
      <c r="Q99" s="11"/>
      <c r="R99" s="29" t="s">
        <v>173</v>
      </c>
      <c r="S99" s="13" t="s">
        <v>174</v>
      </c>
    </row>
    <row r="100" spans="1:19" s="4" customFormat="1" ht="20.100000000000001" customHeight="1" x14ac:dyDescent="0.15">
      <c r="A100" s="24">
        <v>10010501</v>
      </c>
      <c r="B100" s="38" t="s">
        <v>370</v>
      </c>
      <c r="C100" s="24" t="s">
        <v>326</v>
      </c>
      <c r="D100" s="24">
        <v>3</v>
      </c>
      <c r="E100" s="49">
        <v>0</v>
      </c>
      <c r="F100" s="7">
        <v>0</v>
      </c>
      <c r="G100" s="7">
        <v>1</v>
      </c>
      <c r="H100" s="28">
        <v>5</v>
      </c>
      <c r="I100" s="28">
        <v>1</v>
      </c>
      <c r="J100" s="34">
        <f>表1[[#This Row],[SellMoney]]*25</f>
        <v>40875</v>
      </c>
      <c r="K100" s="34">
        <v>1635</v>
      </c>
      <c r="L100" s="12">
        <v>0</v>
      </c>
      <c r="M100" s="49" t="s">
        <v>681</v>
      </c>
      <c r="N100" s="28">
        <v>0</v>
      </c>
      <c r="O100" s="28">
        <v>0</v>
      </c>
      <c r="P100" s="30">
        <v>15001</v>
      </c>
      <c r="Q100" s="11"/>
      <c r="R100" s="29" t="s">
        <v>173</v>
      </c>
      <c r="S100" s="13" t="s">
        <v>174</v>
      </c>
    </row>
    <row r="101" spans="1:19" s="4" customFormat="1" ht="20.100000000000001" customHeight="1" x14ac:dyDescent="0.15">
      <c r="A101" s="24">
        <v>10010502</v>
      </c>
      <c r="B101" s="38" t="s">
        <v>371</v>
      </c>
      <c r="C101" s="24" t="s">
        <v>326</v>
      </c>
      <c r="D101" s="24">
        <v>3</v>
      </c>
      <c r="E101" s="49">
        <v>0</v>
      </c>
      <c r="F101" s="7">
        <v>0</v>
      </c>
      <c r="G101" s="7">
        <v>1</v>
      </c>
      <c r="H101" s="28">
        <v>5</v>
      </c>
      <c r="I101" s="28">
        <v>1</v>
      </c>
      <c r="J101" s="34">
        <f>表1[[#This Row],[SellMoney]]*25</f>
        <v>43125</v>
      </c>
      <c r="K101" s="34">
        <v>1725</v>
      </c>
      <c r="L101" s="12">
        <v>0</v>
      </c>
      <c r="M101" s="49" t="s">
        <v>681</v>
      </c>
      <c r="N101" s="28">
        <v>0</v>
      </c>
      <c r="O101" s="28">
        <v>0</v>
      </c>
      <c r="P101" s="30">
        <v>15002</v>
      </c>
      <c r="Q101" s="11"/>
      <c r="R101" s="29" t="s">
        <v>173</v>
      </c>
      <c r="S101" s="13" t="s">
        <v>174</v>
      </c>
    </row>
    <row r="102" spans="1:19" s="4" customFormat="1" ht="20.100000000000001" customHeight="1" x14ac:dyDescent="0.15">
      <c r="A102" s="24">
        <v>10010503</v>
      </c>
      <c r="B102" s="38" t="s">
        <v>372</v>
      </c>
      <c r="C102" s="24" t="s">
        <v>180</v>
      </c>
      <c r="D102" s="24">
        <v>2</v>
      </c>
      <c r="E102" s="49">
        <v>0</v>
      </c>
      <c r="F102" s="7">
        <v>0</v>
      </c>
      <c r="G102" s="7">
        <v>1</v>
      </c>
      <c r="H102" s="28">
        <v>5</v>
      </c>
      <c r="I102" s="28">
        <v>1</v>
      </c>
      <c r="J102" s="34">
        <f>表1[[#This Row],[SellMoney]]*25</f>
        <v>12500</v>
      </c>
      <c r="K102" s="34">
        <v>500</v>
      </c>
      <c r="L102" s="12">
        <v>0</v>
      </c>
      <c r="M102" s="49" t="s">
        <v>681</v>
      </c>
      <c r="N102" s="28">
        <v>0</v>
      </c>
      <c r="O102" s="28">
        <v>0</v>
      </c>
      <c r="P102" s="30">
        <v>15003</v>
      </c>
      <c r="Q102" s="11"/>
      <c r="R102" s="29" t="s">
        <v>173</v>
      </c>
      <c r="S102" s="13" t="s">
        <v>174</v>
      </c>
    </row>
    <row r="103" spans="1:19" s="4" customFormat="1" ht="20.100000000000001" customHeight="1" x14ac:dyDescent="0.15">
      <c r="A103" s="24">
        <v>10010504</v>
      </c>
      <c r="B103" s="38" t="s">
        <v>373</v>
      </c>
      <c r="C103" s="24" t="s">
        <v>180</v>
      </c>
      <c r="D103" s="24">
        <v>2</v>
      </c>
      <c r="E103" s="49">
        <v>0</v>
      </c>
      <c r="F103" s="7">
        <v>0</v>
      </c>
      <c r="G103" s="7">
        <v>1</v>
      </c>
      <c r="H103" s="28">
        <v>5</v>
      </c>
      <c r="I103" s="28">
        <v>1</v>
      </c>
      <c r="J103" s="34">
        <f>表1[[#This Row],[SellMoney]]*25</f>
        <v>12875</v>
      </c>
      <c r="K103" s="34">
        <v>515</v>
      </c>
      <c r="L103" s="12">
        <v>0</v>
      </c>
      <c r="M103" s="49" t="s">
        <v>681</v>
      </c>
      <c r="N103" s="28">
        <v>0</v>
      </c>
      <c r="O103" s="28">
        <v>0</v>
      </c>
      <c r="P103" s="30">
        <v>15004</v>
      </c>
      <c r="Q103" s="11"/>
      <c r="R103" s="29" t="s">
        <v>173</v>
      </c>
      <c r="S103" s="13" t="s">
        <v>174</v>
      </c>
    </row>
    <row r="104" spans="1:19" s="4" customFormat="1" ht="20.100000000000001" customHeight="1" x14ac:dyDescent="0.15">
      <c r="A104" s="24">
        <v>10010505</v>
      </c>
      <c r="B104" s="38" t="s">
        <v>374</v>
      </c>
      <c r="C104" s="24" t="s">
        <v>180</v>
      </c>
      <c r="D104" s="24">
        <v>2</v>
      </c>
      <c r="E104" s="49">
        <v>0</v>
      </c>
      <c r="F104" s="7">
        <v>0</v>
      </c>
      <c r="G104" s="7">
        <v>1</v>
      </c>
      <c r="H104" s="28">
        <v>5</v>
      </c>
      <c r="I104" s="28">
        <v>1</v>
      </c>
      <c r="J104" s="34">
        <f>表1[[#This Row],[SellMoney]]*25</f>
        <v>13250</v>
      </c>
      <c r="K104" s="34">
        <v>530</v>
      </c>
      <c r="L104" s="12">
        <v>0</v>
      </c>
      <c r="M104" s="49" t="s">
        <v>681</v>
      </c>
      <c r="N104" s="28">
        <v>0</v>
      </c>
      <c r="O104" s="28">
        <v>0</v>
      </c>
      <c r="P104" s="30">
        <v>15005</v>
      </c>
      <c r="Q104" s="11"/>
      <c r="R104" s="29" t="s">
        <v>173</v>
      </c>
      <c r="S104" s="13" t="s">
        <v>174</v>
      </c>
    </row>
    <row r="105" spans="1:19" s="4" customFormat="1" ht="20.100000000000001" customHeight="1" x14ac:dyDescent="0.15">
      <c r="A105" s="24">
        <v>10010506</v>
      </c>
      <c r="B105" s="38" t="s">
        <v>375</v>
      </c>
      <c r="C105" s="24" t="s">
        <v>180</v>
      </c>
      <c r="D105" s="24">
        <v>2</v>
      </c>
      <c r="E105" s="49">
        <v>0</v>
      </c>
      <c r="F105" s="7">
        <v>0</v>
      </c>
      <c r="G105" s="7">
        <v>1</v>
      </c>
      <c r="H105" s="28">
        <v>5</v>
      </c>
      <c r="I105" s="28">
        <v>1</v>
      </c>
      <c r="J105" s="34">
        <f>表1[[#This Row],[SellMoney]]*25</f>
        <v>13625</v>
      </c>
      <c r="K105" s="34">
        <v>545</v>
      </c>
      <c r="L105" s="12">
        <v>0</v>
      </c>
      <c r="M105" s="49" t="s">
        <v>681</v>
      </c>
      <c r="N105" s="28">
        <v>0</v>
      </c>
      <c r="O105" s="28">
        <v>0</v>
      </c>
      <c r="P105" s="30">
        <v>15006</v>
      </c>
      <c r="Q105" s="11"/>
      <c r="R105" s="29" t="s">
        <v>173</v>
      </c>
      <c r="S105" s="13" t="s">
        <v>174</v>
      </c>
    </row>
    <row r="106" spans="1:19" s="4" customFormat="1" ht="20.100000000000001" customHeight="1" x14ac:dyDescent="0.15">
      <c r="A106" s="24">
        <v>10010507</v>
      </c>
      <c r="B106" s="38" t="s">
        <v>376</v>
      </c>
      <c r="C106" s="24" t="s">
        <v>180</v>
      </c>
      <c r="D106" s="24">
        <v>2</v>
      </c>
      <c r="E106" s="49">
        <v>0</v>
      </c>
      <c r="F106" s="7">
        <v>0</v>
      </c>
      <c r="G106" s="7">
        <v>1</v>
      </c>
      <c r="H106" s="28">
        <v>5</v>
      </c>
      <c r="I106" s="28">
        <v>1</v>
      </c>
      <c r="J106" s="34">
        <f>表1[[#This Row],[SellMoney]]*25</f>
        <v>14000</v>
      </c>
      <c r="K106" s="34">
        <v>560</v>
      </c>
      <c r="L106" s="12">
        <v>0</v>
      </c>
      <c r="M106" s="49" t="s">
        <v>681</v>
      </c>
      <c r="N106" s="28">
        <v>0</v>
      </c>
      <c r="O106" s="28">
        <v>0</v>
      </c>
      <c r="P106" s="30">
        <v>15007</v>
      </c>
      <c r="Q106" s="11"/>
      <c r="R106" s="29" t="s">
        <v>173</v>
      </c>
      <c r="S106" s="13" t="s">
        <v>174</v>
      </c>
    </row>
    <row r="107" spans="1:19" s="4" customFormat="1" ht="20.100000000000001" customHeight="1" x14ac:dyDescent="0.15">
      <c r="A107" s="24">
        <v>10010508</v>
      </c>
      <c r="B107" s="38" t="s">
        <v>377</v>
      </c>
      <c r="C107" s="24" t="s">
        <v>180</v>
      </c>
      <c r="D107" s="24">
        <v>2</v>
      </c>
      <c r="E107" s="49">
        <v>0</v>
      </c>
      <c r="F107" s="7">
        <v>0</v>
      </c>
      <c r="G107" s="7">
        <v>1</v>
      </c>
      <c r="H107" s="28">
        <v>5</v>
      </c>
      <c r="I107" s="28">
        <v>1</v>
      </c>
      <c r="J107" s="34">
        <f>表1[[#This Row],[SellMoney]]*25</f>
        <v>14375</v>
      </c>
      <c r="K107" s="34">
        <v>575</v>
      </c>
      <c r="L107" s="12">
        <v>0</v>
      </c>
      <c r="M107" s="49" t="s">
        <v>681</v>
      </c>
      <c r="N107" s="28">
        <v>0</v>
      </c>
      <c r="O107" s="28">
        <v>0</v>
      </c>
      <c r="P107" s="30">
        <v>15008</v>
      </c>
      <c r="Q107" s="11"/>
      <c r="R107" s="29" t="s">
        <v>173</v>
      </c>
      <c r="S107" s="13" t="s">
        <v>174</v>
      </c>
    </row>
    <row r="108" spans="1:19" s="4" customFormat="1" ht="20.100000000000001" customHeight="1" x14ac:dyDescent="0.15">
      <c r="A108" s="53">
        <v>10010521</v>
      </c>
      <c r="B108" s="20" t="s">
        <v>765</v>
      </c>
      <c r="C108" s="66" t="s">
        <v>815</v>
      </c>
      <c r="D108" s="53">
        <v>5</v>
      </c>
      <c r="E108" s="49">
        <v>0</v>
      </c>
      <c r="F108" s="49">
        <v>0</v>
      </c>
      <c r="G108" s="49">
        <v>1</v>
      </c>
      <c r="H108" s="28">
        <v>5</v>
      </c>
      <c r="I108" s="28">
        <v>1</v>
      </c>
      <c r="J108" s="34">
        <f>表1[[#This Row],[SellMoney]]*25</f>
        <v>14375</v>
      </c>
      <c r="K108" s="34">
        <v>575</v>
      </c>
      <c r="L108" s="12">
        <v>0</v>
      </c>
      <c r="M108" s="49" t="s">
        <v>681</v>
      </c>
      <c r="N108" s="28">
        <v>0</v>
      </c>
      <c r="O108" s="28">
        <v>0</v>
      </c>
      <c r="P108" s="30">
        <v>15021</v>
      </c>
      <c r="Q108" s="11"/>
      <c r="R108" s="29" t="s">
        <v>173</v>
      </c>
      <c r="S108" s="13" t="s">
        <v>174</v>
      </c>
    </row>
    <row r="109" spans="1:19" s="4" customFormat="1" ht="20.100000000000001" customHeight="1" x14ac:dyDescent="0.15">
      <c r="A109" s="53">
        <v>10010522</v>
      </c>
      <c r="B109" s="53" t="s">
        <v>766</v>
      </c>
      <c r="C109" s="66" t="s">
        <v>815</v>
      </c>
      <c r="D109" s="53">
        <v>5</v>
      </c>
      <c r="E109" s="49">
        <v>0</v>
      </c>
      <c r="F109" s="49">
        <v>0</v>
      </c>
      <c r="G109" s="49">
        <v>1</v>
      </c>
      <c r="H109" s="28">
        <v>5</v>
      </c>
      <c r="I109" s="28">
        <v>1</v>
      </c>
      <c r="J109" s="34">
        <f>表1[[#This Row],[SellMoney]]*25</f>
        <v>14375</v>
      </c>
      <c r="K109" s="34">
        <v>575</v>
      </c>
      <c r="L109" s="12">
        <v>0</v>
      </c>
      <c r="M109" s="49" t="s">
        <v>681</v>
      </c>
      <c r="N109" s="28">
        <v>0</v>
      </c>
      <c r="O109" s="28">
        <v>0</v>
      </c>
      <c r="P109" s="30">
        <v>15022</v>
      </c>
      <c r="Q109" s="11"/>
      <c r="R109" s="29" t="s">
        <v>173</v>
      </c>
      <c r="S109" s="13" t="s">
        <v>174</v>
      </c>
    </row>
    <row r="110" spans="1:19" s="4" customFormat="1" ht="20.100000000000001" customHeight="1" x14ac:dyDescent="0.15">
      <c r="A110" s="53">
        <v>10010523</v>
      </c>
      <c r="B110" s="53" t="s">
        <v>767</v>
      </c>
      <c r="C110" s="66" t="s">
        <v>815</v>
      </c>
      <c r="D110" s="53">
        <v>5</v>
      </c>
      <c r="E110" s="49">
        <v>0</v>
      </c>
      <c r="F110" s="49">
        <v>0</v>
      </c>
      <c r="G110" s="49">
        <v>1</v>
      </c>
      <c r="H110" s="28">
        <v>5</v>
      </c>
      <c r="I110" s="28">
        <v>1</v>
      </c>
      <c r="J110" s="34">
        <f>表1[[#This Row],[SellMoney]]*25</f>
        <v>14375</v>
      </c>
      <c r="K110" s="34">
        <v>575</v>
      </c>
      <c r="L110" s="12">
        <v>0</v>
      </c>
      <c r="M110" s="49" t="s">
        <v>681</v>
      </c>
      <c r="N110" s="28">
        <v>0</v>
      </c>
      <c r="O110" s="28">
        <v>0</v>
      </c>
      <c r="P110" s="30">
        <v>15023</v>
      </c>
      <c r="Q110" s="11"/>
      <c r="R110" s="29" t="s">
        <v>173</v>
      </c>
      <c r="S110" s="13" t="s">
        <v>174</v>
      </c>
    </row>
    <row r="111" spans="1:19" s="4" customFormat="1" ht="20.100000000000001" customHeight="1" x14ac:dyDescent="0.15">
      <c r="A111" s="53">
        <v>10010524</v>
      </c>
      <c r="B111" s="53" t="s">
        <v>768</v>
      </c>
      <c r="C111" s="66" t="s">
        <v>815</v>
      </c>
      <c r="D111" s="53">
        <v>5</v>
      </c>
      <c r="E111" s="49">
        <v>0</v>
      </c>
      <c r="F111" s="49">
        <v>0</v>
      </c>
      <c r="G111" s="49">
        <v>1</v>
      </c>
      <c r="H111" s="28">
        <v>5</v>
      </c>
      <c r="I111" s="28">
        <v>1</v>
      </c>
      <c r="J111" s="34">
        <f>表1[[#This Row],[SellMoney]]*25</f>
        <v>14375</v>
      </c>
      <c r="K111" s="34">
        <v>575</v>
      </c>
      <c r="L111" s="12">
        <v>0</v>
      </c>
      <c r="M111" s="49" t="s">
        <v>681</v>
      </c>
      <c r="N111" s="28">
        <v>0</v>
      </c>
      <c r="O111" s="28">
        <v>0</v>
      </c>
      <c r="P111" s="30">
        <v>15024</v>
      </c>
      <c r="Q111" s="11"/>
      <c r="R111" s="29" t="s">
        <v>173</v>
      </c>
      <c r="S111" s="13" t="s">
        <v>174</v>
      </c>
    </row>
    <row r="112" spans="1:19" s="4" customFormat="1" ht="20.100000000000001" customHeight="1" x14ac:dyDescent="0.15">
      <c r="A112" s="53">
        <v>10010525</v>
      </c>
      <c r="B112" s="53" t="s">
        <v>769</v>
      </c>
      <c r="C112" s="66" t="s">
        <v>815</v>
      </c>
      <c r="D112" s="53">
        <v>5</v>
      </c>
      <c r="E112" s="49">
        <v>0</v>
      </c>
      <c r="F112" s="49">
        <v>0</v>
      </c>
      <c r="G112" s="49">
        <v>1</v>
      </c>
      <c r="H112" s="28">
        <v>5</v>
      </c>
      <c r="I112" s="28">
        <v>1</v>
      </c>
      <c r="J112" s="34">
        <f>表1[[#This Row],[SellMoney]]*25</f>
        <v>14375</v>
      </c>
      <c r="K112" s="34">
        <v>575</v>
      </c>
      <c r="L112" s="12">
        <v>0</v>
      </c>
      <c r="M112" s="49" t="s">
        <v>681</v>
      </c>
      <c r="N112" s="28">
        <v>0</v>
      </c>
      <c r="O112" s="28">
        <v>0</v>
      </c>
      <c r="P112" s="30">
        <v>15025</v>
      </c>
      <c r="Q112" s="11"/>
      <c r="R112" s="29" t="s">
        <v>173</v>
      </c>
      <c r="S112" s="13" t="s">
        <v>174</v>
      </c>
    </row>
    <row r="113" spans="1:19" s="4" customFormat="1" ht="20.100000000000001" customHeight="1" x14ac:dyDescent="0.15">
      <c r="A113" s="53">
        <v>10010526</v>
      </c>
      <c r="B113" s="53" t="s">
        <v>770</v>
      </c>
      <c r="C113" s="66" t="s">
        <v>815</v>
      </c>
      <c r="D113" s="53">
        <v>5</v>
      </c>
      <c r="E113" s="49">
        <v>0</v>
      </c>
      <c r="F113" s="49">
        <v>0</v>
      </c>
      <c r="G113" s="49">
        <v>1</v>
      </c>
      <c r="H113" s="28">
        <v>5</v>
      </c>
      <c r="I113" s="28">
        <v>1</v>
      </c>
      <c r="J113" s="34">
        <f>表1[[#This Row],[SellMoney]]*25</f>
        <v>14375</v>
      </c>
      <c r="K113" s="34">
        <v>575</v>
      </c>
      <c r="L113" s="12">
        <v>0</v>
      </c>
      <c r="M113" s="49" t="s">
        <v>681</v>
      </c>
      <c r="N113" s="28">
        <v>0</v>
      </c>
      <c r="O113" s="28">
        <v>0</v>
      </c>
      <c r="P113" s="30">
        <v>15026</v>
      </c>
      <c r="Q113" s="11"/>
      <c r="R113" s="29" t="s">
        <v>173</v>
      </c>
      <c r="S113" s="13" t="s">
        <v>174</v>
      </c>
    </row>
    <row r="114" spans="1:19" s="4" customFormat="1" ht="20.100000000000001" customHeight="1" x14ac:dyDescent="0.15">
      <c r="A114" s="53">
        <v>10010527</v>
      </c>
      <c r="B114" s="53" t="s">
        <v>771</v>
      </c>
      <c r="C114" s="66" t="s">
        <v>815</v>
      </c>
      <c r="D114" s="53">
        <v>5</v>
      </c>
      <c r="E114" s="49">
        <v>0</v>
      </c>
      <c r="F114" s="49">
        <v>0</v>
      </c>
      <c r="G114" s="49">
        <v>1</v>
      </c>
      <c r="H114" s="28">
        <v>5</v>
      </c>
      <c r="I114" s="28">
        <v>1</v>
      </c>
      <c r="J114" s="34">
        <f>表1[[#This Row],[SellMoney]]*25</f>
        <v>14375</v>
      </c>
      <c r="K114" s="34">
        <v>575</v>
      </c>
      <c r="L114" s="12">
        <v>0</v>
      </c>
      <c r="M114" s="49" t="s">
        <v>681</v>
      </c>
      <c r="N114" s="28">
        <v>0</v>
      </c>
      <c r="O114" s="28">
        <v>0</v>
      </c>
      <c r="P114" s="30">
        <v>15027</v>
      </c>
      <c r="Q114" s="11"/>
      <c r="R114" s="29" t="s">
        <v>173</v>
      </c>
      <c r="S114" s="13" t="s">
        <v>174</v>
      </c>
    </row>
    <row r="115" spans="1:19" s="4" customFormat="1" ht="20.100000000000001" customHeight="1" x14ac:dyDescent="0.15">
      <c r="A115" s="53">
        <v>10010528</v>
      </c>
      <c r="B115" s="53" t="s">
        <v>772</v>
      </c>
      <c r="C115" s="66" t="s">
        <v>815</v>
      </c>
      <c r="D115" s="53">
        <v>5</v>
      </c>
      <c r="E115" s="49">
        <v>0</v>
      </c>
      <c r="F115" s="49">
        <v>0</v>
      </c>
      <c r="G115" s="49">
        <v>1</v>
      </c>
      <c r="H115" s="28">
        <v>5</v>
      </c>
      <c r="I115" s="28">
        <v>1</v>
      </c>
      <c r="J115" s="34">
        <f>表1[[#This Row],[SellMoney]]*25</f>
        <v>14375</v>
      </c>
      <c r="K115" s="34">
        <v>575</v>
      </c>
      <c r="L115" s="12">
        <v>0</v>
      </c>
      <c r="M115" s="49" t="s">
        <v>681</v>
      </c>
      <c r="N115" s="28">
        <v>0</v>
      </c>
      <c r="O115" s="28">
        <v>0</v>
      </c>
      <c r="P115" s="30">
        <v>15028</v>
      </c>
      <c r="Q115" s="11"/>
      <c r="R115" s="29" t="s">
        <v>173</v>
      </c>
      <c r="S115" s="13" t="s">
        <v>174</v>
      </c>
    </row>
    <row r="116" spans="1:19" s="4" customFormat="1" ht="20.100000000000001" customHeight="1" x14ac:dyDescent="0.15">
      <c r="A116" s="53">
        <v>10010529</v>
      </c>
      <c r="B116" s="53" t="s">
        <v>773</v>
      </c>
      <c r="C116" s="66" t="s">
        <v>815</v>
      </c>
      <c r="D116" s="53">
        <v>5</v>
      </c>
      <c r="E116" s="49">
        <v>0</v>
      </c>
      <c r="F116" s="49">
        <v>0</v>
      </c>
      <c r="G116" s="49">
        <v>1</v>
      </c>
      <c r="H116" s="28">
        <v>5</v>
      </c>
      <c r="I116" s="28">
        <v>1</v>
      </c>
      <c r="J116" s="34">
        <f>表1[[#This Row],[SellMoney]]*25</f>
        <v>14375</v>
      </c>
      <c r="K116" s="34">
        <v>575</v>
      </c>
      <c r="L116" s="12">
        <v>0</v>
      </c>
      <c r="M116" s="49" t="s">
        <v>681</v>
      </c>
      <c r="N116" s="28">
        <v>0</v>
      </c>
      <c r="O116" s="28">
        <v>0</v>
      </c>
      <c r="P116" s="30">
        <v>15029</v>
      </c>
      <c r="Q116" s="11"/>
      <c r="R116" s="29" t="s">
        <v>173</v>
      </c>
      <c r="S116" s="13" t="s">
        <v>174</v>
      </c>
    </row>
    <row r="117" spans="1:19" s="4" customFormat="1" ht="20.100000000000001" customHeight="1" x14ac:dyDescent="0.15">
      <c r="A117" s="53">
        <v>10010530</v>
      </c>
      <c r="B117" s="20" t="s">
        <v>774</v>
      </c>
      <c r="C117" s="66" t="s">
        <v>815</v>
      </c>
      <c r="D117" s="53">
        <v>5</v>
      </c>
      <c r="E117" s="49">
        <v>0</v>
      </c>
      <c r="F117" s="49">
        <v>0</v>
      </c>
      <c r="G117" s="49">
        <v>1</v>
      </c>
      <c r="H117" s="28">
        <v>5</v>
      </c>
      <c r="I117" s="28">
        <v>1</v>
      </c>
      <c r="J117" s="34">
        <f>表1[[#This Row],[SellMoney]]*25</f>
        <v>14375</v>
      </c>
      <c r="K117" s="34">
        <v>575</v>
      </c>
      <c r="L117" s="12">
        <v>0</v>
      </c>
      <c r="M117" s="49" t="s">
        <v>681</v>
      </c>
      <c r="N117" s="28">
        <v>0</v>
      </c>
      <c r="O117" s="28">
        <v>0</v>
      </c>
      <c r="P117" s="30">
        <v>15030</v>
      </c>
      <c r="Q117" s="11"/>
      <c r="R117" s="29" t="s">
        <v>173</v>
      </c>
      <c r="S117" s="13" t="s">
        <v>174</v>
      </c>
    </row>
    <row r="118" spans="1:19" s="4" customFormat="1" ht="20.100000000000001" customHeight="1" x14ac:dyDescent="0.15">
      <c r="A118" s="53">
        <v>10010531</v>
      </c>
      <c r="B118" s="12" t="s">
        <v>775</v>
      </c>
      <c r="C118" s="66" t="s">
        <v>815</v>
      </c>
      <c r="D118" s="53">
        <v>5</v>
      </c>
      <c r="E118" s="49">
        <v>0</v>
      </c>
      <c r="F118" s="49">
        <v>0</v>
      </c>
      <c r="G118" s="49">
        <v>1</v>
      </c>
      <c r="H118" s="28">
        <v>5</v>
      </c>
      <c r="I118" s="28">
        <v>1</v>
      </c>
      <c r="J118" s="34">
        <f>表1[[#This Row],[SellMoney]]*25</f>
        <v>14375</v>
      </c>
      <c r="K118" s="34">
        <v>575</v>
      </c>
      <c r="L118" s="12">
        <v>0</v>
      </c>
      <c r="M118" s="49" t="s">
        <v>681</v>
      </c>
      <c r="N118" s="28">
        <v>0</v>
      </c>
      <c r="O118" s="28">
        <v>0</v>
      </c>
      <c r="P118" s="30">
        <v>15031</v>
      </c>
      <c r="Q118" s="11"/>
      <c r="R118" s="29" t="s">
        <v>173</v>
      </c>
      <c r="S118" s="13" t="s">
        <v>174</v>
      </c>
    </row>
    <row r="119" spans="1:19" s="4" customFormat="1" ht="20.100000000000001" customHeight="1" x14ac:dyDescent="0.15">
      <c r="A119" s="53">
        <v>10010532</v>
      </c>
      <c r="B119" s="12" t="s">
        <v>778</v>
      </c>
      <c r="C119" s="66" t="s">
        <v>810</v>
      </c>
      <c r="D119" s="53">
        <v>4</v>
      </c>
      <c r="E119" s="49">
        <v>0</v>
      </c>
      <c r="F119" s="49">
        <v>0</v>
      </c>
      <c r="G119" s="49">
        <v>1</v>
      </c>
      <c r="H119" s="28">
        <v>5</v>
      </c>
      <c r="I119" s="28">
        <v>1</v>
      </c>
      <c r="J119" s="34">
        <f>表1[[#This Row],[SellMoney]]*25</f>
        <v>14375</v>
      </c>
      <c r="K119" s="34">
        <v>575</v>
      </c>
      <c r="L119" s="12">
        <v>0</v>
      </c>
      <c r="M119" s="49" t="s">
        <v>681</v>
      </c>
      <c r="N119" s="28">
        <v>0</v>
      </c>
      <c r="O119" s="28">
        <v>0</v>
      </c>
      <c r="P119" s="30">
        <v>15032</v>
      </c>
      <c r="Q119" s="11"/>
      <c r="R119" s="29" t="s">
        <v>830</v>
      </c>
      <c r="S119" s="13" t="s">
        <v>174</v>
      </c>
    </row>
    <row r="120" spans="1:19" s="4" customFormat="1" ht="20.100000000000001" customHeight="1" x14ac:dyDescent="0.15">
      <c r="A120" s="24">
        <v>10011001</v>
      </c>
      <c r="B120" s="38" t="s">
        <v>387</v>
      </c>
      <c r="C120" s="12" t="s">
        <v>460</v>
      </c>
      <c r="D120" s="26">
        <v>3</v>
      </c>
      <c r="E120" s="7">
        <v>0</v>
      </c>
      <c r="F120" s="7">
        <v>0</v>
      </c>
      <c r="G120" s="7">
        <v>1</v>
      </c>
      <c r="H120" s="7">
        <v>8</v>
      </c>
      <c r="I120" s="7">
        <v>10</v>
      </c>
      <c r="J120" s="34">
        <v>200000</v>
      </c>
      <c r="K120" s="34">
        <v>300</v>
      </c>
      <c r="L120" s="7">
        <v>0</v>
      </c>
      <c r="M120" s="49" t="s">
        <v>681</v>
      </c>
      <c r="N120" s="7">
        <v>0</v>
      </c>
      <c r="O120" s="7">
        <v>0</v>
      </c>
      <c r="P120" s="54" t="s">
        <v>677</v>
      </c>
      <c r="Q120" s="7" t="s">
        <v>20</v>
      </c>
      <c r="R120" s="8" t="s">
        <v>492</v>
      </c>
      <c r="S120" s="8" t="s">
        <v>404</v>
      </c>
    </row>
    <row r="121" spans="1:19" s="4" customFormat="1" ht="20.100000000000001" customHeight="1" x14ac:dyDescent="0.15">
      <c r="A121" s="24">
        <v>10011002</v>
      </c>
      <c r="B121" s="38" t="s">
        <v>390</v>
      </c>
      <c r="C121" s="12" t="s">
        <v>462</v>
      </c>
      <c r="D121" s="26">
        <v>3</v>
      </c>
      <c r="E121" s="7">
        <v>0</v>
      </c>
      <c r="F121" s="7">
        <v>0</v>
      </c>
      <c r="G121" s="7">
        <v>1</v>
      </c>
      <c r="H121" s="7">
        <v>8</v>
      </c>
      <c r="I121" s="7">
        <v>10</v>
      </c>
      <c r="J121" s="34">
        <v>300000</v>
      </c>
      <c r="K121" s="34">
        <v>300</v>
      </c>
      <c r="L121" s="7">
        <v>0</v>
      </c>
      <c r="M121" s="49" t="s">
        <v>681</v>
      </c>
      <c r="N121" s="7">
        <v>0</v>
      </c>
      <c r="O121" s="7">
        <v>0</v>
      </c>
      <c r="P121" s="54" t="s">
        <v>678</v>
      </c>
      <c r="Q121" s="7" t="s">
        <v>20</v>
      </c>
      <c r="R121" s="8" t="s">
        <v>493</v>
      </c>
      <c r="S121" s="8" t="s">
        <v>404</v>
      </c>
    </row>
    <row r="122" spans="1:19" s="4" customFormat="1" ht="20.100000000000001" customHeight="1" x14ac:dyDescent="0.15">
      <c r="A122" s="24">
        <v>10011003</v>
      </c>
      <c r="B122" s="38" t="s">
        <v>389</v>
      </c>
      <c r="C122" s="12" t="s">
        <v>461</v>
      </c>
      <c r="D122" s="26">
        <v>3</v>
      </c>
      <c r="E122" s="7">
        <v>0</v>
      </c>
      <c r="F122" s="7">
        <v>0</v>
      </c>
      <c r="G122" s="7">
        <v>1</v>
      </c>
      <c r="H122" s="7">
        <v>8</v>
      </c>
      <c r="I122" s="7">
        <v>10</v>
      </c>
      <c r="J122" s="7">
        <v>400000</v>
      </c>
      <c r="K122" s="7">
        <v>300</v>
      </c>
      <c r="L122" s="7">
        <v>0</v>
      </c>
      <c r="M122" s="49" t="s">
        <v>681</v>
      </c>
      <c r="N122" s="7">
        <v>0</v>
      </c>
      <c r="O122" s="7">
        <v>0</v>
      </c>
      <c r="P122" s="54" t="s">
        <v>679</v>
      </c>
      <c r="Q122" s="7" t="s">
        <v>20</v>
      </c>
      <c r="R122" s="8" t="s">
        <v>494</v>
      </c>
      <c r="S122" s="8" t="s">
        <v>404</v>
      </c>
    </row>
    <row r="123" spans="1:19" s="4" customFormat="1" ht="20.100000000000001" customHeight="1" x14ac:dyDescent="0.15">
      <c r="A123" s="24">
        <v>10011004</v>
      </c>
      <c r="B123" s="38" t="s">
        <v>388</v>
      </c>
      <c r="C123" s="12" t="s">
        <v>463</v>
      </c>
      <c r="D123" s="26">
        <v>3</v>
      </c>
      <c r="E123" s="7">
        <v>0</v>
      </c>
      <c r="F123" s="7">
        <v>0</v>
      </c>
      <c r="G123" s="7">
        <v>1</v>
      </c>
      <c r="H123" s="7">
        <v>8</v>
      </c>
      <c r="I123" s="7">
        <v>10</v>
      </c>
      <c r="J123" s="7">
        <v>500000</v>
      </c>
      <c r="K123" s="7">
        <v>300</v>
      </c>
      <c r="L123" s="7">
        <v>0</v>
      </c>
      <c r="M123" s="49" t="s">
        <v>681</v>
      </c>
      <c r="N123" s="7">
        <v>0</v>
      </c>
      <c r="O123" s="7">
        <v>0</v>
      </c>
      <c r="P123" s="54" t="s">
        <v>680</v>
      </c>
      <c r="Q123" s="7" t="s">
        <v>20</v>
      </c>
      <c r="R123" s="8" t="s">
        <v>495</v>
      </c>
      <c r="S123" s="8" t="s">
        <v>404</v>
      </c>
    </row>
    <row r="124" spans="1:19" s="4" customFormat="1" ht="20.100000000000001" customHeight="1" x14ac:dyDescent="0.15">
      <c r="A124" s="12">
        <v>10020001</v>
      </c>
      <c r="B124" s="40" t="s">
        <v>185</v>
      </c>
      <c r="C124" s="12">
        <v>10020001</v>
      </c>
      <c r="D124" s="11">
        <v>3</v>
      </c>
      <c r="E124" s="12">
        <v>0</v>
      </c>
      <c r="F124" s="7">
        <v>0</v>
      </c>
      <c r="G124" s="12">
        <v>2</v>
      </c>
      <c r="H124" s="12">
        <v>0</v>
      </c>
      <c r="I124" s="12">
        <v>50</v>
      </c>
      <c r="J124" s="48">
        <v>720</v>
      </c>
      <c r="K124" s="48">
        <v>144</v>
      </c>
      <c r="L124" s="12">
        <v>0</v>
      </c>
      <c r="M124" s="49" t="s">
        <v>681</v>
      </c>
      <c r="N124" s="12">
        <v>0</v>
      </c>
      <c r="O124" s="7">
        <v>0</v>
      </c>
      <c r="P124" s="7">
        <v>0</v>
      </c>
      <c r="Q124" s="7" t="s">
        <v>20</v>
      </c>
      <c r="R124" s="13" t="s">
        <v>841</v>
      </c>
      <c r="S124" s="13" t="s">
        <v>40</v>
      </c>
    </row>
    <row r="125" spans="1:19" s="4" customFormat="1" ht="20.100000000000001" customHeight="1" x14ac:dyDescent="0.15">
      <c r="A125" s="12">
        <v>10020002</v>
      </c>
      <c r="B125" s="32" t="s">
        <v>44</v>
      </c>
      <c r="C125" s="12">
        <v>10020002</v>
      </c>
      <c r="D125" s="12">
        <v>2</v>
      </c>
      <c r="E125" s="12">
        <v>0</v>
      </c>
      <c r="F125" s="7">
        <v>0</v>
      </c>
      <c r="G125" s="12">
        <v>2</v>
      </c>
      <c r="H125" s="12">
        <v>0</v>
      </c>
      <c r="I125" s="12">
        <v>50</v>
      </c>
      <c r="J125" s="48">
        <v>75</v>
      </c>
      <c r="K125" s="48">
        <v>15</v>
      </c>
      <c r="L125" s="12">
        <v>0</v>
      </c>
      <c r="M125" s="49" t="s">
        <v>681</v>
      </c>
      <c r="N125" s="12">
        <v>0</v>
      </c>
      <c r="O125" s="7">
        <v>0</v>
      </c>
      <c r="P125" s="7">
        <v>0</v>
      </c>
      <c r="Q125" s="7" t="s">
        <v>20</v>
      </c>
      <c r="R125" s="13" t="s">
        <v>841</v>
      </c>
      <c r="S125" s="6" t="s">
        <v>864</v>
      </c>
    </row>
    <row r="126" spans="1:19" s="4" customFormat="1" ht="20.100000000000001" customHeight="1" x14ac:dyDescent="0.15">
      <c r="A126" s="12">
        <v>10020003</v>
      </c>
      <c r="B126" s="32" t="s">
        <v>53</v>
      </c>
      <c r="C126" s="12">
        <v>10020003</v>
      </c>
      <c r="D126" s="11" t="s">
        <v>627</v>
      </c>
      <c r="E126" s="12">
        <v>0</v>
      </c>
      <c r="F126" s="7">
        <v>0</v>
      </c>
      <c r="G126" s="12">
        <v>2</v>
      </c>
      <c r="H126" s="12">
        <v>0</v>
      </c>
      <c r="I126" s="12">
        <v>50</v>
      </c>
      <c r="J126" s="48">
        <v>60</v>
      </c>
      <c r="K126" s="48">
        <v>12</v>
      </c>
      <c r="L126" s="12">
        <v>0</v>
      </c>
      <c r="M126" s="49" t="s">
        <v>681</v>
      </c>
      <c r="N126" s="12">
        <v>0</v>
      </c>
      <c r="O126" s="7">
        <v>0</v>
      </c>
      <c r="P126" s="7">
        <v>0</v>
      </c>
      <c r="Q126" s="7" t="s">
        <v>20</v>
      </c>
      <c r="R126" s="13" t="s">
        <v>54</v>
      </c>
      <c r="S126" s="8" t="s">
        <v>205</v>
      </c>
    </row>
    <row r="127" spans="1:19" s="4" customFormat="1" ht="20.100000000000001" customHeight="1" x14ac:dyDescent="0.15">
      <c r="A127" s="12">
        <v>10020004</v>
      </c>
      <c r="B127" s="32" t="s">
        <v>134</v>
      </c>
      <c r="C127" s="12">
        <v>10020004</v>
      </c>
      <c r="D127" s="11" t="s">
        <v>627</v>
      </c>
      <c r="E127" s="12">
        <v>0</v>
      </c>
      <c r="F127" s="7">
        <v>0</v>
      </c>
      <c r="G127" s="12">
        <v>2</v>
      </c>
      <c r="H127" s="12">
        <v>0</v>
      </c>
      <c r="I127" s="12">
        <v>50</v>
      </c>
      <c r="J127" s="48">
        <v>120</v>
      </c>
      <c r="K127" s="48">
        <v>24</v>
      </c>
      <c r="L127" s="12">
        <v>0</v>
      </c>
      <c r="M127" s="49" t="s">
        <v>681</v>
      </c>
      <c r="N127" s="12">
        <v>0</v>
      </c>
      <c r="O127" s="7">
        <v>0</v>
      </c>
      <c r="P127" s="7">
        <v>0</v>
      </c>
      <c r="Q127" s="7" t="s">
        <v>20</v>
      </c>
      <c r="R127" s="13" t="s">
        <v>457</v>
      </c>
      <c r="S127" s="8" t="s">
        <v>206</v>
      </c>
    </row>
    <row r="128" spans="1:19" s="4" customFormat="1" ht="20.100000000000001" customHeight="1" x14ac:dyDescent="0.15">
      <c r="A128" s="12">
        <v>10020005</v>
      </c>
      <c r="B128" s="32" t="s">
        <v>178</v>
      </c>
      <c r="C128" s="12">
        <v>10020005</v>
      </c>
      <c r="D128" s="11" t="s">
        <v>627</v>
      </c>
      <c r="E128" s="12">
        <v>0</v>
      </c>
      <c r="F128" s="7">
        <v>0</v>
      </c>
      <c r="G128" s="12">
        <v>2</v>
      </c>
      <c r="H128" s="12">
        <v>0</v>
      </c>
      <c r="I128" s="12">
        <v>50</v>
      </c>
      <c r="J128" s="48">
        <v>120</v>
      </c>
      <c r="K128" s="48">
        <v>24</v>
      </c>
      <c r="L128" s="12">
        <v>0</v>
      </c>
      <c r="M128" s="49" t="s">
        <v>681</v>
      </c>
      <c r="N128" s="12">
        <v>0</v>
      </c>
      <c r="O128" s="7">
        <v>0</v>
      </c>
      <c r="P128" s="7">
        <v>0</v>
      </c>
      <c r="Q128" s="7" t="s">
        <v>20</v>
      </c>
      <c r="R128" s="13" t="s">
        <v>458</v>
      </c>
      <c r="S128" s="8" t="s">
        <v>842</v>
      </c>
    </row>
    <row r="129" spans="1:19" s="4" customFormat="1" ht="20.100000000000001" customHeight="1" x14ac:dyDescent="0.15">
      <c r="A129" s="12">
        <v>10020006</v>
      </c>
      <c r="B129" s="32" t="s">
        <v>177</v>
      </c>
      <c r="C129" s="12">
        <v>10020006</v>
      </c>
      <c r="D129" s="11" t="s">
        <v>627</v>
      </c>
      <c r="E129" s="12">
        <v>0</v>
      </c>
      <c r="F129" s="7">
        <v>0</v>
      </c>
      <c r="G129" s="12">
        <v>2</v>
      </c>
      <c r="H129" s="12">
        <v>0</v>
      </c>
      <c r="I129" s="12">
        <v>50</v>
      </c>
      <c r="J129" s="48">
        <v>60</v>
      </c>
      <c r="K129" s="48">
        <v>12</v>
      </c>
      <c r="L129" s="12">
        <v>0</v>
      </c>
      <c r="M129" s="49" t="s">
        <v>681</v>
      </c>
      <c r="N129" s="12">
        <v>0</v>
      </c>
      <c r="O129" s="7">
        <v>0</v>
      </c>
      <c r="P129" s="7">
        <v>0</v>
      </c>
      <c r="Q129" s="7" t="s">
        <v>20</v>
      </c>
      <c r="R129" s="13" t="s">
        <v>203</v>
      </c>
      <c r="S129" s="8" t="s">
        <v>405</v>
      </c>
    </row>
    <row r="130" spans="1:19" s="4" customFormat="1" ht="20.100000000000001" customHeight="1" x14ac:dyDescent="0.15">
      <c r="A130" s="12">
        <v>10020007</v>
      </c>
      <c r="B130" s="32" t="s">
        <v>135</v>
      </c>
      <c r="C130" s="12">
        <v>10020007</v>
      </c>
      <c r="D130" s="11" t="s">
        <v>627</v>
      </c>
      <c r="E130" s="12">
        <v>0</v>
      </c>
      <c r="F130" s="7">
        <v>0</v>
      </c>
      <c r="G130" s="12">
        <v>2</v>
      </c>
      <c r="H130" s="12">
        <v>0</v>
      </c>
      <c r="I130" s="12">
        <v>50</v>
      </c>
      <c r="J130" s="48">
        <v>85</v>
      </c>
      <c r="K130" s="48">
        <v>17</v>
      </c>
      <c r="L130" s="12">
        <v>0</v>
      </c>
      <c r="M130" s="49" t="s">
        <v>681</v>
      </c>
      <c r="N130" s="12">
        <v>0</v>
      </c>
      <c r="O130" s="7">
        <v>0</v>
      </c>
      <c r="P130" s="7">
        <v>0</v>
      </c>
      <c r="Q130" s="7" t="s">
        <v>20</v>
      </c>
      <c r="R130" s="13" t="s">
        <v>745</v>
      </c>
      <c r="S130" s="8" t="s">
        <v>406</v>
      </c>
    </row>
    <row r="131" spans="1:19" s="4" customFormat="1" ht="20.100000000000001" customHeight="1" x14ac:dyDescent="0.15">
      <c r="A131" s="12">
        <v>10020008</v>
      </c>
      <c r="B131" s="32" t="s">
        <v>136</v>
      </c>
      <c r="C131" s="12">
        <v>10020008</v>
      </c>
      <c r="D131" s="11" t="s">
        <v>627</v>
      </c>
      <c r="E131" s="12">
        <v>0</v>
      </c>
      <c r="F131" s="7">
        <v>0</v>
      </c>
      <c r="G131" s="12">
        <v>2</v>
      </c>
      <c r="H131" s="12">
        <v>0</v>
      </c>
      <c r="I131" s="12">
        <v>50</v>
      </c>
      <c r="J131" s="48">
        <v>165</v>
      </c>
      <c r="K131" s="48">
        <v>33</v>
      </c>
      <c r="L131" s="12">
        <v>0</v>
      </c>
      <c r="M131" s="49" t="s">
        <v>681</v>
      </c>
      <c r="N131" s="12">
        <v>0</v>
      </c>
      <c r="O131" s="7">
        <v>0</v>
      </c>
      <c r="P131" s="7">
        <v>0</v>
      </c>
      <c r="Q131" s="7" t="s">
        <v>20</v>
      </c>
      <c r="R131" s="13" t="s">
        <v>843</v>
      </c>
      <c r="S131" s="8" t="s">
        <v>407</v>
      </c>
    </row>
    <row r="132" spans="1:19" s="4" customFormat="1" ht="20.100000000000001" customHeight="1" x14ac:dyDescent="0.15">
      <c r="A132" s="12">
        <v>10020009</v>
      </c>
      <c r="B132" s="33" t="s">
        <v>179</v>
      </c>
      <c r="C132" s="12">
        <v>10020009</v>
      </c>
      <c r="D132" s="11" t="s">
        <v>627</v>
      </c>
      <c r="E132" s="12">
        <v>0</v>
      </c>
      <c r="F132" s="7">
        <v>0</v>
      </c>
      <c r="G132" s="12">
        <v>2</v>
      </c>
      <c r="H132" s="12">
        <v>0</v>
      </c>
      <c r="I132" s="12">
        <v>50</v>
      </c>
      <c r="J132" s="48">
        <v>165</v>
      </c>
      <c r="K132" s="48">
        <v>33</v>
      </c>
      <c r="L132" s="12">
        <v>0</v>
      </c>
      <c r="M132" s="49" t="s">
        <v>681</v>
      </c>
      <c r="N132" s="12">
        <v>0</v>
      </c>
      <c r="O132" s="7">
        <v>0</v>
      </c>
      <c r="P132" s="7">
        <v>0</v>
      </c>
      <c r="Q132" s="7" t="s">
        <v>20</v>
      </c>
      <c r="R132" s="13" t="s">
        <v>844</v>
      </c>
      <c r="S132" s="8" t="s">
        <v>408</v>
      </c>
    </row>
    <row r="133" spans="1:19" s="4" customFormat="1" ht="20.100000000000001" customHeight="1" x14ac:dyDescent="0.15">
      <c r="A133" s="12">
        <v>10020010</v>
      </c>
      <c r="B133" s="33" t="s">
        <v>827</v>
      </c>
      <c r="C133" s="12">
        <v>10020010</v>
      </c>
      <c r="D133" s="11">
        <v>3</v>
      </c>
      <c r="E133" s="12">
        <v>0</v>
      </c>
      <c r="F133" s="7">
        <v>0</v>
      </c>
      <c r="G133" s="12">
        <v>2</v>
      </c>
      <c r="H133" s="12">
        <v>0</v>
      </c>
      <c r="I133" s="12">
        <v>50</v>
      </c>
      <c r="J133" s="48">
        <v>1140</v>
      </c>
      <c r="K133" s="48">
        <v>228</v>
      </c>
      <c r="L133" s="12">
        <v>0</v>
      </c>
      <c r="M133" s="49" t="s">
        <v>681</v>
      </c>
      <c r="N133" s="12">
        <v>0</v>
      </c>
      <c r="O133" s="7">
        <v>0</v>
      </c>
      <c r="P133" s="7">
        <v>0</v>
      </c>
      <c r="Q133" s="7" t="s">
        <v>20</v>
      </c>
      <c r="R133" s="13" t="s">
        <v>845</v>
      </c>
      <c r="S133" s="8" t="s">
        <v>865</v>
      </c>
    </row>
    <row r="134" spans="1:19" s="4" customFormat="1" ht="20.100000000000001" customHeight="1" x14ac:dyDescent="0.15">
      <c r="A134" s="12">
        <v>10020011</v>
      </c>
      <c r="B134" s="32" t="s">
        <v>184</v>
      </c>
      <c r="C134" s="12">
        <v>10020011</v>
      </c>
      <c r="D134" s="11" t="s">
        <v>627</v>
      </c>
      <c r="E134" s="12">
        <v>0</v>
      </c>
      <c r="F134" s="7">
        <v>0</v>
      </c>
      <c r="G134" s="12">
        <v>2</v>
      </c>
      <c r="H134" s="12">
        <v>0</v>
      </c>
      <c r="I134" s="12">
        <v>50</v>
      </c>
      <c r="J134" s="48">
        <v>235</v>
      </c>
      <c r="K134" s="48">
        <v>47</v>
      </c>
      <c r="L134" s="12">
        <v>0</v>
      </c>
      <c r="M134" s="49" t="s">
        <v>681</v>
      </c>
      <c r="N134" s="12">
        <v>0</v>
      </c>
      <c r="O134" s="7">
        <v>0</v>
      </c>
      <c r="P134" s="7">
        <v>0</v>
      </c>
      <c r="Q134" s="7" t="s">
        <v>20</v>
      </c>
      <c r="R134" s="13" t="s">
        <v>846</v>
      </c>
      <c r="S134" s="8" t="s">
        <v>409</v>
      </c>
    </row>
    <row r="135" spans="1:19" s="4" customFormat="1" ht="20.100000000000001" customHeight="1" x14ac:dyDescent="0.15">
      <c r="A135" s="12">
        <v>10020012</v>
      </c>
      <c r="B135" s="32" t="s">
        <v>154</v>
      </c>
      <c r="C135" s="12">
        <v>10020012</v>
      </c>
      <c r="D135" s="11" t="s">
        <v>627</v>
      </c>
      <c r="E135" s="12">
        <v>0</v>
      </c>
      <c r="F135" s="7">
        <v>0</v>
      </c>
      <c r="G135" s="12">
        <v>2</v>
      </c>
      <c r="H135" s="12">
        <v>0</v>
      </c>
      <c r="I135" s="12">
        <v>50</v>
      </c>
      <c r="J135" s="48">
        <v>255</v>
      </c>
      <c r="K135" s="48">
        <v>51</v>
      </c>
      <c r="L135" s="12">
        <v>0</v>
      </c>
      <c r="M135" s="49" t="s">
        <v>681</v>
      </c>
      <c r="N135" s="12">
        <v>0</v>
      </c>
      <c r="O135" s="7">
        <v>0</v>
      </c>
      <c r="P135" s="7">
        <v>0</v>
      </c>
      <c r="Q135" s="7" t="s">
        <v>20</v>
      </c>
      <c r="R135" s="13" t="s">
        <v>847</v>
      </c>
      <c r="S135" s="8" t="s">
        <v>410</v>
      </c>
    </row>
    <row r="136" spans="1:19" s="4" customFormat="1" ht="20.100000000000001" customHeight="1" x14ac:dyDescent="0.15">
      <c r="A136" s="12">
        <v>10020013</v>
      </c>
      <c r="B136" s="32" t="s">
        <v>155</v>
      </c>
      <c r="C136" s="12">
        <v>10020013</v>
      </c>
      <c r="D136" s="11" t="s">
        <v>627</v>
      </c>
      <c r="E136" s="12">
        <v>0</v>
      </c>
      <c r="F136" s="7">
        <v>0</v>
      </c>
      <c r="G136" s="12">
        <v>2</v>
      </c>
      <c r="H136" s="12">
        <v>0</v>
      </c>
      <c r="I136" s="12">
        <v>50</v>
      </c>
      <c r="J136" s="48">
        <v>280</v>
      </c>
      <c r="K136" s="48">
        <v>56</v>
      </c>
      <c r="L136" s="12">
        <v>0</v>
      </c>
      <c r="M136" s="49" t="s">
        <v>681</v>
      </c>
      <c r="N136" s="12">
        <v>0</v>
      </c>
      <c r="O136" s="7">
        <v>0</v>
      </c>
      <c r="P136" s="7">
        <v>0</v>
      </c>
      <c r="Q136" s="7" t="s">
        <v>20</v>
      </c>
      <c r="R136" s="13" t="s">
        <v>848</v>
      </c>
      <c r="S136" s="8" t="s">
        <v>411</v>
      </c>
    </row>
    <row r="137" spans="1:19" s="4" customFormat="1" ht="20.100000000000001" customHeight="1" x14ac:dyDescent="0.15">
      <c r="A137" s="12">
        <v>10020014</v>
      </c>
      <c r="B137" s="32" t="s">
        <v>655</v>
      </c>
      <c r="C137" s="12">
        <v>10020014</v>
      </c>
      <c r="D137" s="11" t="s">
        <v>627</v>
      </c>
      <c r="E137" s="12">
        <v>0</v>
      </c>
      <c r="F137" s="7">
        <v>0</v>
      </c>
      <c r="G137" s="12">
        <v>2</v>
      </c>
      <c r="H137" s="12">
        <v>0</v>
      </c>
      <c r="I137" s="12">
        <v>50</v>
      </c>
      <c r="J137" s="48">
        <v>300</v>
      </c>
      <c r="K137" s="48">
        <v>60</v>
      </c>
      <c r="L137" s="12">
        <v>0</v>
      </c>
      <c r="M137" s="49" t="s">
        <v>681</v>
      </c>
      <c r="N137" s="12">
        <v>0</v>
      </c>
      <c r="O137" s="7">
        <v>0</v>
      </c>
      <c r="P137" s="7">
        <v>0</v>
      </c>
      <c r="Q137" s="7" t="s">
        <v>20</v>
      </c>
      <c r="R137" s="13" t="s">
        <v>848</v>
      </c>
      <c r="S137" s="8" t="s">
        <v>411</v>
      </c>
    </row>
    <row r="138" spans="1:19" s="4" customFormat="1" ht="20.100000000000001" customHeight="1" x14ac:dyDescent="0.15">
      <c r="A138" s="12">
        <v>10020015</v>
      </c>
      <c r="B138" s="32" t="s">
        <v>654</v>
      </c>
      <c r="C138" s="12">
        <v>10020015</v>
      </c>
      <c r="D138" s="11" t="s">
        <v>628</v>
      </c>
      <c r="E138" s="12">
        <v>0</v>
      </c>
      <c r="F138" s="7">
        <v>0</v>
      </c>
      <c r="G138" s="12">
        <v>2</v>
      </c>
      <c r="H138" s="12">
        <v>0</v>
      </c>
      <c r="I138" s="12">
        <v>50</v>
      </c>
      <c r="J138" s="48">
        <v>3900</v>
      </c>
      <c r="K138" s="48">
        <v>780</v>
      </c>
      <c r="L138" s="12">
        <v>0</v>
      </c>
      <c r="M138" s="49" t="s">
        <v>681</v>
      </c>
      <c r="N138" s="12">
        <v>0</v>
      </c>
      <c r="O138" s="7">
        <v>0</v>
      </c>
      <c r="P138" s="7">
        <v>0</v>
      </c>
      <c r="Q138" s="7" t="s">
        <v>20</v>
      </c>
      <c r="R138" s="13" t="s">
        <v>849</v>
      </c>
      <c r="S138" s="8" t="s">
        <v>412</v>
      </c>
    </row>
    <row r="139" spans="1:19" s="4" customFormat="1" ht="20.100000000000001" customHeight="1" x14ac:dyDescent="0.15">
      <c r="A139" s="12">
        <v>10020016</v>
      </c>
      <c r="B139" s="32" t="s">
        <v>730</v>
      </c>
      <c r="C139" s="12">
        <v>10020016</v>
      </c>
      <c r="D139" s="11">
        <v>3</v>
      </c>
      <c r="E139" s="12">
        <v>0</v>
      </c>
      <c r="F139" s="7">
        <v>0</v>
      </c>
      <c r="G139" s="12">
        <v>2</v>
      </c>
      <c r="H139" s="12">
        <v>0</v>
      </c>
      <c r="I139" s="12">
        <v>50</v>
      </c>
      <c r="J139" s="48">
        <v>234</v>
      </c>
      <c r="K139" s="48">
        <v>234</v>
      </c>
      <c r="L139" s="12">
        <v>0</v>
      </c>
      <c r="M139" s="49" t="s">
        <v>681</v>
      </c>
      <c r="N139" s="12">
        <v>0</v>
      </c>
      <c r="O139" s="7">
        <v>0</v>
      </c>
      <c r="P139" s="7">
        <v>0</v>
      </c>
      <c r="Q139" s="7" t="s">
        <v>20</v>
      </c>
      <c r="R139" s="13" t="s">
        <v>746</v>
      </c>
      <c r="S139" s="8" t="s">
        <v>413</v>
      </c>
    </row>
    <row r="140" spans="1:19" s="4" customFormat="1" ht="20.100000000000001" customHeight="1" x14ac:dyDescent="0.15">
      <c r="A140" s="12">
        <v>10020017</v>
      </c>
      <c r="B140" s="32" t="s">
        <v>729</v>
      </c>
      <c r="C140" s="12">
        <v>10020017</v>
      </c>
      <c r="D140" s="11">
        <v>3</v>
      </c>
      <c r="E140" s="12">
        <v>0</v>
      </c>
      <c r="F140" s="7">
        <v>0</v>
      </c>
      <c r="G140" s="12">
        <v>2</v>
      </c>
      <c r="H140" s="12">
        <v>0</v>
      </c>
      <c r="I140" s="12">
        <v>50</v>
      </c>
      <c r="J140" s="48">
        <v>410</v>
      </c>
      <c r="K140" s="48">
        <v>234</v>
      </c>
      <c r="L140" s="12">
        <v>0</v>
      </c>
      <c r="M140" s="49" t="s">
        <v>681</v>
      </c>
      <c r="N140" s="12">
        <v>0</v>
      </c>
      <c r="O140" s="7">
        <v>0</v>
      </c>
      <c r="P140" s="7">
        <v>0</v>
      </c>
      <c r="Q140" s="7" t="s">
        <v>20</v>
      </c>
      <c r="R140" s="13" t="s">
        <v>746</v>
      </c>
      <c r="S140" s="8" t="s">
        <v>414</v>
      </c>
    </row>
    <row r="141" spans="1:19" s="4" customFormat="1" ht="20.100000000000001" customHeight="1" x14ac:dyDescent="0.15">
      <c r="A141" s="12">
        <v>10020051</v>
      </c>
      <c r="B141" s="32" t="s">
        <v>211</v>
      </c>
      <c r="C141" s="43">
        <v>10020051</v>
      </c>
      <c r="D141" s="11" t="s">
        <v>627</v>
      </c>
      <c r="E141" s="12">
        <v>0</v>
      </c>
      <c r="F141" s="7">
        <v>0</v>
      </c>
      <c r="G141" s="12">
        <v>2</v>
      </c>
      <c r="H141" s="12">
        <v>0</v>
      </c>
      <c r="I141" s="12">
        <v>50</v>
      </c>
      <c r="J141" s="48">
        <v>195</v>
      </c>
      <c r="K141" s="48">
        <v>39</v>
      </c>
      <c r="L141" s="12">
        <v>0</v>
      </c>
      <c r="M141" s="49" t="s">
        <v>681</v>
      </c>
      <c r="N141" s="12">
        <v>0</v>
      </c>
      <c r="O141" s="7">
        <v>0</v>
      </c>
      <c r="P141" s="7">
        <v>0</v>
      </c>
      <c r="Q141" s="7" t="s">
        <v>20</v>
      </c>
      <c r="R141" s="13" t="s">
        <v>459</v>
      </c>
      <c r="S141" s="8" t="s">
        <v>415</v>
      </c>
    </row>
    <row r="142" spans="1:19" s="4" customFormat="1" ht="20.100000000000001" customHeight="1" x14ac:dyDescent="0.15">
      <c r="A142" s="12">
        <v>10020052</v>
      </c>
      <c r="B142" s="32" t="s">
        <v>227</v>
      </c>
      <c r="C142" s="43">
        <v>10020052</v>
      </c>
      <c r="D142" s="11" t="s">
        <v>627</v>
      </c>
      <c r="E142" s="12">
        <v>0</v>
      </c>
      <c r="F142" s="7">
        <v>0</v>
      </c>
      <c r="G142" s="12">
        <v>2</v>
      </c>
      <c r="H142" s="12">
        <v>0</v>
      </c>
      <c r="I142" s="12">
        <v>50</v>
      </c>
      <c r="J142" s="48">
        <v>460</v>
      </c>
      <c r="K142" s="48">
        <v>92</v>
      </c>
      <c r="L142" s="12">
        <v>0</v>
      </c>
      <c r="M142" s="49" t="s">
        <v>681</v>
      </c>
      <c r="N142" s="12">
        <v>0</v>
      </c>
      <c r="O142" s="7">
        <v>0</v>
      </c>
      <c r="P142" s="7">
        <v>0</v>
      </c>
      <c r="Q142" s="7" t="s">
        <v>20</v>
      </c>
      <c r="R142" s="13" t="s">
        <v>850</v>
      </c>
      <c r="S142" s="8" t="s">
        <v>416</v>
      </c>
    </row>
    <row r="143" spans="1:19" s="4" customFormat="1" ht="20.100000000000001" customHeight="1" x14ac:dyDescent="0.15">
      <c r="A143" s="12">
        <v>10020053</v>
      </c>
      <c r="B143" s="32" t="s">
        <v>212</v>
      </c>
      <c r="C143" s="43">
        <v>10020053</v>
      </c>
      <c r="D143" s="11" t="s">
        <v>627</v>
      </c>
      <c r="E143" s="12">
        <v>0</v>
      </c>
      <c r="F143" s="7">
        <v>0</v>
      </c>
      <c r="G143" s="12">
        <v>2</v>
      </c>
      <c r="H143" s="12">
        <v>0</v>
      </c>
      <c r="I143" s="12">
        <v>50</v>
      </c>
      <c r="J143" s="48">
        <v>480</v>
      </c>
      <c r="K143" s="48">
        <v>96</v>
      </c>
      <c r="L143" s="12">
        <v>0</v>
      </c>
      <c r="M143" s="49" t="s">
        <v>681</v>
      </c>
      <c r="N143" s="12">
        <v>0</v>
      </c>
      <c r="O143" s="7">
        <v>0</v>
      </c>
      <c r="P143" s="7">
        <v>0</v>
      </c>
      <c r="Q143" s="7" t="s">
        <v>20</v>
      </c>
      <c r="R143" s="13" t="s">
        <v>851</v>
      </c>
      <c r="S143" s="8" t="s">
        <v>417</v>
      </c>
    </row>
    <row r="144" spans="1:19" s="4" customFormat="1" ht="20.100000000000001" customHeight="1" x14ac:dyDescent="0.15">
      <c r="A144" s="12">
        <v>10020054</v>
      </c>
      <c r="B144" s="32" t="s">
        <v>213</v>
      </c>
      <c r="C144" s="43">
        <v>10020054</v>
      </c>
      <c r="D144" s="11" t="s">
        <v>627</v>
      </c>
      <c r="E144" s="12">
        <v>0</v>
      </c>
      <c r="F144" s="7">
        <v>0</v>
      </c>
      <c r="G144" s="12">
        <v>2</v>
      </c>
      <c r="H144" s="12">
        <v>0</v>
      </c>
      <c r="I144" s="12">
        <v>50</v>
      </c>
      <c r="J144" s="48">
        <v>505</v>
      </c>
      <c r="K144" s="48">
        <v>101</v>
      </c>
      <c r="L144" s="12">
        <v>0</v>
      </c>
      <c r="M144" s="49" t="s">
        <v>681</v>
      </c>
      <c r="N144" s="12">
        <v>0</v>
      </c>
      <c r="O144" s="7">
        <v>0</v>
      </c>
      <c r="P144" s="7">
        <v>0</v>
      </c>
      <c r="Q144" s="7" t="s">
        <v>20</v>
      </c>
      <c r="R144" s="13" t="s">
        <v>852</v>
      </c>
      <c r="S144" s="8" t="s">
        <v>418</v>
      </c>
    </row>
    <row r="145" spans="1:19" s="4" customFormat="1" ht="20.100000000000001" customHeight="1" x14ac:dyDescent="0.15">
      <c r="A145" s="12">
        <v>10020055</v>
      </c>
      <c r="B145" s="32" t="s">
        <v>215</v>
      </c>
      <c r="C145" s="43">
        <v>10020055</v>
      </c>
      <c r="D145" s="11" t="s">
        <v>627</v>
      </c>
      <c r="E145" s="12">
        <v>0</v>
      </c>
      <c r="F145" s="7">
        <v>0</v>
      </c>
      <c r="G145" s="12">
        <v>2</v>
      </c>
      <c r="H145" s="12">
        <v>0</v>
      </c>
      <c r="I145" s="12">
        <v>50</v>
      </c>
      <c r="J145" s="48">
        <v>525</v>
      </c>
      <c r="K145" s="48">
        <v>105</v>
      </c>
      <c r="L145" s="12">
        <v>0</v>
      </c>
      <c r="M145" s="49" t="s">
        <v>681</v>
      </c>
      <c r="N145" s="12">
        <v>0</v>
      </c>
      <c r="O145" s="7">
        <v>0</v>
      </c>
      <c r="P145" s="7">
        <v>0</v>
      </c>
      <c r="Q145" s="7" t="s">
        <v>20</v>
      </c>
      <c r="R145" s="13" t="s">
        <v>853</v>
      </c>
      <c r="S145" s="8" t="s">
        <v>419</v>
      </c>
    </row>
    <row r="146" spans="1:19" s="4" customFormat="1" ht="20.100000000000001" customHeight="1" x14ac:dyDescent="0.15">
      <c r="A146" s="12">
        <v>10020056</v>
      </c>
      <c r="B146" s="32" t="s">
        <v>214</v>
      </c>
      <c r="C146" s="43">
        <v>10020056</v>
      </c>
      <c r="D146" s="11">
        <v>3</v>
      </c>
      <c r="E146" s="12">
        <v>0</v>
      </c>
      <c r="F146" s="7">
        <v>0</v>
      </c>
      <c r="G146" s="12">
        <v>2</v>
      </c>
      <c r="H146" s="12">
        <v>0</v>
      </c>
      <c r="I146" s="12">
        <v>50</v>
      </c>
      <c r="J146" s="48">
        <v>1845</v>
      </c>
      <c r="K146" s="48">
        <v>369</v>
      </c>
      <c r="L146" s="12">
        <v>0</v>
      </c>
      <c r="M146" s="49" t="s">
        <v>681</v>
      </c>
      <c r="N146" s="12">
        <v>0</v>
      </c>
      <c r="O146" s="7">
        <v>0</v>
      </c>
      <c r="P146" s="7">
        <v>0</v>
      </c>
      <c r="Q146" s="7" t="s">
        <v>20</v>
      </c>
      <c r="R146" s="13" t="s">
        <v>853</v>
      </c>
      <c r="S146" s="8" t="s">
        <v>420</v>
      </c>
    </row>
    <row r="147" spans="1:19" s="4" customFormat="1" ht="20.100000000000001" customHeight="1" x14ac:dyDescent="0.15">
      <c r="A147" s="12">
        <v>10020057</v>
      </c>
      <c r="B147" s="32" t="s">
        <v>750</v>
      </c>
      <c r="C147" s="43">
        <v>10020057</v>
      </c>
      <c r="D147" s="11" t="s">
        <v>627</v>
      </c>
      <c r="E147" s="12">
        <v>0</v>
      </c>
      <c r="F147" s="7">
        <v>0</v>
      </c>
      <c r="G147" s="12">
        <v>1</v>
      </c>
      <c r="H147" s="12">
        <v>8</v>
      </c>
      <c r="I147" s="12">
        <v>50</v>
      </c>
      <c r="J147" s="48">
        <v>570</v>
      </c>
      <c r="K147" s="48">
        <v>114</v>
      </c>
      <c r="L147" s="12">
        <v>0</v>
      </c>
      <c r="M147" s="49" t="s">
        <v>681</v>
      </c>
      <c r="N147" s="12">
        <v>0</v>
      </c>
      <c r="O147" s="7">
        <v>0</v>
      </c>
      <c r="P147" s="54" t="s">
        <v>779</v>
      </c>
      <c r="Q147" s="7" t="s">
        <v>20</v>
      </c>
      <c r="R147" s="13" t="s">
        <v>854</v>
      </c>
      <c r="S147" s="8" t="s">
        <v>421</v>
      </c>
    </row>
    <row r="148" spans="1:19" s="4" customFormat="1" ht="20.100000000000001" customHeight="1" x14ac:dyDescent="0.15">
      <c r="A148" s="12">
        <v>10020058</v>
      </c>
      <c r="B148" s="32" t="s">
        <v>217</v>
      </c>
      <c r="C148" s="43">
        <v>10020058</v>
      </c>
      <c r="D148" s="11" t="s">
        <v>675</v>
      </c>
      <c r="E148" s="12">
        <v>0</v>
      </c>
      <c r="F148" s="7">
        <v>0</v>
      </c>
      <c r="G148" s="12">
        <v>2</v>
      </c>
      <c r="H148" s="12">
        <v>0</v>
      </c>
      <c r="I148" s="12">
        <v>50</v>
      </c>
      <c r="J148" s="48">
        <v>369</v>
      </c>
      <c r="K148" s="48">
        <v>369</v>
      </c>
      <c r="L148" s="12">
        <v>0</v>
      </c>
      <c r="M148" s="49" t="s">
        <v>681</v>
      </c>
      <c r="N148" s="12">
        <v>0</v>
      </c>
      <c r="O148" s="7">
        <v>0</v>
      </c>
      <c r="P148" s="7">
        <v>0</v>
      </c>
      <c r="Q148" s="7" t="s">
        <v>20</v>
      </c>
      <c r="R148" s="13" t="s">
        <v>747</v>
      </c>
      <c r="S148" s="8" t="s">
        <v>422</v>
      </c>
    </row>
    <row r="149" spans="1:19" s="4" customFormat="1" ht="20.100000000000001" customHeight="1" x14ac:dyDescent="0.15">
      <c r="A149" s="12">
        <v>10020059</v>
      </c>
      <c r="B149" s="32" t="s">
        <v>216</v>
      </c>
      <c r="C149" s="43">
        <v>10020059</v>
      </c>
      <c r="D149" s="11" t="s">
        <v>676</v>
      </c>
      <c r="E149" s="12">
        <v>0</v>
      </c>
      <c r="F149" s="7">
        <v>0</v>
      </c>
      <c r="G149" s="12">
        <v>2</v>
      </c>
      <c r="H149" s="12">
        <v>0</v>
      </c>
      <c r="I149" s="12">
        <v>50</v>
      </c>
      <c r="J149" s="48">
        <v>646</v>
      </c>
      <c r="K149" s="48">
        <v>369</v>
      </c>
      <c r="L149" s="12">
        <v>0</v>
      </c>
      <c r="M149" s="49" t="s">
        <v>681</v>
      </c>
      <c r="N149" s="12">
        <v>0</v>
      </c>
      <c r="O149" s="7">
        <v>0</v>
      </c>
      <c r="P149" s="7">
        <v>0</v>
      </c>
      <c r="Q149" s="7" t="s">
        <v>20</v>
      </c>
      <c r="R149" s="13" t="s">
        <v>747</v>
      </c>
      <c r="S149" s="8" t="s">
        <v>423</v>
      </c>
    </row>
    <row r="150" spans="1:19" s="4" customFormat="1" ht="20.100000000000001" customHeight="1" x14ac:dyDescent="0.15">
      <c r="A150" s="12">
        <v>10020060</v>
      </c>
      <c r="B150" s="32" t="s">
        <v>218</v>
      </c>
      <c r="C150" s="43">
        <v>10020060</v>
      </c>
      <c r="D150" s="11" t="s">
        <v>627</v>
      </c>
      <c r="E150" s="12">
        <v>0</v>
      </c>
      <c r="F150" s="7">
        <v>0</v>
      </c>
      <c r="G150" s="12">
        <v>2</v>
      </c>
      <c r="H150" s="12">
        <v>0</v>
      </c>
      <c r="I150" s="12">
        <v>50</v>
      </c>
      <c r="J150" s="48">
        <v>380</v>
      </c>
      <c r="K150" s="48">
        <v>76</v>
      </c>
      <c r="L150" s="12">
        <v>0</v>
      </c>
      <c r="M150" s="49" t="s">
        <v>681</v>
      </c>
      <c r="N150" s="12">
        <v>0</v>
      </c>
      <c r="O150" s="7">
        <v>0</v>
      </c>
      <c r="P150" s="7">
        <v>0</v>
      </c>
      <c r="Q150" s="7" t="s">
        <v>20</v>
      </c>
      <c r="R150" s="13" t="s">
        <v>748</v>
      </c>
      <c r="S150" s="8" t="s">
        <v>424</v>
      </c>
    </row>
    <row r="151" spans="1:19" s="4" customFormat="1" ht="20.100000000000001" customHeight="1" x14ac:dyDescent="0.15">
      <c r="A151" s="12">
        <v>10020061</v>
      </c>
      <c r="B151" s="32" t="s">
        <v>317</v>
      </c>
      <c r="C151" s="43">
        <v>10020061</v>
      </c>
      <c r="D151" s="11" t="s">
        <v>627</v>
      </c>
      <c r="E151" s="12">
        <v>0</v>
      </c>
      <c r="F151" s="7">
        <v>0</v>
      </c>
      <c r="G151" s="12">
        <v>2</v>
      </c>
      <c r="H151" s="12">
        <v>0</v>
      </c>
      <c r="I151" s="12">
        <v>50</v>
      </c>
      <c r="J151" s="48">
        <v>615</v>
      </c>
      <c r="K151" s="48">
        <v>123</v>
      </c>
      <c r="L151" s="12">
        <v>0</v>
      </c>
      <c r="M151" s="49" t="s">
        <v>681</v>
      </c>
      <c r="N151" s="12">
        <v>0</v>
      </c>
      <c r="O151" s="7">
        <v>0</v>
      </c>
      <c r="P151" s="7">
        <v>0</v>
      </c>
      <c r="Q151" s="7" t="s">
        <v>20</v>
      </c>
      <c r="R151" s="13" t="s">
        <v>749</v>
      </c>
      <c r="S151" s="8" t="s">
        <v>425</v>
      </c>
    </row>
    <row r="152" spans="1:19" s="4" customFormat="1" ht="20.100000000000001" customHeight="1" x14ac:dyDescent="0.15">
      <c r="A152" s="12">
        <v>10020062</v>
      </c>
      <c r="B152" s="32" t="s">
        <v>759</v>
      </c>
      <c r="C152" s="43">
        <v>10020062</v>
      </c>
      <c r="D152" s="11" t="s">
        <v>629</v>
      </c>
      <c r="E152" s="12">
        <v>0</v>
      </c>
      <c r="F152" s="7">
        <v>0</v>
      </c>
      <c r="G152" s="12">
        <v>2</v>
      </c>
      <c r="H152" s="12">
        <v>0</v>
      </c>
      <c r="I152" s="12">
        <v>50</v>
      </c>
      <c r="J152" s="48">
        <v>46125</v>
      </c>
      <c r="K152" s="48">
        <v>12000</v>
      </c>
      <c r="L152" s="12">
        <v>0</v>
      </c>
      <c r="M152" s="49" t="s">
        <v>681</v>
      </c>
      <c r="N152" s="12">
        <v>0</v>
      </c>
      <c r="O152" s="7">
        <v>0</v>
      </c>
      <c r="P152" s="7">
        <v>0</v>
      </c>
      <c r="Q152" s="7" t="s">
        <v>20</v>
      </c>
      <c r="R152" s="13" t="s">
        <v>743</v>
      </c>
      <c r="S152" s="8" t="s">
        <v>742</v>
      </c>
    </row>
    <row r="153" spans="1:19" s="4" customFormat="1" ht="20.100000000000001" customHeight="1" x14ac:dyDescent="0.15">
      <c r="A153" s="12">
        <v>10020063</v>
      </c>
      <c r="B153" s="46" t="s">
        <v>660</v>
      </c>
      <c r="C153" s="12">
        <v>10020063</v>
      </c>
      <c r="D153" s="11" t="s">
        <v>628</v>
      </c>
      <c r="E153" s="12">
        <v>0</v>
      </c>
      <c r="F153" s="7">
        <v>0</v>
      </c>
      <c r="G153" s="12">
        <v>2</v>
      </c>
      <c r="H153" s="12">
        <v>0</v>
      </c>
      <c r="I153" s="12">
        <v>50</v>
      </c>
      <c r="J153" s="48">
        <v>6150</v>
      </c>
      <c r="K153" s="48">
        <v>1230</v>
      </c>
      <c r="L153" s="12">
        <v>0</v>
      </c>
      <c r="M153" s="49" t="s">
        <v>681</v>
      </c>
      <c r="N153" s="12">
        <v>0</v>
      </c>
      <c r="O153" s="7">
        <v>0</v>
      </c>
      <c r="P153" s="7">
        <v>0</v>
      </c>
      <c r="Q153" s="7" t="s">
        <v>20</v>
      </c>
      <c r="R153" s="13" t="s">
        <v>855</v>
      </c>
      <c r="S153" s="8" t="s">
        <v>426</v>
      </c>
    </row>
    <row r="154" spans="1:19" s="4" customFormat="1" ht="20.100000000000001" customHeight="1" x14ac:dyDescent="0.15">
      <c r="A154" s="24">
        <v>10020101</v>
      </c>
      <c r="B154" s="32" t="s">
        <v>328</v>
      </c>
      <c r="C154" s="43">
        <v>10020002</v>
      </c>
      <c r="D154" s="11" t="s">
        <v>627</v>
      </c>
      <c r="E154" s="12">
        <v>0</v>
      </c>
      <c r="F154" s="7">
        <v>0</v>
      </c>
      <c r="G154" s="12">
        <v>2</v>
      </c>
      <c r="H154" s="12">
        <v>0</v>
      </c>
      <c r="I154" s="12">
        <v>50</v>
      </c>
      <c r="J154" s="48">
        <v>730</v>
      </c>
      <c r="K154" s="48">
        <v>146</v>
      </c>
      <c r="L154" s="12">
        <v>0</v>
      </c>
      <c r="M154" s="49" t="s">
        <v>681</v>
      </c>
      <c r="N154" s="12">
        <v>0</v>
      </c>
      <c r="O154" s="7">
        <v>0</v>
      </c>
      <c r="P154" s="7">
        <v>0</v>
      </c>
      <c r="Q154" s="7" t="s">
        <v>20</v>
      </c>
      <c r="R154" s="13" t="s">
        <v>856</v>
      </c>
      <c r="S154" s="8" t="s">
        <v>427</v>
      </c>
    </row>
    <row r="155" spans="1:19" s="4" customFormat="1" ht="20.100000000000001" customHeight="1" x14ac:dyDescent="0.15">
      <c r="A155" s="24">
        <v>10020102</v>
      </c>
      <c r="B155" s="32" t="s">
        <v>496</v>
      </c>
      <c r="C155" s="24">
        <v>10020102</v>
      </c>
      <c r="D155" s="11" t="s">
        <v>627</v>
      </c>
      <c r="E155" s="12">
        <v>0</v>
      </c>
      <c r="F155" s="7">
        <v>0</v>
      </c>
      <c r="G155" s="12">
        <v>2</v>
      </c>
      <c r="H155" s="12">
        <v>0</v>
      </c>
      <c r="I155" s="12">
        <v>50</v>
      </c>
      <c r="J155" s="48">
        <v>750</v>
      </c>
      <c r="K155" s="48">
        <v>150</v>
      </c>
      <c r="L155" s="12">
        <v>0</v>
      </c>
      <c r="M155" s="49" t="s">
        <v>681</v>
      </c>
      <c r="N155" s="12">
        <v>0</v>
      </c>
      <c r="O155" s="7">
        <v>0</v>
      </c>
      <c r="P155" s="7">
        <v>0</v>
      </c>
      <c r="Q155" s="7" t="s">
        <v>20</v>
      </c>
      <c r="R155" s="13" t="s">
        <v>857</v>
      </c>
      <c r="S155" s="8" t="s">
        <v>429</v>
      </c>
    </row>
    <row r="156" spans="1:19" s="4" customFormat="1" ht="20.100000000000001" customHeight="1" x14ac:dyDescent="0.15">
      <c r="A156" s="24">
        <v>10020103</v>
      </c>
      <c r="B156" s="32" t="s">
        <v>329</v>
      </c>
      <c r="C156" s="24">
        <v>10020103</v>
      </c>
      <c r="D156" s="11" t="s">
        <v>627</v>
      </c>
      <c r="E156" s="12">
        <v>0</v>
      </c>
      <c r="F156" s="7">
        <v>0</v>
      </c>
      <c r="G156" s="12">
        <v>2</v>
      </c>
      <c r="H156" s="12">
        <v>0</v>
      </c>
      <c r="I156" s="12">
        <v>50</v>
      </c>
      <c r="J156" s="48">
        <v>775</v>
      </c>
      <c r="K156" s="48">
        <v>155</v>
      </c>
      <c r="L156" s="12">
        <v>0</v>
      </c>
      <c r="M156" s="49" t="s">
        <v>681</v>
      </c>
      <c r="N156" s="12">
        <v>0</v>
      </c>
      <c r="O156" s="7">
        <v>0</v>
      </c>
      <c r="P156" s="7">
        <v>0</v>
      </c>
      <c r="Q156" s="7" t="s">
        <v>20</v>
      </c>
      <c r="R156" s="13" t="s">
        <v>858</v>
      </c>
      <c r="S156" s="8" t="s">
        <v>428</v>
      </c>
    </row>
    <row r="157" spans="1:19" s="4" customFormat="1" ht="20.100000000000001" customHeight="1" x14ac:dyDescent="0.15">
      <c r="A157" s="24">
        <v>10020104</v>
      </c>
      <c r="B157" s="32" t="s">
        <v>383</v>
      </c>
      <c r="C157" s="24">
        <v>10020104</v>
      </c>
      <c r="D157" s="11" t="s">
        <v>627</v>
      </c>
      <c r="E157" s="12">
        <v>0</v>
      </c>
      <c r="F157" s="7">
        <v>0</v>
      </c>
      <c r="G157" s="12">
        <v>2</v>
      </c>
      <c r="H157" s="12">
        <v>0</v>
      </c>
      <c r="I157" s="12">
        <v>50</v>
      </c>
      <c r="J157" s="48">
        <v>795</v>
      </c>
      <c r="K157" s="48">
        <v>159</v>
      </c>
      <c r="L157" s="12">
        <v>0</v>
      </c>
      <c r="M157" s="49" t="s">
        <v>681</v>
      </c>
      <c r="N157" s="12">
        <v>0</v>
      </c>
      <c r="O157" s="7">
        <v>0</v>
      </c>
      <c r="P157" s="7">
        <v>0</v>
      </c>
      <c r="Q157" s="7" t="s">
        <v>20</v>
      </c>
      <c r="R157" s="13" t="s">
        <v>751</v>
      </c>
      <c r="S157" s="8" t="s">
        <v>430</v>
      </c>
    </row>
    <row r="158" spans="1:19" s="4" customFormat="1" ht="20.100000000000001" customHeight="1" x14ac:dyDescent="0.15">
      <c r="A158" s="24">
        <v>10020105</v>
      </c>
      <c r="B158" s="32" t="s">
        <v>330</v>
      </c>
      <c r="C158" s="24">
        <v>10020105</v>
      </c>
      <c r="D158" s="11" t="s">
        <v>627</v>
      </c>
      <c r="E158" s="12">
        <v>0</v>
      </c>
      <c r="F158" s="7">
        <v>0</v>
      </c>
      <c r="G158" s="12">
        <v>2</v>
      </c>
      <c r="H158" s="12">
        <v>0</v>
      </c>
      <c r="I158" s="12">
        <v>50</v>
      </c>
      <c r="J158" s="48">
        <v>820</v>
      </c>
      <c r="K158" s="48">
        <v>164</v>
      </c>
      <c r="L158" s="12">
        <v>0</v>
      </c>
      <c r="M158" s="49" t="s">
        <v>681</v>
      </c>
      <c r="N158" s="12">
        <v>0</v>
      </c>
      <c r="O158" s="7">
        <v>0</v>
      </c>
      <c r="P158" s="7">
        <v>0</v>
      </c>
      <c r="Q158" s="7" t="s">
        <v>20</v>
      </c>
      <c r="R158" s="13" t="s">
        <v>859</v>
      </c>
      <c r="S158" s="8" t="s">
        <v>431</v>
      </c>
    </row>
    <row r="159" spans="1:19" s="4" customFormat="1" ht="20.100000000000001" customHeight="1" x14ac:dyDescent="0.15">
      <c r="A159" s="24">
        <v>10020106</v>
      </c>
      <c r="B159" s="32" t="s">
        <v>352</v>
      </c>
      <c r="C159" s="24">
        <v>10020106</v>
      </c>
      <c r="D159" s="11" t="s">
        <v>630</v>
      </c>
      <c r="E159" s="12">
        <v>0</v>
      </c>
      <c r="F159" s="7">
        <v>0</v>
      </c>
      <c r="G159" s="12">
        <v>2</v>
      </c>
      <c r="H159" s="12">
        <v>0</v>
      </c>
      <c r="I159" s="12">
        <v>50</v>
      </c>
      <c r="J159" s="48">
        <v>2520</v>
      </c>
      <c r="K159" s="48">
        <v>504</v>
      </c>
      <c r="L159" s="12">
        <v>0</v>
      </c>
      <c r="M159" s="49" t="s">
        <v>681</v>
      </c>
      <c r="N159" s="12">
        <v>0</v>
      </c>
      <c r="O159" s="7">
        <v>0</v>
      </c>
      <c r="P159" s="7">
        <v>0</v>
      </c>
      <c r="Q159" s="7" t="s">
        <v>20</v>
      </c>
      <c r="R159" s="13" t="s">
        <v>831</v>
      </c>
      <c r="S159" s="8" t="s">
        <v>432</v>
      </c>
    </row>
    <row r="160" spans="1:19" s="4" customFormat="1" ht="20.100000000000001" customHeight="1" x14ac:dyDescent="0.15">
      <c r="A160" s="24">
        <v>10020107</v>
      </c>
      <c r="B160" s="32" t="s">
        <v>331</v>
      </c>
      <c r="C160" s="24">
        <v>10020107</v>
      </c>
      <c r="D160" s="11">
        <v>3</v>
      </c>
      <c r="E160" s="12">
        <v>0</v>
      </c>
      <c r="F160" s="7">
        <v>0</v>
      </c>
      <c r="G160" s="12">
        <v>2</v>
      </c>
      <c r="H160" s="12">
        <v>0</v>
      </c>
      <c r="I160" s="12">
        <v>50</v>
      </c>
      <c r="J160" s="48">
        <v>2520</v>
      </c>
      <c r="K160" s="48">
        <v>504</v>
      </c>
      <c r="L160" s="12">
        <v>0</v>
      </c>
      <c r="M160" s="49" t="s">
        <v>681</v>
      </c>
      <c r="N160" s="12">
        <v>0</v>
      </c>
      <c r="O160" s="7">
        <v>0</v>
      </c>
      <c r="P160" s="7">
        <v>0</v>
      </c>
      <c r="Q160" s="7" t="s">
        <v>20</v>
      </c>
      <c r="R160" s="13" t="s">
        <v>752</v>
      </c>
      <c r="S160" s="8" t="s">
        <v>433</v>
      </c>
    </row>
    <row r="161" spans="1:19" s="4" customFormat="1" ht="20.100000000000001" customHeight="1" x14ac:dyDescent="0.15">
      <c r="A161" s="24">
        <v>10020108</v>
      </c>
      <c r="B161" s="32" t="s">
        <v>332</v>
      </c>
      <c r="C161" s="24">
        <v>10020108</v>
      </c>
      <c r="D161" s="11" t="s">
        <v>675</v>
      </c>
      <c r="E161" s="12">
        <v>0</v>
      </c>
      <c r="F161" s="7">
        <v>0</v>
      </c>
      <c r="G161" s="12">
        <v>2</v>
      </c>
      <c r="H161" s="12">
        <v>0</v>
      </c>
      <c r="I161" s="12">
        <v>50</v>
      </c>
      <c r="J161" s="48">
        <v>504</v>
      </c>
      <c r="K161" s="48">
        <v>504</v>
      </c>
      <c r="L161" s="12">
        <v>0</v>
      </c>
      <c r="M161" s="49" t="s">
        <v>681</v>
      </c>
      <c r="N161" s="12">
        <v>0</v>
      </c>
      <c r="O161" s="7">
        <v>0</v>
      </c>
      <c r="P161" s="7">
        <v>0</v>
      </c>
      <c r="Q161" s="7" t="s">
        <v>20</v>
      </c>
      <c r="R161" s="13" t="s">
        <v>753</v>
      </c>
      <c r="S161" s="8" t="s">
        <v>434</v>
      </c>
    </row>
    <row r="162" spans="1:19" s="4" customFormat="1" ht="20.100000000000001" customHeight="1" x14ac:dyDescent="0.15">
      <c r="A162" s="24">
        <v>10020109</v>
      </c>
      <c r="B162" s="32" t="s">
        <v>333</v>
      </c>
      <c r="C162" s="43">
        <v>10020109</v>
      </c>
      <c r="D162" s="11" t="s">
        <v>675</v>
      </c>
      <c r="E162" s="12">
        <v>0</v>
      </c>
      <c r="F162" s="7">
        <v>0</v>
      </c>
      <c r="G162" s="12">
        <v>2</v>
      </c>
      <c r="H162" s="12">
        <v>0</v>
      </c>
      <c r="I162" s="12">
        <v>50</v>
      </c>
      <c r="J162" s="48">
        <v>882</v>
      </c>
      <c r="K162" s="48">
        <v>504</v>
      </c>
      <c r="L162" s="12">
        <v>0</v>
      </c>
      <c r="M162" s="49" t="s">
        <v>681</v>
      </c>
      <c r="N162" s="12">
        <v>0</v>
      </c>
      <c r="O162" s="7">
        <v>0</v>
      </c>
      <c r="P162" s="7">
        <v>0</v>
      </c>
      <c r="Q162" s="7" t="s">
        <v>20</v>
      </c>
      <c r="R162" s="13" t="s">
        <v>753</v>
      </c>
      <c r="S162" s="8" t="s">
        <v>435</v>
      </c>
    </row>
    <row r="163" spans="1:19" s="4" customFormat="1" ht="20.100000000000001" customHeight="1" x14ac:dyDescent="0.15">
      <c r="A163" s="24">
        <v>10020110</v>
      </c>
      <c r="B163" s="46" t="s">
        <v>754</v>
      </c>
      <c r="C163" s="53">
        <v>10020110</v>
      </c>
      <c r="D163" s="11" t="s">
        <v>628</v>
      </c>
      <c r="E163" s="12">
        <v>0</v>
      </c>
      <c r="F163" s="7">
        <v>0</v>
      </c>
      <c r="G163" s="12">
        <v>2</v>
      </c>
      <c r="H163" s="12">
        <v>0</v>
      </c>
      <c r="I163" s="12">
        <v>50</v>
      </c>
      <c r="J163" s="48">
        <v>8400</v>
      </c>
      <c r="K163" s="48">
        <v>1680</v>
      </c>
      <c r="L163" s="12">
        <v>0</v>
      </c>
      <c r="M163" s="49" t="s">
        <v>681</v>
      </c>
      <c r="N163" s="12">
        <v>0</v>
      </c>
      <c r="O163" s="7">
        <v>0</v>
      </c>
      <c r="P163" s="7">
        <v>0</v>
      </c>
      <c r="Q163" s="7" t="s">
        <v>20</v>
      </c>
      <c r="R163" s="13" t="s">
        <v>832</v>
      </c>
      <c r="S163" s="8" t="s">
        <v>435</v>
      </c>
    </row>
    <row r="164" spans="1:19" s="4" customFormat="1" ht="20.100000000000001" customHeight="1" x14ac:dyDescent="0.15">
      <c r="A164" s="24">
        <v>10020151</v>
      </c>
      <c r="B164" s="32" t="s">
        <v>334</v>
      </c>
      <c r="C164" s="43">
        <v>10020004</v>
      </c>
      <c r="D164" s="11" t="s">
        <v>627</v>
      </c>
      <c r="E164" s="12">
        <v>0</v>
      </c>
      <c r="F164" s="7">
        <v>0</v>
      </c>
      <c r="G164" s="12">
        <v>2</v>
      </c>
      <c r="H164" s="12">
        <v>0</v>
      </c>
      <c r="I164" s="12">
        <v>50</v>
      </c>
      <c r="J164" s="48">
        <v>955</v>
      </c>
      <c r="K164" s="48">
        <v>191</v>
      </c>
      <c r="L164" s="12">
        <v>0</v>
      </c>
      <c r="M164" s="49" t="s">
        <v>681</v>
      </c>
      <c r="N164" s="12">
        <v>0</v>
      </c>
      <c r="O164" s="7">
        <v>0</v>
      </c>
      <c r="P164" s="7">
        <v>0</v>
      </c>
      <c r="Q164" s="7" t="s">
        <v>20</v>
      </c>
      <c r="R164" s="13" t="s">
        <v>781</v>
      </c>
      <c r="S164" s="8" t="s">
        <v>437</v>
      </c>
    </row>
    <row r="165" spans="1:19" s="4" customFormat="1" ht="20.100000000000001" customHeight="1" x14ac:dyDescent="0.15">
      <c r="A165" s="24">
        <v>10020152</v>
      </c>
      <c r="B165" s="32" t="s">
        <v>335</v>
      </c>
      <c r="C165" s="24">
        <v>10020152</v>
      </c>
      <c r="D165" s="11" t="s">
        <v>627</v>
      </c>
      <c r="E165" s="12">
        <v>0</v>
      </c>
      <c r="F165" s="7">
        <v>0</v>
      </c>
      <c r="G165" s="12">
        <v>2</v>
      </c>
      <c r="H165" s="12">
        <v>0</v>
      </c>
      <c r="I165" s="12">
        <v>50</v>
      </c>
      <c r="J165" s="48">
        <v>975</v>
      </c>
      <c r="K165" s="48">
        <v>195</v>
      </c>
      <c r="L165" s="12">
        <v>0</v>
      </c>
      <c r="M165" s="49" t="s">
        <v>681</v>
      </c>
      <c r="N165" s="12">
        <v>0</v>
      </c>
      <c r="O165" s="7">
        <v>0</v>
      </c>
      <c r="P165" s="7">
        <v>0</v>
      </c>
      <c r="Q165" s="7" t="s">
        <v>20</v>
      </c>
      <c r="R165" s="13" t="s">
        <v>783</v>
      </c>
      <c r="S165" s="8" t="s">
        <v>436</v>
      </c>
    </row>
    <row r="166" spans="1:19" s="4" customFormat="1" ht="20.100000000000001" customHeight="1" x14ac:dyDescent="0.15">
      <c r="A166" s="24">
        <v>10020153</v>
      </c>
      <c r="B166" s="32" t="s">
        <v>336</v>
      </c>
      <c r="C166" s="43">
        <v>10020009</v>
      </c>
      <c r="D166" s="11" t="s">
        <v>627</v>
      </c>
      <c r="E166" s="12">
        <v>0</v>
      </c>
      <c r="F166" s="7">
        <v>0</v>
      </c>
      <c r="G166" s="12">
        <v>2</v>
      </c>
      <c r="H166" s="12">
        <v>0</v>
      </c>
      <c r="I166" s="12">
        <v>50</v>
      </c>
      <c r="J166" s="48">
        <v>1020</v>
      </c>
      <c r="K166" s="48">
        <v>204</v>
      </c>
      <c r="L166" s="12">
        <v>0</v>
      </c>
      <c r="M166" s="49" t="s">
        <v>681</v>
      </c>
      <c r="N166" s="12">
        <v>0</v>
      </c>
      <c r="O166" s="7">
        <v>0</v>
      </c>
      <c r="P166" s="7">
        <v>0</v>
      </c>
      <c r="Q166" s="7" t="s">
        <v>20</v>
      </c>
      <c r="R166" s="13" t="s">
        <v>782</v>
      </c>
      <c r="S166" s="8" t="s">
        <v>438</v>
      </c>
    </row>
    <row r="167" spans="1:19" s="4" customFormat="1" ht="20.100000000000001" customHeight="1" x14ac:dyDescent="0.15">
      <c r="A167" s="24">
        <v>10020154</v>
      </c>
      <c r="B167" s="32" t="s">
        <v>341</v>
      </c>
      <c r="C167" s="24">
        <v>10020154</v>
      </c>
      <c r="D167" s="11" t="s">
        <v>627</v>
      </c>
      <c r="E167" s="12">
        <v>0</v>
      </c>
      <c r="F167" s="7">
        <v>0</v>
      </c>
      <c r="G167" s="12">
        <v>2</v>
      </c>
      <c r="H167" s="12">
        <v>0</v>
      </c>
      <c r="I167" s="12">
        <v>50</v>
      </c>
      <c r="J167" s="48">
        <v>1045</v>
      </c>
      <c r="K167" s="48">
        <v>209</v>
      </c>
      <c r="L167" s="12">
        <v>0</v>
      </c>
      <c r="M167" s="49" t="s">
        <v>681</v>
      </c>
      <c r="N167" s="12">
        <v>0</v>
      </c>
      <c r="O167" s="7">
        <v>0</v>
      </c>
      <c r="P167" s="7">
        <v>0</v>
      </c>
      <c r="Q167" s="7" t="s">
        <v>20</v>
      </c>
      <c r="R167" s="13" t="s">
        <v>784</v>
      </c>
      <c r="S167" s="8" t="s">
        <v>439</v>
      </c>
    </row>
    <row r="168" spans="1:19" s="4" customFormat="1" ht="20.100000000000001" customHeight="1" x14ac:dyDescent="0.15">
      <c r="A168" s="24">
        <v>10020155</v>
      </c>
      <c r="B168" s="32" t="s">
        <v>337</v>
      </c>
      <c r="C168" s="24">
        <v>10020155</v>
      </c>
      <c r="D168" s="11" t="s">
        <v>627</v>
      </c>
      <c r="E168" s="12">
        <v>0</v>
      </c>
      <c r="F168" s="7">
        <v>0</v>
      </c>
      <c r="G168" s="12">
        <v>2</v>
      </c>
      <c r="H168" s="12">
        <v>0</v>
      </c>
      <c r="I168" s="12">
        <v>50</v>
      </c>
      <c r="J168" s="48">
        <v>1065</v>
      </c>
      <c r="K168" s="48">
        <v>213</v>
      </c>
      <c r="L168" s="12">
        <v>0</v>
      </c>
      <c r="M168" s="49" t="s">
        <v>681</v>
      </c>
      <c r="N168" s="12">
        <v>0</v>
      </c>
      <c r="O168" s="7">
        <v>0</v>
      </c>
      <c r="P168" s="7">
        <v>0</v>
      </c>
      <c r="Q168" s="7" t="s">
        <v>20</v>
      </c>
      <c r="R168" s="13" t="s">
        <v>785</v>
      </c>
      <c r="S168" s="8" t="s">
        <v>440</v>
      </c>
    </row>
    <row r="169" spans="1:19" s="4" customFormat="1" ht="20.100000000000001" customHeight="1" x14ac:dyDescent="0.15">
      <c r="A169" s="24">
        <v>10020156</v>
      </c>
      <c r="B169" s="32" t="s">
        <v>382</v>
      </c>
      <c r="C169" s="43">
        <v>10020156</v>
      </c>
      <c r="D169" s="11" t="s">
        <v>627</v>
      </c>
      <c r="E169" s="12">
        <v>0</v>
      </c>
      <c r="F169" s="7">
        <v>0</v>
      </c>
      <c r="G169" s="12">
        <v>2</v>
      </c>
      <c r="H169" s="12">
        <v>0</v>
      </c>
      <c r="I169" s="12">
        <v>50</v>
      </c>
      <c r="J169" s="48">
        <v>800</v>
      </c>
      <c r="K169" s="48">
        <v>160</v>
      </c>
      <c r="L169" s="12">
        <v>0</v>
      </c>
      <c r="M169" s="49" t="s">
        <v>681</v>
      </c>
      <c r="N169" s="12">
        <v>0</v>
      </c>
      <c r="O169" s="7">
        <v>0</v>
      </c>
      <c r="P169" s="7">
        <v>0</v>
      </c>
      <c r="Q169" s="7" t="s">
        <v>20</v>
      </c>
      <c r="R169" s="13" t="s">
        <v>786</v>
      </c>
      <c r="S169" s="8" t="s">
        <v>441</v>
      </c>
    </row>
    <row r="170" spans="1:19" s="4" customFormat="1" ht="20.100000000000001" customHeight="1" x14ac:dyDescent="0.15">
      <c r="A170" s="24">
        <v>10020157</v>
      </c>
      <c r="B170" s="32" t="s">
        <v>340</v>
      </c>
      <c r="C170" s="43">
        <v>10020014</v>
      </c>
      <c r="D170" s="11" t="s">
        <v>630</v>
      </c>
      <c r="E170" s="12">
        <v>0</v>
      </c>
      <c r="F170" s="7">
        <v>0</v>
      </c>
      <c r="G170" s="12">
        <v>2</v>
      </c>
      <c r="H170" s="12">
        <v>0</v>
      </c>
      <c r="I170" s="12">
        <v>50</v>
      </c>
      <c r="J170" s="48">
        <v>3195</v>
      </c>
      <c r="K170" s="48">
        <v>639</v>
      </c>
      <c r="L170" s="12">
        <v>0</v>
      </c>
      <c r="M170" s="49" t="s">
        <v>681</v>
      </c>
      <c r="N170" s="12">
        <v>0</v>
      </c>
      <c r="O170" s="7">
        <v>0</v>
      </c>
      <c r="P170" s="7">
        <v>0</v>
      </c>
      <c r="Q170" s="7" t="s">
        <v>20</v>
      </c>
      <c r="R170" s="13" t="s">
        <v>833</v>
      </c>
      <c r="S170" s="8" t="s">
        <v>442</v>
      </c>
    </row>
    <row r="171" spans="1:19" s="4" customFormat="1" ht="20.100000000000001" customHeight="1" x14ac:dyDescent="0.15">
      <c r="A171" s="24">
        <v>10020158</v>
      </c>
      <c r="B171" s="32" t="s">
        <v>338</v>
      </c>
      <c r="C171" s="43">
        <v>10020053</v>
      </c>
      <c r="D171" s="11" t="s">
        <v>674</v>
      </c>
      <c r="E171" s="12">
        <v>0</v>
      </c>
      <c r="F171" s="7">
        <v>0</v>
      </c>
      <c r="G171" s="12">
        <v>2</v>
      </c>
      <c r="H171" s="12">
        <v>0</v>
      </c>
      <c r="I171" s="12">
        <v>50</v>
      </c>
      <c r="J171" s="48">
        <v>639</v>
      </c>
      <c r="K171" s="48">
        <v>639</v>
      </c>
      <c r="L171" s="12">
        <v>0</v>
      </c>
      <c r="M171" s="49" t="s">
        <v>681</v>
      </c>
      <c r="N171" s="12">
        <v>0</v>
      </c>
      <c r="O171" s="7">
        <v>0</v>
      </c>
      <c r="P171" s="7">
        <v>0</v>
      </c>
      <c r="Q171" s="7" t="s">
        <v>20</v>
      </c>
      <c r="R171" s="13" t="s">
        <v>787</v>
      </c>
      <c r="S171" s="8" t="s">
        <v>443</v>
      </c>
    </row>
    <row r="172" spans="1:19" s="4" customFormat="1" ht="20.100000000000001" customHeight="1" x14ac:dyDescent="0.15">
      <c r="A172" s="24">
        <v>10020159</v>
      </c>
      <c r="B172" s="44" t="s">
        <v>339</v>
      </c>
      <c r="C172" s="24">
        <v>10020159</v>
      </c>
      <c r="D172" s="11" t="s">
        <v>675</v>
      </c>
      <c r="E172" s="12">
        <v>0</v>
      </c>
      <c r="F172" s="7">
        <v>0</v>
      </c>
      <c r="G172" s="12">
        <v>2</v>
      </c>
      <c r="H172" s="12">
        <v>0</v>
      </c>
      <c r="I172" s="12">
        <v>50</v>
      </c>
      <c r="J172" s="48">
        <v>1118</v>
      </c>
      <c r="K172" s="48">
        <v>639</v>
      </c>
      <c r="L172" s="12">
        <v>0</v>
      </c>
      <c r="M172" s="49" t="s">
        <v>681</v>
      </c>
      <c r="N172" s="12">
        <v>0</v>
      </c>
      <c r="O172" s="7">
        <v>0</v>
      </c>
      <c r="P172" s="7">
        <v>0</v>
      </c>
      <c r="Q172" s="7" t="s">
        <v>20</v>
      </c>
      <c r="R172" s="13" t="s">
        <v>787</v>
      </c>
      <c r="S172" s="8" t="s">
        <v>444</v>
      </c>
    </row>
    <row r="173" spans="1:19" s="4" customFormat="1" ht="20.100000000000001" customHeight="1" x14ac:dyDescent="0.15">
      <c r="A173" s="24">
        <v>10020160</v>
      </c>
      <c r="B173" s="44" t="s">
        <v>380</v>
      </c>
      <c r="C173" s="43">
        <v>10020160</v>
      </c>
      <c r="D173" s="11" t="s">
        <v>627</v>
      </c>
      <c r="E173" s="12">
        <v>0</v>
      </c>
      <c r="F173" s="7">
        <v>0</v>
      </c>
      <c r="G173" s="12">
        <v>2</v>
      </c>
      <c r="H173" s="12">
        <v>0</v>
      </c>
      <c r="I173" s="12">
        <v>50</v>
      </c>
      <c r="J173" s="48">
        <v>1065</v>
      </c>
      <c r="K173" s="48">
        <v>213</v>
      </c>
      <c r="L173" s="12">
        <v>0</v>
      </c>
      <c r="M173" s="49" t="s">
        <v>681</v>
      </c>
      <c r="N173" s="12">
        <v>0</v>
      </c>
      <c r="O173" s="7">
        <v>0</v>
      </c>
      <c r="P173" s="7">
        <v>0</v>
      </c>
      <c r="Q173" s="7" t="s">
        <v>20</v>
      </c>
      <c r="R173" s="13" t="s">
        <v>458</v>
      </c>
      <c r="S173" s="8" t="s">
        <v>445</v>
      </c>
    </row>
    <row r="174" spans="1:19" s="4" customFormat="1" ht="20.100000000000001" customHeight="1" x14ac:dyDescent="0.15">
      <c r="A174" s="24">
        <v>10020161</v>
      </c>
      <c r="B174" s="42" t="s">
        <v>644</v>
      </c>
      <c r="C174" s="53">
        <v>10020161</v>
      </c>
      <c r="D174" s="11" t="s">
        <v>628</v>
      </c>
      <c r="E174" s="12">
        <v>0</v>
      </c>
      <c r="F174" s="7">
        <v>0</v>
      </c>
      <c r="G174" s="12">
        <v>2</v>
      </c>
      <c r="H174" s="12">
        <v>0</v>
      </c>
      <c r="I174" s="12">
        <v>50</v>
      </c>
      <c r="J174" s="48">
        <v>10650</v>
      </c>
      <c r="K174" s="48">
        <v>2130</v>
      </c>
      <c r="L174" s="12">
        <v>0</v>
      </c>
      <c r="M174" s="49" t="s">
        <v>681</v>
      </c>
      <c r="N174" s="12">
        <v>0</v>
      </c>
      <c r="O174" s="7">
        <v>0</v>
      </c>
      <c r="P174" s="7">
        <v>0</v>
      </c>
      <c r="Q174" s="7" t="s">
        <v>20</v>
      </c>
      <c r="R174" s="13" t="s">
        <v>658</v>
      </c>
      <c r="S174" s="8" t="s">
        <v>445</v>
      </c>
    </row>
    <row r="175" spans="1:19" s="4" customFormat="1" ht="20.100000000000001" customHeight="1" x14ac:dyDescent="0.15">
      <c r="A175" s="24">
        <v>10020201</v>
      </c>
      <c r="B175" s="32" t="s">
        <v>342</v>
      </c>
      <c r="C175" s="24">
        <v>10020201</v>
      </c>
      <c r="D175" s="11" t="s">
        <v>627</v>
      </c>
      <c r="E175" s="12">
        <v>0</v>
      </c>
      <c r="F175" s="7">
        <v>0</v>
      </c>
      <c r="G175" s="12">
        <v>2</v>
      </c>
      <c r="H175" s="12">
        <v>0</v>
      </c>
      <c r="I175" s="12">
        <v>50</v>
      </c>
      <c r="J175" s="48">
        <v>1180</v>
      </c>
      <c r="K175" s="48">
        <v>236</v>
      </c>
      <c r="L175" s="12">
        <v>0</v>
      </c>
      <c r="M175" s="49" t="s">
        <v>681</v>
      </c>
      <c r="N175" s="12">
        <v>0</v>
      </c>
      <c r="O175" s="7">
        <v>0</v>
      </c>
      <c r="P175" s="7">
        <v>0</v>
      </c>
      <c r="Q175" s="7" t="s">
        <v>20</v>
      </c>
      <c r="R175" s="13" t="s">
        <v>789</v>
      </c>
      <c r="S175" s="8" t="s">
        <v>446</v>
      </c>
    </row>
    <row r="176" spans="1:19" s="4" customFormat="1" ht="20.100000000000001" customHeight="1" x14ac:dyDescent="0.15">
      <c r="A176" s="24">
        <v>10020202</v>
      </c>
      <c r="B176" s="32" t="s">
        <v>343</v>
      </c>
      <c r="C176" s="43">
        <v>10020202</v>
      </c>
      <c r="D176" s="11" t="s">
        <v>627</v>
      </c>
      <c r="E176" s="12">
        <v>0</v>
      </c>
      <c r="F176" s="7">
        <v>0</v>
      </c>
      <c r="G176" s="12">
        <v>2</v>
      </c>
      <c r="H176" s="12">
        <v>0</v>
      </c>
      <c r="I176" s="12">
        <v>50</v>
      </c>
      <c r="J176" s="48">
        <v>1200</v>
      </c>
      <c r="K176" s="48">
        <v>240</v>
      </c>
      <c r="L176" s="12">
        <v>0</v>
      </c>
      <c r="M176" s="49" t="s">
        <v>681</v>
      </c>
      <c r="N176" s="12">
        <v>0</v>
      </c>
      <c r="O176" s="7">
        <v>0</v>
      </c>
      <c r="P176" s="7">
        <v>0</v>
      </c>
      <c r="Q176" s="7" t="s">
        <v>20</v>
      </c>
      <c r="R176" s="13" t="s">
        <v>790</v>
      </c>
      <c r="S176" s="8" t="s">
        <v>447</v>
      </c>
    </row>
    <row r="177" spans="1:19" s="4" customFormat="1" ht="20.100000000000001" customHeight="1" x14ac:dyDescent="0.15">
      <c r="A177" s="24">
        <v>10020203</v>
      </c>
      <c r="B177" s="32" t="s">
        <v>344</v>
      </c>
      <c r="C177" s="24">
        <v>10020203</v>
      </c>
      <c r="D177" s="11" t="s">
        <v>627</v>
      </c>
      <c r="E177" s="12">
        <v>0</v>
      </c>
      <c r="F177" s="7">
        <v>0</v>
      </c>
      <c r="G177" s="12">
        <v>2</v>
      </c>
      <c r="H177" s="12">
        <v>0</v>
      </c>
      <c r="I177" s="12">
        <v>50</v>
      </c>
      <c r="J177" s="48">
        <v>1225</v>
      </c>
      <c r="K177" s="48">
        <v>245</v>
      </c>
      <c r="L177" s="12">
        <v>0</v>
      </c>
      <c r="M177" s="49" t="s">
        <v>681</v>
      </c>
      <c r="N177" s="12">
        <v>0</v>
      </c>
      <c r="O177" s="7">
        <v>0</v>
      </c>
      <c r="P177" s="7">
        <v>0</v>
      </c>
      <c r="Q177" s="7" t="s">
        <v>20</v>
      </c>
      <c r="R177" s="13" t="s">
        <v>793</v>
      </c>
      <c r="S177" s="8" t="s">
        <v>448</v>
      </c>
    </row>
    <row r="178" spans="1:19" s="4" customFormat="1" ht="20.100000000000001" customHeight="1" x14ac:dyDescent="0.15">
      <c r="A178" s="24">
        <v>10020204</v>
      </c>
      <c r="B178" s="32" t="s">
        <v>345</v>
      </c>
      <c r="C178" s="24">
        <v>10020015</v>
      </c>
      <c r="D178" s="11" t="s">
        <v>627</v>
      </c>
      <c r="E178" s="12">
        <v>0</v>
      </c>
      <c r="F178" s="7">
        <v>0</v>
      </c>
      <c r="G178" s="12">
        <v>2</v>
      </c>
      <c r="H178" s="12">
        <v>0</v>
      </c>
      <c r="I178" s="12">
        <v>50</v>
      </c>
      <c r="J178" s="48">
        <v>1245</v>
      </c>
      <c r="K178" s="48">
        <v>249</v>
      </c>
      <c r="L178" s="12">
        <v>0</v>
      </c>
      <c r="M178" s="49" t="s">
        <v>681</v>
      </c>
      <c r="N178" s="12">
        <v>0</v>
      </c>
      <c r="O178" s="7">
        <v>0</v>
      </c>
      <c r="P178" s="7">
        <v>0</v>
      </c>
      <c r="Q178" s="7" t="s">
        <v>20</v>
      </c>
      <c r="R178" s="13" t="s">
        <v>792</v>
      </c>
      <c r="S178" s="8" t="s">
        <v>55</v>
      </c>
    </row>
    <row r="179" spans="1:19" s="4" customFormat="1" ht="20.100000000000001" customHeight="1" x14ac:dyDescent="0.15">
      <c r="A179" s="24">
        <v>10020205</v>
      </c>
      <c r="B179" s="32" t="s">
        <v>381</v>
      </c>
      <c r="C179" s="24">
        <v>10020205</v>
      </c>
      <c r="D179" s="11" t="s">
        <v>627</v>
      </c>
      <c r="E179" s="12">
        <v>0</v>
      </c>
      <c r="F179" s="7">
        <v>0</v>
      </c>
      <c r="G179" s="12">
        <v>2</v>
      </c>
      <c r="H179" s="12">
        <v>0</v>
      </c>
      <c r="I179" s="12">
        <v>50</v>
      </c>
      <c r="J179" s="48">
        <v>935</v>
      </c>
      <c r="K179" s="48">
        <v>187</v>
      </c>
      <c r="L179" s="12">
        <v>0</v>
      </c>
      <c r="M179" s="49" t="s">
        <v>681</v>
      </c>
      <c r="N179" s="12">
        <v>0</v>
      </c>
      <c r="O179" s="7">
        <v>0</v>
      </c>
      <c r="P179" s="7">
        <v>0</v>
      </c>
      <c r="Q179" s="7" t="s">
        <v>20</v>
      </c>
      <c r="R179" s="13" t="s">
        <v>788</v>
      </c>
      <c r="S179" s="8" t="s">
        <v>449</v>
      </c>
    </row>
    <row r="180" spans="1:19" s="4" customFormat="1" ht="20.100000000000001" customHeight="1" x14ac:dyDescent="0.15">
      <c r="A180" s="24">
        <v>10020206</v>
      </c>
      <c r="B180" s="32" t="s">
        <v>346</v>
      </c>
      <c r="C180" s="43">
        <v>10020060</v>
      </c>
      <c r="D180" s="11" t="s">
        <v>627</v>
      </c>
      <c r="E180" s="12">
        <v>0</v>
      </c>
      <c r="F180" s="7">
        <v>0</v>
      </c>
      <c r="G180" s="12">
        <v>2</v>
      </c>
      <c r="H180" s="12">
        <v>0</v>
      </c>
      <c r="I180" s="12">
        <v>50</v>
      </c>
      <c r="J180" s="48">
        <v>1290</v>
      </c>
      <c r="K180" s="48">
        <v>258</v>
      </c>
      <c r="L180" s="12">
        <v>0</v>
      </c>
      <c r="M180" s="49" t="s">
        <v>681</v>
      </c>
      <c r="N180" s="12">
        <v>0</v>
      </c>
      <c r="O180" s="7">
        <v>0</v>
      </c>
      <c r="P180" s="7">
        <v>0</v>
      </c>
      <c r="Q180" s="7" t="s">
        <v>20</v>
      </c>
      <c r="R180" s="13" t="s">
        <v>791</v>
      </c>
      <c r="S180" s="8" t="s">
        <v>450</v>
      </c>
    </row>
    <row r="181" spans="1:19" s="4" customFormat="1" ht="20.100000000000001" customHeight="1" x14ac:dyDescent="0.15">
      <c r="A181" s="24">
        <v>10020207</v>
      </c>
      <c r="B181" s="32" t="s">
        <v>348</v>
      </c>
      <c r="C181" s="43">
        <v>10020057</v>
      </c>
      <c r="D181" s="11">
        <v>3</v>
      </c>
      <c r="E181" s="12">
        <v>0</v>
      </c>
      <c r="F181" s="7">
        <v>0</v>
      </c>
      <c r="G181" s="12">
        <v>1</v>
      </c>
      <c r="H181" s="12">
        <v>8</v>
      </c>
      <c r="I181" s="12">
        <v>50</v>
      </c>
      <c r="J181" s="48">
        <v>3870</v>
      </c>
      <c r="K181" s="48">
        <v>774</v>
      </c>
      <c r="L181" s="12">
        <v>0</v>
      </c>
      <c r="M181" s="49" t="s">
        <v>681</v>
      </c>
      <c r="N181" s="12">
        <v>0</v>
      </c>
      <c r="O181" s="7">
        <v>0</v>
      </c>
      <c r="P181" s="54" t="s">
        <v>780</v>
      </c>
      <c r="Q181" s="7" t="s">
        <v>20</v>
      </c>
      <c r="R181" s="13" t="s">
        <v>796</v>
      </c>
      <c r="S181" s="8" t="s">
        <v>452</v>
      </c>
    </row>
    <row r="182" spans="1:19" s="4" customFormat="1" ht="20.100000000000001" customHeight="1" x14ac:dyDescent="0.15">
      <c r="A182" s="24">
        <v>10020208</v>
      </c>
      <c r="B182" s="32" t="s">
        <v>347</v>
      </c>
      <c r="C182" s="43">
        <v>10020208</v>
      </c>
      <c r="D182" s="11">
        <v>3</v>
      </c>
      <c r="E182" s="12">
        <v>0</v>
      </c>
      <c r="F182" s="7">
        <v>0</v>
      </c>
      <c r="G182" s="12">
        <v>2</v>
      </c>
      <c r="H182" s="12">
        <v>0</v>
      </c>
      <c r="I182" s="12">
        <v>50</v>
      </c>
      <c r="J182" s="48">
        <v>3870</v>
      </c>
      <c r="K182" s="48">
        <v>774</v>
      </c>
      <c r="L182" s="12">
        <v>0</v>
      </c>
      <c r="M182" s="49" t="s">
        <v>681</v>
      </c>
      <c r="N182" s="12">
        <v>0</v>
      </c>
      <c r="O182" s="7">
        <v>0</v>
      </c>
      <c r="P182" s="7">
        <v>0</v>
      </c>
      <c r="Q182" s="7" t="s">
        <v>20</v>
      </c>
      <c r="R182" s="13" t="s">
        <v>795</v>
      </c>
      <c r="S182" s="8" t="s">
        <v>451</v>
      </c>
    </row>
    <row r="183" spans="1:19" s="4" customFormat="1" ht="20.100000000000001" customHeight="1" x14ac:dyDescent="0.15">
      <c r="A183" s="24">
        <v>10020209</v>
      </c>
      <c r="B183" s="46" t="s">
        <v>349</v>
      </c>
      <c r="C183" s="53">
        <v>10020209</v>
      </c>
      <c r="D183" s="11" t="s">
        <v>811</v>
      </c>
      <c r="E183" s="12">
        <v>0</v>
      </c>
      <c r="F183" s="7">
        <v>0</v>
      </c>
      <c r="G183" s="12">
        <v>2</v>
      </c>
      <c r="H183" s="12">
        <v>0</v>
      </c>
      <c r="I183" s="12">
        <v>50</v>
      </c>
      <c r="J183" s="48">
        <v>3870</v>
      </c>
      <c r="K183" s="48">
        <v>774</v>
      </c>
      <c r="L183" s="12">
        <v>0</v>
      </c>
      <c r="M183" s="49" t="s">
        <v>681</v>
      </c>
      <c r="N183" s="12">
        <v>0</v>
      </c>
      <c r="O183" s="7">
        <v>0</v>
      </c>
      <c r="P183" s="7">
        <v>0</v>
      </c>
      <c r="Q183" s="7" t="s">
        <v>20</v>
      </c>
      <c r="R183" s="13" t="s">
        <v>834</v>
      </c>
      <c r="S183" s="8" t="s">
        <v>453</v>
      </c>
    </row>
    <row r="184" spans="1:19" s="4" customFormat="1" ht="20.100000000000001" customHeight="1" x14ac:dyDescent="0.15">
      <c r="A184" s="24">
        <v>10020210</v>
      </c>
      <c r="B184" s="46" t="s">
        <v>350</v>
      </c>
      <c r="C184" s="53">
        <v>10020210</v>
      </c>
      <c r="D184" s="11" t="s">
        <v>811</v>
      </c>
      <c r="E184" s="12">
        <v>0</v>
      </c>
      <c r="F184" s="7">
        <v>0</v>
      </c>
      <c r="G184" s="12">
        <v>2</v>
      </c>
      <c r="H184" s="12">
        <v>0</v>
      </c>
      <c r="I184" s="12">
        <v>50</v>
      </c>
      <c r="J184" s="48">
        <v>3870</v>
      </c>
      <c r="K184" s="48">
        <v>774</v>
      </c>
      <c r="L184" s="12">
        <v>0</v>
      </c>
      <c r="M184" s="49" t="s">
        <v>681</v>
      </c>
      <c r="N184" s="12">
        <v>0</v>
      </c>
      <c r="O184" s="7">
        <v>0</v>
      </c>
      <c r="P184" s="7">
        <v>0</v>
      </c>
      <c r="Q184" s="7" t="s">
        <v>20</v>
      </c>
      <c r="R184" s="13" t="s">
        <v>835</v>
      </c>
      <c r="S184" s="8" t="s">
        <v>453</v>
      </c>
    </row>
    <row r="185" spans="1:19" s="4" customFormat="1" ht="20.100000000000001" customHeight="1" x14ac:dyDescent="0.15">
      <c r="A185" s="24">
        <v>10020211</v>
      </c>
      <c r="B185" s="46" t="s">
        <v>351</v>
      </c>
      <c r="C185" s="53">
        <v>10020211</v>
      </c>
      <c r="D185" s="11" t="s">
        <v>811</v>
      </c>
      <c r="E185" s="12">
        <v>0</v>
      </c>
      <c r="F185" s="7">
        <v>0</v>
      </c>
      <c r="G185" s="12">
        <v>2</v>
      </c>
      <c r="H185" s="12">
        <v>0</v>
      </c>
      <c r="I185" s="12">
        <v>50</v>
      </c>
      <c r="J185" s="48">
        <v>3870</v>
      </c>
      <c r="K185" s="48">
        <v>774</v>
      </c>
      <c r="L185" s="12">
        <v>0</v>
      </c>
      <c r="M185" s="49" t="s">
        <v>681</v>
      </c>
      <c r="N185" s="12">
        <v>0</v>
      </c>
      <c r="O185" s="7">
        <v>0</v>
      </c>
      <c r="P185" s="7">
        <v>0</v>
      </c>
      <c r="Q185" s="7" t="s">
        <v>20</v>
      </c>
      <c r="R185" s="13" t="s">
        <v>836</v>
      </c>
      <c r="S185" s="8" t="s">
        <v>453</v>
      </c>
    </row>
    <row r="186" spans="1:19" s="4" customFormat="1" ht="20.100000000000001" customHeight="1" x14ac:dyDescent="0.15">
      <c r="A186" s="24">
        <v>10020212</v>
      </c>
      <c r="B186" s="46" t="s">
        <v>820</v>
      </c>
      <c r="C186" s="53">
        <v>10020212</v>
      </c>
      <c r="D186" s="11" t="s">
        <v>812</v>
      </c>
      <c r="E186" s="12">
        <v>0</v>
      </c>
      <c r="F186" s="7">
        <v>0</v>
      </c>
      <c r="G186" s="12">
        <v>2</v>
      </c>
      <c r="H186" s="12">
        <v>0</v>
      </c>
      <c r="I186" s="12">
        <v>50</v>
      </c>
      <c r="J186" s="48">
        <v>3870</v>
      </c>
      <c r="K186" s="48">
        <v>774</v>
      </c>
      <c r="L186" s="12">
        <v>0</v>
      </c>
      <c r="M186" s="49" t="s">
        <v>681</v>
      </c>
      <c r="N186" s="12">
        <v>0</v>
      </c>
      <c r="O186" s="7">
        <v>0</v>
      </c>
      <c r="P186" s="7">
        <v>0</v>
      </c>
      <c r="Q186" s="7" t="s">
        <v>20</v>
      </c>
      <c r="R186" s="13" t="s">
        <v>822</v>
      </c>
      <c r="S186" s="8" t="s">
        <v>454</v>
      </c>
    </row>
    <row r="187" spans="1:19" s="4" customFormat="1" ht="20.100000000000001" customHeight="1" x14ac:dyDescent="0.15">
      <c r="A187" s="24">
        <v>10020213</v>
      </c>
      <c r="B187" s="45" t="s">
        <v>353</v>
      </c>
      <c r="C187" s="24">
        <v>10020213</v>
      </c>
      <c r="D187" s="11" t="s">
        <v>675</v>
      </c>
      <c r="E187" s="12">
        <v>0</v>
      </c>
      <c r="F187" s="7">
        <v>0</v>
      </c>
      <c r="G187" s="12">
        <v>2</v>
      </c>
      <c r="H187" s="12">
        <v>0</v>
      </c>
      <c r="I187" s="12">
        <v>50</v>
      </c>
      <c r="J187" s="48">
        <v>774</v>
      </c>
      <c r="K187" s="48">
        <v>774</v>
      </c>
      <c r="L187" s="12">
        <v>0</v>
      </c>
      <c r="M187" s="49" t="s">
        <v>681</v>
      </c>
      <c r="N187" s="12">
        <v>0</v>
      </c>
      <c r="O187" s="7">
        <v>0</v>
      </c>
      <c r="P187" s="7">
        <v>0</v>
      </c>
      <c r="Q187" s="7" t="s">
        <v>20</v>
      </c>
      <c r="R187" s="13" t="s">
        <v>794</v>
      </c>
      <c r="S187" s="8" t="s">
        <v>455</v>
      </c>
    </row>
    <row r="188" spans="1:19" s="4" customFormat="1" ht="20.100000000000001" customHeight="1" x14ac:dyDescent="0.15">
      <c r="A188" s="24">
        <v>10020214</v>
      </c>
      <c r="B188" s="45" t="s">
        <v>354</v>
      </c>
      <c r="C188" s="24">
        <v>10020214</v>
      </c>
      <c r="D188" s="11" t="s">
        <v>675</v>
      </c>
      <c r="E188" s="12">
        <v>0</v>
      </c>
      <c r="F188" s="7">
        <v>0</v>
      </c>
      <c r="G188" s="12">
        <v>2</v>
      </c>
      <c r="H188" s="12">
        <v>0</v>
      </c>
      <c r="I188" s="12">
        <v>50</v>
      </c>
      <c r="J188" s="48">
        <v>1355</v>
      </c>
      <c r="K188" s="48">
        <v>774</v>
      </c>
      <c r="L188" s="12">
        <v>0</v>
      </c>
      <c r="M188" s="49" t="s">
        <v>681</v>
      </c>
      <c r="N188" s="12">
        <v>0</v>
      </c>
      <c r="O188" s="7">
        <v>0</v>
      </c>
      <c r="P188" s="7">
        <v>0</v>
      </c>
      <c r="Q188" s="7" t="s">
        <v>20</v>
      </c>
      <c r="R188" s="13" t="s">
        <v>794</v>
      </c>
      <c r="S188" s="8" t="s">
        <v>456</v>
      </c>
    </row>
    <row r="189" spans="1:19" s="4" customFormat="1" ht="20.100000000000001" customHeight="1" x14ac:dyDescent="0.15">
      <c r="A189" s="53">
        <v>10020215</v>
      </c>
      <c r="B189" s="46" t="s">
        <v>776</v>
      </c>
      <c r="C189" s="53">
        <v>10020215</v>
      </c>
      <c r="D189" s="11" t="s">
        <v>811</v>
      </c>
      <c r="E189" s="12">
        <v>0</v>
      </c>
      <c r="F189" s="49">
        <v>0</v>
      </c>
      <c r="G189" s="12">
        <v>2</v>
      </c>
      <c r="H189" s="12">
        <v>0</v>
      </c>
      <c r="I189" s="12">
        <v>50</v>
      </c>
      <c r="J189" s="49">
        <v>3870</v>
      </c>
      <c r="K189" s="49">
        <v>774</v>
      </c>
      <c r="L189" s="12">
        <v>0</v>
      </c>
      <c r="M189" s="49" t="s">
        <v>681</v>
      </c>
      <c r="N189" s="12">
        <v>0</v>
      </c>
      <c r="O189" s="49">
        <v>0</v>
      </c>
      <c r="P189" s="49">
        <v>0</v>
      </c>
      <c r="Q189" s="49" t="s">
        <v>20</v>
      </c>
      <c r="R189" s="13" t="s">
        <v>837</v>
      </c>
      <c r="S189" s="8" t="s">
        <v>454</v>
      </c>
    </row>
    <row r="190" spans="1:19" s="4" customFormat="1" ht="20.100000000000001" customHeight="1" x14ac:dyDescent="0.15">
      <c r="A190" s="53">
        <v>10020216</v>
      </c>
      <c r="B190" s="46" t="s">
        <v>777</v>
      </c>
      <c r="C190" s="53">
        <v>10020216</v>
      </c>
      <c r="D190" s="11" t="s">
        <v>811</v>
      </c>
      <c r="E190" s="12">
        <v>0</v>
      </c>
      <c r="F190" s="49">
        <v>0</v>
      </c>
      <c r="G190" s="12">
        <v>2</v>
      </c>
      <c r="H190" s="12">
        <v>0</v>
      </c>
      <c r="I190" s="12">
        <v>50</v>
      </c>
      <c r="J190" s="49">
        <v>3870</v>
      </c>
      <c r="K190" s="49">
        <v>774</v>
      </c>
      <c r="L190" s="12">
        <v>0</v>
      </c>
      <c r="M190" s="49" t="s">
        <v>681</v>
      </c>
      <c r="N190" s="12">
        <v>0</v>
      </c>
      <c r="O190" s="49">
        <v>0</v>
      </c>
      <c r="P190" s="49">
        <v>0</v>
      </c>
      <c r="Q190" s="49" t="s">
        <v>20</v>
      </c>
      <c r="R190" s="13" t="s">
        <v>838</v>
      </c>
      <c r="S190" s="8" t="s">
        <v>454</v>
      </c>
    </row>
    <row r="191" spans="1:19" s="4" customFormat="1" ht="20.100000000000001" customHeight="1" x14ac:dyDescent="0.15">
      <c r="A191" s="14">
        <v>10030101</v>
      </c>
      <c r="B191" s="55" t="s">
        <v>657</v>
      </c>
      <c r="C191" s="18">
        <v>10030101</v>
      </c>
      <c r="D191" s="14">
        <v>1</v>
      </c>
      <c r="E191" s="15">
        <v>1</v>
      </c>
      <c r="F191" s="7">
        <v>0</v>
      </c>
      <c r="G191" s="15">
        <v>3</v>
      </c>
      <c r="H191" s="16">
        <v>10</v>
      </c>
      <c r="I191" s="16">
        <v>1</v>
      </c>
      <c r="J191" s="7">
        <v>420</v>
      </c>
      <c r="K191" s="27">
        <v>21</v>
      </c>
      <c r="L191" s="28">
        <f ca="1">表1[[#This Row],[XiLianMoney]]*3</f>
        <v>12000</v>
      </c>
      <c r="M191" s="49" t="s">
        <v>682</v>
      </c>
      <c r="N191" s="16">
        <v>40030101</v>
      </c>
      <c r="O191" s="7">
        <v>0</v>
      </c>
      <c r="P191" s="7">
        <v>0</v>
      </c>
      <c r="Q191" s="17"/>
      <c r="R191" s="14"/>
      <c r="S191" s="15" t="s">
        <v>58</v>
      </c>
    </row>
    <row r="192" spans="1:19" s="4" customFormat="1" ht="20.100000000000001" customHeight="1" x14ac:dyDescent="0.15">
      <c r="A192" s="14">
        <v>10030102</v>
      </c>
      <c r="B192" s="14" t="s">
        <v>83</v>
      </c>
      <c r="C192" s="14" t="s">
        <v>59</v>
      </c>
      <c r="D192" s="14">
        <v>2</v>
      </c>
      <c r="E192" s="15">
        <v>2</v>
      </c>
      <c r="F192" s="7">
        <v>0</v>
      </c>
      <c r="G192" s="15">
        <v>3</v>
      </c>
      <c r="H192" s="16">
        <v>10</v>
      </c>
      <c r="I192" s="16">
        <v>1</v>
      </c>
      <c r="J192" s="7">
        <v>720</v>
      </c>
      <c r="K192" s="27">
        <v>36</v>
      </c>
      <c r="L192" s="28">
        <f ca="1">表1[[#This Row],[XiLianMoney]]*3</f>
        <v>12000</v>
      </c>
      <c r="M192" s="49" t="s">
        <v>682</v>
      </c>
      <c r="N192" s="16">
        <v>40030102</v>
      </c>
      <c r="O192" s="7">
        <v>0</v>
      </c>
      <c r="P192" s="7">
        <v>0</v>
      </c>
      <c r="Q192" s="17"/>
      <c r="R192" s="14"/>
      <c r="S192" s="15" t="s">
        <v>94</v>
      </c>
    </row>
    <row r="193" spans="1:19" s="4" customFormat="1" ht="20.100000000000001" customHeight="1" x14ac:dyDescent="0.15">
      <c r="A193" s="14">
        <v>10030103</v>
      </c>
      <c r="B193" s="14" t="s">
        <v>60</v>
      </c>
      <c r="C193" s="14" t="s">
        <v>66</v>
      </c>
      <c r="D193" s="14">
        <v>1</v>
      </c>
      <c r="E193" s="15">
        <v>1</v>
      </c>
      <c r="F193" s="7">
        <v>0</v>
      </c>
      <c r="G193" s="15">
        <v>3</v>
      </c>
      <c r="H193" s="16">
        <v>9</v>
      </c>
      <c r="I193" s="16">
        <v>1</v>
      </c>
      <c r="J193" s="7">
        <v>380</v>
      </c>
      <c r="K193" s="27">
        <v>19</v>
      </c>
      <c r="L193" s="28">
        <f ca="1">表1[[#This Row],[XiLianMoney]]*3</f>
        <v>12000</v>
      </c>
      <c r="M193" s="49" t="s">
        <v>682</v>
      </c>
      <c r="N193" s="16">
        <v>40030103</v>
      </c>
      <c r="O193" s="7">
        <v>0</v>
      </c>
      <c r="P193" s="7">
        <v>0</v>
      </c>
      <c r="Q193" s="17"/>
      <c r="R193" s="14"/>
      <c r="S193" s="15" t="s">
        <v>61</v>
      </c>
    </row>
    <row r="194" spans="1:19" s="4" customFormat="1" ht="20.100000000000001" customHeight="1" x14ac:dyDescent="0.15">
      <c r="A194" s="14">
        <v>10030104</v>
      </c>
      <c r="B194" s="14" t="s">
        <v>63</v>
      </c>
      <c r="C194" s="14">
        <v>10030104</v>
      </c>
      <c r="D194" s="14">
        <v>2</v>
      </c>
      <c r="E194" s="15">
        <v>1</v>
      </c>
      <c r="F194" s="7">
        <v>0</v>
      </c>
      <c r="G194" s="15">
        <v>3</v>
      </c>
      <c r="H194" s="16">
        <v>9</v>
      </c>
      <c r="I194" s="16">
        <v>1</v>
      </c>
      <c r="J194" s="7">
        <v>500</v>
      </c>
      <c r="K194" s="27">
        <v>25</v>
      </c>
      <c r="L194" s="28">
        <f ca="1">表1[[#This Row],[XiLianMoney]]*3</f>
        <v>12000</v>
      </c>
      <c r="M194" s="49" t="s">
        <v>682</v>
      </c>
      <c r="N194" s="16">
        <v>40030104</v>
      </c>
      <c r="O194" s="7">
        <v>0</v>
      </c>
      <c r="P194" s="7">
        <v>0</v>
      </c>
      <c r="Q194" s="17"/>
      <c r="R194" s="14"/>
      <c r="S194" s="15" t="s">
        <v>65</v>
      </c>
    </row>
    <row r="195" spans="1:19" s="4" customFormat="1" ht="20.100000000000001" customHeight="1" x14ac:dyDescent="0.15">
      <c r="A195" s="14">
        <v>10030105</v>
      </c>
      <c r="B195" s="14" t="s">
        <v>62</v>
      </c>
      <c r="C195" s="14">
        <v>10030105</v>
      </c>
      <c r="D195" s="14">
        <v>2</v>
      </c>
      <c r="E195" s="15">
        <v>2</v>
      </c>
      <c r="F195" s="7">
        <v>0</v>
      </c>
      <c r="G195" s="15">
        <v>3</v>
      </c>
      <c r="H195" s="16">
        <v>9</v>
      </c>
      <c r="I195" s="16">
        <v>1</v>
      </c>
      <c r="J195" s="7">
        <v>660</v>
      </c>
      <c r="K195" s="27">
        <v>33</v>
      </c>
      <c r="L195" s="28">
        <f ca="1">表1[[#This Row],[XiLianMoney]]*3</f>
        <v>12000</v>
      </c>
      <c r="M195" s="49" t="s">
        <v>682</v>
      </c>
      <c r="N195" s="16">
        <v>40030105</v>
      </c>
      <c r="O195" s="7">
        <v>0</v>
      </c>
      <c r="P195" s="7">
        <v>0</v>
      </c>
      <c r="Q195" s="17"/>
      <c r="R195" s="14"/>
      <c r="S195" s="15" t="s">
        <v>64</v>
      </c>
    </row>
    <row r="196" spans="1:19" s="4" customFormat="1" ht="20.100000000000001" customHeight="1" x14ac:dyDescent="0.15">
      <c r="A196" s="14">
        <v>10030106</v>
      </c>
      <c r="B196" s="14" t="s">
        <v>84</v>
      </c>
      <c r="C196" s="14">
        <v>10030106</v>
      </c>
      <c r="D196" s="14">
        <v>1</v>
      </c>
      <c r="E196" s="15">
        <v>1</v>
      </c>
      <c r="F196" s="7">
        <v>0</v>
      </c>
      <c r="G196" s="15">
        <v>3</v>
      </c>
      <c r="H196" s="16">
        <v>8</v>
      </c>
      <c r="I196" s="16">
        <v>1</v>
      </c>
      <c r="J196" s="7">
        <v>300</v>
      </c>
      <c r="K196" s="27">
        <v>15</v>
      </c>
      <c r="L196" s="28">
        <f ca="1">表1[[#This Row],[XiLianMoney]]*3</f>
        <v>12000</v>
      </c>
      <c r="M196" s="49" t="s">
        <v>682</v>
      </c>
      <c r="N196" s="16">
        <v>40030106</v>
      </c>
      <c r="O196" s="7">
        <v>0</v>
      </c>
      <c r="P196" s="7">
        <v>0</v>
      </c>
      <c r="Q196" s="17"/>
      <c r="R196" s="14"/>
      <c r="S196" s="15" t="s">
        <v>95</v>
      </c>
    </row>
    <row r="197" spans="1:19" s="4" customFormat="1" ht="20.100000000000001" customHeight="1" x14ac:dyDescent="0.15">
      <c r="A197" s="14">
        <v>10030107</v>
      </c>
      <c r="B197" s="14" t="s">
        <v>24</v>
      </c>
      <c r="C197" s="14">
        <v>10030107</v>
      </c>
      <c r="D197" s="14">
        <v>2</v>
      </c>
      <c r="E197" s="15">
        <v>2</v>
      </c>
      <c r="F197" s="7">
        <v>0</v>
      </c>
      <c r="G197" s="15">
        <v>3</v>
      </c>
      <c r="H197" s="16">
        <v>8</v>
      </c>
      <c r="I197" s="16">
        <v>1</v>
      </c>
      <c r="J197" s="7">
        <v>520</v>
      </c>
      <c r="K197" s="27">
        <v>26</v>
      </c>
      <c r="L197" s="28">
        <f ca="1">表1[[#This Row],[XiLianMoney]]*3</f>
        <v>12000</v>
      </c>
      <c r="M197" s="49" t="s">
        <v>682</v>
      </c>
      <c r="N197" s="59">
        <v>40030107</v>
      </c>
      <c r="O197" s="7">
        <v>0</v>
      </c>
      <c r="P197" s="7">
        <v>0</v>
      </c>
      <c r="Q197" s="17"/>
      <c r="R197" s="14"/>
      <c r="S197" s="15" t="s">
        <v>27</v>
      </c>
    </row>
    <row r="198" spans="1:19" s="4" customFormat="1" ht="20.100000000000001" customHeight="1" x14ac:dyDescent="0.15">
      <c r="A198" s="14" t="s">
        <v>67</v>
      </c>
      <c r="B198" s="14" t="s">
        <v>85</v>
      </c>
      <c r="C198" s="14">
        <v>10030108</v>
      </c>
      <c r="D198" s="14">
        <v>1</v>
      </c>
      <c r="E198" s="15">
        <v>1</v>
      </c>
      <c r="F198" s="7">
        <v>0</v>
      </c>
      <c r="G198" s="15">
        <v>3</v>
      </c>
      <c r="H198" s="16">
        <v>6</v>
      </c>
      <c r="I198" s="16">
        <v>1</v>
      </c>
      <c r="J198" s="7">
        <v>300</v>
      </c>
      <c r="K198" s="27">
        <v>15</v>
      </c>
      <c r="L198" s="28">
        <f ca="1">表1[[#This Row],[XiLianMoney]]*3</f>
        <v>12000</v>
      </c>
      <c r="M198" s="49" t="s">
        <v>682</v>
      </c>
      <c r="N198" s="16">
        <v>40030108</v>
      </c>
      <c r="O198" s="7">
        <v>0</v>
      </c>
      <c r="P198" s="7">
        <v>0</v>
      </c>
      <c r="Q198" s="17"/>
      <c r="R198" s="14"/>
      <c r="S198" s="54" t="s">
        <v>867</v>
      </c>
    </row>
    <row r="199" spans="1:19" s="4" customFormat="1" ht="20.100000000000001" customHeight="1" x14ac:dyDescent="0.15">
      <c r="A199" s="14">
        <v>10030109</v>
      </c>
      <c r="B199" s="14" t="s">
        <v>25</v>
      </c>
      <c r="C199" s="14">
        <v>10030109</v>
      </c>
      <c r="D199" s="14">
        <v>2</v>
      </c>
      <c r="E199" s="15">
        <v>2</v>
      </c>
      <c r="F199" s="7">
        <v>0</v>
      </c>
      <c r="G199" s="15">
        <v>3</v>
      </c>
      <c r="H199" s="22" t="s">
        <v>209</v>
      </c>
      <c r="I199" s="16">
        <v>1</v>
      </c>
      <c r="J199" s="7">
        <v>520</v>
      </c>
      <c r="K199" s="27">
        <v>26</v>
      </c>
      <c r="L199" s="28">
        <f ca="1">表1[[#This Row],[XiLianMoney]]*3</f>
        <v>12000</v>
      </c>
      <c r="M199" s="49" t="s">
        <v>682</v>
      </c>
      <c r="N199" s="16">
        <v>40030109</v>
      </c>
      <c r="O199" s="6">
        <v>0</v>
      </c>
      <c r="P199" s="7">
        <v>0</v>
      </c>
      <c r="Q199" s="17"/>
      <c r="R199" s="14"/>
      <c r="S199" s="15" t="s">
        <v>96</v>
      </c>
    </row>
    <row r="200" spans="1:19" s="4" customFormat="1" ht="20.100000000000001" customHeight="1" x14ac:dyDescent="0.15">
      <c r="A200" s="14">
        <v>10030110</v>
      </c>
      <c r="B200" s="14" t="s">
        <v>86</v>
      </c>
      <c r="C200" s="14">
        <v>10030110</v>
      </c>
      <c r="D200" s="14">
        <v>2</v>
      </c>
      <c r="E200" s="15">
        <v>3</v>
      </c>
      <c r="F200" s="7">
        <v>0</v>
      </c>
      <c r="G200" s="15">
        <v>3</v>
      </c>
      <c r="H200" s="16">
        <v>11</v>
      </c>
      <c r="I200" s="16">
        <v>1</v>
      </c>
      <c r="J200" s="7">
        <v>1040</v>
      </c>
      <c r="K200" s="27">
        <v>52</v>
      </c>
      <c r="L200" s="28">
        <f ca="1">表1[[#This Row],[XiLianMoney]]*3</f>
        <v>12000</v>
      </c>
      <c r="M200" s="49" t="s">
        <v>682</v>
      </c>
      <c r="N200" s="16">
        <v>40030110</v>
      </c>
      <c r="O200" s="6">
        <v>0</v>
      </c>
      <c r="P200" s="7">
        <v>0</v>
      </c>
      <c r="Q200" s="17"/>
      <c r="R200" s="14"/>
      <c r="S200" s="15" t="s">
        <v>28</v>
      </c>
    </row>
    <row r="201" spans="1:19" s="4" customFormat="1" ht="20.100000000000001" customHeight="1" x14ac:dyDescent="0.15">
      <c r="A201" s="10" t="s">
        <v>82</v>
      </c>
      <c r="B201" s="14" t="s">
        <v>68</v>
      </c>
      <c r="C201" s="14">
        <v>10030111</v>
      </c>
      <c r="D201" s="14">
        <v>2</v>
      </c>
      <c r="E201" s="15">
        <v>1</v>
      </c>
      <c r="F201" s="7">
        <v>0</v>
      </c>
      <c r="G201" s="15">
        <v>3</v>
      </c>
      <c r="H201" s="16">
        <v>4</v>
      </c>
      <c r="I201" s="16">
        <v>1</v>
      </c>
      <c r="J201" s="7">
        <v>800</v>
      </c>
      <c r="K201" s="27">
        <v>40</v>
      </c>
      <c r="L201" s="28">
        <f ca="1">表1[[#This Row],[XiLianMoney]]*3</f>
        <v>12000</v>
      </c>
      <c r="M201" s="49" t="s">
        <v>682</v>
      </c>
      <c r="N201" s="16">
        <v>40030111</v>
      </c>
      <c r="O201" s="49">
        <v>0</v>
      </c>
      <c r="P201" s="7">
        <v>0</v>
      </c>
      <c r="Q201" s="17"/>
      <c r="R201" s="14"/>
      <c r="S201" s="15" t="s">
        <v>97</v>
      </c>
    </row>
    <row r="202" spans="1:19" s="4" customFormat="1" ht="20.100000000000001" customHeight="1" x14ac:dyDescent="0.15">
      <c r="A202" s="38" t="s">
        <v>139</v>
      </c>
      <c r="B202" s="55" t="s">
        <v>760</v>
      </c>
      <c r="C202" s="14">
        <v>10030112</v>
      </c>
      <c r="D202" s="14">
        <v>1</v>
      </c>
      <c r="E202" s="15">
        <v>1</v>
      </c>
      <c r="F202" s="7">
        <v>0</v>
      </c>
      <c r="G202" s="15">
        <v>3</v>
      </c>
      <c r="H202" s="16">
        <v>1</v>
      </c>
      <c r="I202" s="16">
        <v>1</v>
      </c>
      <c r="J202" s="7">
        <v>2280</v>
      </c>
      <c r="K202" s="27">
        <v>114</v>
      </c>
      <c r="L202" s="28">
        <f ca="1">表1[[#This Row],[XiLianMoney]]*3</f>
        <v>12000</v>
      </c>
      <c r="M202" s="49" t="s">
        <v>682</v>
      </c>
      <c r="N202" s="16">
        <v>40030112</v>
      </c>
      <c r="O202" s="6">
        <v>0</v>
      </c>
      <c r="P202" s="7">
        <v>0</v>
      </c>
      <c r="Q202" s="17"/>
      <c r="R202" s="14"/>
      <c r="S202" s="15" t="s">
        <v>98</v>
      </c>
    </row>
    <row r="203" spans="1:19" s="4" customFormat="1" ht="20.100000000000001" customHeight="1" x14ac:dyDescent="0.15">
      <c r="A203" s="10" t="s">
        <v>57</v>
      </c>
      <c r="B203" s="14" t="s">
        <v>69</v>
      </c>
      <c r="C203" s="14">
        <v>10030113</v>
      </c>
      <c r="D203" s="14">
        <v>2</v>
      </c>
      <c r="E203" s="26" t="s">
        <v>207</v>
      </c>
      <c r="F203" s="7">
        <v>0</v>
      </c>
      <c r="G203" s="15">
        <v>3</v>
      </c>
      <c r="H203" s="16">
        <v>1</v>
      </c>
      <c r="I203" s="16">
        <v>1</v>
      </c>
      <c r="J203" s="7">
        <v>4800</v>
      </c>
      <c r="K203" s="27">
        <v>240</v>
      </c>
      <c r="L203" s="28">
        <f ca="1">表1[[#This Row],[XiLianMoney]]*3</f>
        <v>12000</v>
      </c>
      <c r="M203" s="49" t="s">
        <v>682</v>
      </c>
      <c r="N203" s="16">
        <v>40030113</v>
      </c>
      <c r="O203" s="6">
        <v>0</v>
      </c>
      <c r="P203" s="7">
        <v>0</v>
      </c>
      <c r="Q203" s="17"/>
      <c r="R203" s="14"/>
      <c r="S203" s="15" t="s">
        <v>70</v>
      </c>
    </row>
    <row r="204" spans="1:19" s="4" customFormat="1" ht="20.100000000000001" customHeight="1" x14ac:dyDescent="0.15">
      <c r="A204" s="14" t="s">
        <v>80</v>
      </c>
      <c r="B204" s="14" t="s">
        <v>26</v>
      </c>
      <c r="C204" s="14">
        <v>10030114</v>
      </c>
      <c r="D204" s="14">
        <v>1</v>
      </c>
      <c r="E204" s="15">
        <v>1</v>
      </c>
      <c r="F204" s="7">
        <v>0</v>
      </c>
      <c r="G204" s="15">
        <v>3</v>
      </c>
      <c r="H204" s="16">
        <v>2</v>
      </c>
      <c r="I204" s="16">
        <v>1</v>
      </c>
      <c r="J204" s="7">
        <v>1140</v>
      </c>
      <c r="K204" s="27">
        <v>57</v>
      </c>
      <c r="L204" s="28">
        <f ca="1">表1[[#This Row],[XiLianMoney]]*3</f>
        <v>12000</v>
      </c>
      <c r="M204" s="49" t="s">
        <v>682</v>
      </c>
      <c r="N204" s="16">
        <v>40030114</v>
      </c>
      <c r="O204" s="6">
        <v>0</v>
      </c>
      <c r="P204" s="7">
        <v>0</v>
      </c>
      <c r="Q204" s="17"/>
      <c r="R204" s="14"/>
      <c r="S204" s="15" t="s">
        <v>99</v>
      </c>
    </row>
    <row r="205" spans="1:19" s="4" customFormat="1" ht="20.100000000000001" customHeight="1" x14ac:dyDescent="0.15">
      <c r="A205" s="18">
        <v>10030201</v>
      </c>
      <c r="B205" s="14" t="s">
        <v>29</v>
      </c>
      <c r="C205" s="18">
        <v>10030201</v>
      </c>
      <c r="D205" s="18">
        <v>2</v>
      </c>
      <c r="E205" s="15">
        <v>6</v>
      </c>
      <c r="F205" s="7">
        <v>0</v>
      </c>
      <c r="G205" s="15">
        <v>3</v>
      </c>
      <c r="H205" s="16">
        <v>10</v>
      </c>
      <c r="I205" s="16">
        <v>1</v>
      </c>
      <c r="J205" s="7">
        <v>1380</v>
      </c>
      <c r="K205" s="27">
        <v>69</v>
      </c>
      <c r="L205" s="28">
        <f ca="1">表1[[#This Row],[XiLianMoney]]*3</f>
        <v>12000</v>
      </c>
      <c r="M205" s="49" t="s">
        <v>682</v>
      </c>
      <c r="N205" s="16">
        <v>40030201</v>
      </c>
      <c r="O205" s="6">
        <v>0</v>
      </c>
      <c r="P205" s="7">
        <v>0</v>
      </c>
      <c r="Q205" s="17"/>
      <c r="R205" s="14"/>
      <c r="S205" s="15" t="s">
        <v>100</v>
      </c>
    </row>
    <row r="206" spans="1:19" s="4" customFormat="1" ht="20.100000000000001" customHeight="1" x14ac:dyDescent="0.15">
      <c r="A206" s="18">
        <v>10030202</v>
      </c>
      <c r="B206" s="14" t="s">
        <v>87</v>
      </c>
      <c r="C206" s="18">
        <v>10030202</v>
      </c>
      <c r="D206" s="18">
        <v>2</v>
      </c>
      <c r="E206" s="15">
        <v>8</v>
      </c>
      <c r="F206" s="7" t="s">
        <v>723</v>
      </c>
      <c r="G206" s="15">
        <v>3</v>
      </c>
      <c r="H206" s="16">
        <v>10</v>
      </c>
      <c r="I206" s="16">
        <v>1</v>
      </c>
      <c r="J206" s="7">
        <v>1700</v>
      </c>
      <c r="K206" s="27">
        <v>85</v>
      </c>
      <c r="L206" s="28">
        <f ca="1">表1[[#This Row],[XiLianMoney]]*3</f>
        <v>12000</v>
      </c>
      <c r="M206" s="49" t="s">
        <v>682</v>
      </c>
      <c r="N206" s="16">
        <v>40030202</v>
      </c>
      <c r="O206" s="6">
        <v>0</v>
      </c>
      <c r="P206" s="7">
        <v>0</v>
      </c>
      <c r="Q206" s="17"/>
      <c r="R206" s="14"/>
      <c r="S206" s="15" t="s">
        <v>101</v>
      </c>
    </row>
    <row r="207" spans="1:19" s="4" customFormat="1" ht="20.100000000000001" customHeight="1" x14ac:dyDescent="0.15">
      <c r="A207" s="18">
        <v>10030203</v>
      </c>
      <c r="B207" s="14" t="s">
        <v>88</v>
      </c>
      <c r="C207" s="18">
        <v>10030203</v>
      </c>
      <c r="D207" s="18">
        <v>2</v>
      </c>
      <c r="E207" s="15">
        <v>10</v>
      </c>
      <c r="F207" s="7">
        <v>0</v>
      </c>
      <c r="G207" s="15">
        <v>3</v>
      </c>
      <c r="H207" s="16">
        <v>10</v>
      </c>
      <c r="I207" s="16">
        <v>1</v>
      </c>
      <c r="J207" s="7">
        <v>5100</v>
      </c>
      <c r="K207" s="27">
        <v>255</v>
      </c>
      <c r="L207" s="28">
        <f ca="1">表1[[#This Row],[XiLianMoney]]*3</f>
        <v>12000</v>
      </c>
      <c r="M207" s="49" t="s">
        <v>682</v>
      </c>
      <c r="N207" s="16">
        <v>40030203</v>
      </c>
      <c r="O207" s="6">
        <v>0</v>
      </c>
      <c r="P207" s="7">
        <v>0</v>
      </c>
      <c r="Q207" s="17"/>
      <c r="R207" s="14"/>
      <c r="S207" s="15" t="s">
        <v>102</v>
      </c>
    </row>
    <row r="208" spans="1:19" s="4" customFormat="1" ht="20.100000000000001" customHeight="1" x14ac:dyDescent="0.15">
      <c r="A208" s="18">
        <v>10030204</v>
      </c>
      <c r="B208" s="14" t="s">
        <v>71</v>
      </c>
      <c r="C208" s="18">
        <v>10030204</v>
      </c>
      <c r="D208" s="18">
        <v>2</v>
      </c>
      <c r="E208" s="15">
        <v>5</v>
      </c>
      <c r="F208" s="7">
        <v>0</v>
      </c>
      <c r="G208" s="15">
        <v>3</v>
      </c>
      <c r="H208" s="16">
        <v>9</v>
      </c>
      <c r="I208" s="16">
        <v>1</v>
      </c>
      <c r="J208" s="7">
        <v>1100</v>
      </c>
      <c r="K208" s="27">
        <v>55</v>
      </c>
      <c r="L208" s="28">
        <f ca="1">表1[[#This Row],[XiLianMoney]]*3</f>
        <v>12000</v>
      </c>
      <c r="M208" s="49" t="s">
        <v>682</v>
      </c>
      <c r="N208" s="16">
        <v>40030204</v>
      </c>
      <c r="O208" s="6">
        <v>0</v>
      </c>
      <c r="P208" s="7">
        <v>0</v>
      </c>
      <c r="Q208" s="17"/>
      <c r="R208" s="14"/>
      <c r="S208" s="15" t="s">
        <v>74</v>
      </c>
    </row>
    <row r="209" spans="1:19" s="4" customFormat="1" ht="20.100000000000001" customHeight="1" x14ac:dyDescent="0.15">
      <c r="A209" s="18">
        <v>10030205</v>
      </c>
      <c r="B209" s="14" t="s">
        <v>72</v>
      </c>
      <c r="C209" s="18">
        <v>10030205</v>
      </c>
      <c r="D209" s="18">
        <v>2</v>
      </c>
      <c r="E209" s="15">
        <v>7</v>
      </c>
      <c r="F209" s="7">
        <v>0</v>
      </c>
      <c r="G209" s="15">
        <v>3</v>
      </c>
      <c r="H209" s="16">
        <v>9</v>
      </c>
      <c r="I209" s="16">
        <v>1</v>
      </c>
      <c r="J209" s="7">
        <v>1400</v>
      </c>
      <c r="K209" s="27">
        <v>70</v>
      </c>
      <c r="L209" s="28">
        <f ca="1">表1[[#This Row],[XiLianMoney]]*3</f>
        <v>12000</v>
      </c>
      <c r="M209" s="49" t="s">
        <v>682</v>
      </c>
      <c r="N209" s="16">
        <v>40030205</v>
      </c>
      <c r="O209" s="6">
        <v>0</v>
      </c>
      <c r="P209" s="7">
        <v>0</v>
      </c>
      <c r="Q209" s="17"/>
      <c r="R209" s="14"/>
      <c r="S209" s="15" t="s">
        <v>75</v>
      </c>
    </row>
    <row r="210" spans="1:19" s="4" customFormat="1" ht="20.100000000000001" customHeight="1" x14ac:dyDescent="0.15">
      <c r="A210" s="18">
        <v>10030206</v>
      </c>
      <c r="B210" s="14" t="s">
        <v>73</v>
      </c>
      <c r="C210" s="18">
        <v>10030206</v>
      </c>
      <c r="D210" s="18">
        <v>2</v>
      </c>
      <c r="E210" s="15">
        <v>8</v>
      </c>
      <c r="F210" s="7">
        <v>0</v>
      </c>
      <c r="G210" s="15">
        <v>3</v>
      </c>
      <c r="H210" s="16">
        <v>9</v>
      </c>
      <c r="I210" s="16">
        <v>1</v>
      </c>
      <c r="J210" s="7">
        <v>1560</v>
      </c>
      <c r="K210" s="27">
        <v>78</v>
      </c>
      <c r="L210" s="28">
        <f ca="1">表1[[#This Row],[XiLianMoney]]*3</f>
        <v>12000</v>
      </c>
      <c r="M210" s="49" t="s">
        <v>682</v>
      </c>
      <c r="N210" s="16">
        <v>40030206</v>
      </c>
      <c r="O210" s="6">
        <v>0</v>
      </c>
      <c r="P210" s="7">
        <v>0</v>
      </c>
      <c r="Q210" s="17"/>
      <c r="R210" s="14"/>
      <c r="S210" s="15" t="s">
        <v>103</v>
      </c>
    </row>
    <row r="211" spans="1:19" s="4" customFormat="1" ht="20.100000000000001" customHeight="1" x14ac:dyDescent="0.15">
      <c r="A211" s="18">
        <v>10030207</v>
      </c>
      <c r="B211" s="14" t="s">
        <v>76</v>
      </c>
      <c r="C211" s="18">
        <v>10030207</v>
      </c>
      <c r="D211" s="18">
        <v>3</v>
      </c>
      <c r="E211" s="15">
        <v>10</v>
      </c>
      <c r="F211" s="7" t="s">
        <v>724</v>
      </c>
      <c r="G211" s="15">
        <v>3</v>
      </c>
      <c r="H211" s="16">
        <v>9</v>
      </c>
      <c r="I211" s="16">
        <v>1</v>
      </c>
      <c r="J211" s="7">
        <v>4640</v>
      </c>
      <c r="K211" s="27">
        <v>232</v>
      </c>
      <c r="L211" s="28">
        <f ca="1">表1[[#This Row],[XiLianMoney]]*3</f>
        <v>12000</v>
      </c>
      <c r="M211" s="49" t="s">
        <v>682</v>
      </c>
      <c r="N211" s="16">
        <v>40030207</v>
      </c>
      <c r="O211" s="6">
        <v>0</v>
      </c>
      <c r="P211" s="7">
        <v>0</v>
      </c>
      <c r="Q211" s="17"/>
      <c r="R211" s="14"/>
      <c r="S211" s="15" t="s">
        <v>77</v>
      </c>
    </row>
    <row r="212" spans="1:19" s="4" customFormat="1" ht="20.100000000000001" customHeight="1" x14ac:dyDescent="0.15">
      <c r="A212" s="18">
        <v>10030208</v>
      </c>
      <c r="B212" s="14" t="s">
        <v>89</v>
      </c>
      <c r="C212" s="18">
        <v>10030208</v>
      </c>
      <c r="D212" s="18">
        <v>2</v>
      </c>
      <c r="E212" s="15">
        <v>7</v>
      </c>
      <c r="F212" s="7">
        <v>0</v>
      </c>
      <c r="G212" s="15">
        <v>3</v>
      </c>
      <c r="H212" s="16">
        <v>8</v>
      </c>
      <c r="I212" s="16">
        <v>1</v>
      </c>
      <c r="J212" s="7">
        <v>1120</v>
      </c>
      <c r="K212" s="27">
        <v>56</v>
      </c>
      <c r="L212" s="28">
        <f ca="1">表1[[#This Row],[XiLianMoney]]*3</f>
        <v>12000</v>
      </c>
      <c r="M212" s="49" t="s">
        <v>682</v>
      </c>
      <c r="N212" s="16">
        <v>40030208</v>
      </c>
      <c r="O212" s="6">
        <v>0</v>
      </c>
      <c r="P212" s="7">
        <v>0</v>
      </c>
      <c r="Q212" s="17"/>
      <c r="R212" s="14"/>
      <c r="S212" s="15" t="s">
        <v>104</v>
      </c>
    </row>
    <row r="213" spans="1:19" s="4" customFormat="1" ht="20.100000000000001" customHeight="1" x14ac:dyDescent="0.15">
      <c r="A213" s="18">
        <v>10030209</v>
      </c>
      <c r="B213" s="14" t="s">
        <v>78</v>
      </c>
      <c r="C213" s="18">
        <v>10030209</v>
      </c>
      <c r="D213" s="18">
        <v>3</v>
      </c>
      <c r="E213" s="15">
        <v>10</v>
      </c>
      <c r="F213" s="7">
        <v>0</v>
      </c>
      <c r="G213" s="15">
        <v>3</v>
      </c>
      <c r="H213" s="16">
        <v>8</v>
      </c>
      <c r="I213" s="16">
        <v>1</v>
      </c>
      <c r="J213" s="7">
        <v>3700</v>
      </c>
      <c r="K213" s="27">
        <v>185</v>
      </c>
      <c r="L213" s="28">
        <f ca="1">表1[[#This Row],[XiLianMoney]]*3</f>
        <v>12000</v>
      </c>
      <c r="M213" s="49" t="s">
        <v>682</v>
      </c>
      <c r="N213" s="16">
        <v>40030209</v>
      </c>
      <c r="O213" s="6">
        <v>0</v>
      </c>
      <c r="P213" s="7">
        <v>0</v>
      </c>
      <c r="Q213" s="17"/>
      <c r="R213" s="14"/>
      <c r="S213" s="15" t="s">
        <v>105</v>
      </c>
    </row>
    <row r="214" spans="1:19" s="4" customFormat="1" ht="20.100000000000001" customHeight="1" x14ac:dyDescent="0.15">
      <c r="A214" s="18">
        <v>10030210</v>
      </c>
      <c r="B214" s="14" t="s">
        <v>90</v>
      </c>
      <c r="C214" s="18">
        <v>10030210</v>
      </c>
      <c r="D214" s="18">
        <v>2</v>
      </c>
      <c r="E214" s="15">
        <v>6</v>
      </c>
      <c r="F214" s="7">
        <v>0</v>
      </c>
      <c r="G214" s="15">
        <v>3</v>
      </c>
      <c r="H214" s="16">
        <v>6</v>
      </c>
      <c r="I214" s="16">
        <v>1</v>
      </c>
      <c r="J214" s="7">
        <v>1000</v>
      </c>
      <c r="K214" s="27">
        <v>50</v>
      </c>
      <c r="L214" s="28">
        <f ca="1">表1[[#This Row],[XiLianMoney]]*3</f>
        <v>12000</v>
      </c>
      <c r="M214" s="49" t="s">
        <v>682</v>
      </c>
      <c r="N214" s="16">
        <v>40030210</v>
      </c>
      <c r="O214" s="6">
        <v>0</v>
      </c>
      <c r="P214" s="7">
        <v>0</v>
      </c>
      <c r="Q214" s="17"/>
      <c r="R214" s="14"/>
      <c r="S214" s="15" t="s">
        <v>31</v>
      </c>
    </row>
    <row r="215" spans="1:19" s="4" customFormat="1" ht="20.100000000000001" customHeight="1" x14ac:dyDescent="0.15">
      <c r="A215" s="18">
        <v>10030211</v>
      </c>
      <c r="B215" s="14" t="s">
        <v>30</v>
      </c>
      <c r="C215" s="18">
        <v>10030211</v>
      </c>
      <c r="D215" s="18">
        <v>2</v>
      </c>
      <c r="E215" s="15">
        <v>10</v>
      </c>
      <c r="F215" s="7">
        <v>0</v>
      </c>
      <c r="G215" s="15">
        <v>3</v>
      </c>
      <c r="H215" s="16">
        <v>7</v>
      </c>
      <c r="I215" s="16">
        <v>1</v>
      </c>
      <c r="J215" s="7">
        <v>2220</v>
      </c>
      <c r="K215" s="27">
        <v>111</v>
      </c>
      <c r="L215" s="28">
        <f ca="1">表1[[#This Row],[XiLianMoney]]*3</f>
        <v>12000</v>
      </c>
      <c r="M215" s="49" t="s">
        <v>682</v>
      </c>
      <c r="N215" s="16">
        <v>40030211</v>
      </c>
      <c r="O215" s="49">
        <v>0</v>
      </c>
      <c r="P215" s="7">
        <v>0</v>
      </c>
      <c r="Q215" s="17"/>
      <c r="R215" s="14"/>
      <c r="S215" s="15" t="s">
        <v>106</v>
      </c>
    </row>
    <row r="216" spans="1:19" s="4" customFormat="1" ht="20.100000000000001" customHeight="1" x14ac:dyDescent="0.15">
      <c r="A216" s="18">
        <v>10030212</v>
      </c>
      <c r="B216" s="10" t="s">
        <v>91</v>
      </c>
      <c r="C216" s="18">
        <v>10030212</v>
      </c>
      <c r="D216" s="18">
        <v>2</v>
      </c>
      <c r="E216" s="15">
        <v>8</v>
      </c>
      <c r="F216" s="7">
        <v>0</v>
      </c>
      <c r="G216" s="15">
        <v>3</v>
      </c>
      <c r="H216" s="16">
        <v>11</v>
      </c>
      <c r="I216" s="16">
        <v>1</v>
      </c>
      <c r="J216" s="7">
        <v>2020</v>
      </c>
      <c r="K216" s="27">
        <v>101</v>
      </c>
      <c r="L216" s="28">
        <f ca="1">表1[[#This Row],[XiLianMoney]]*3</f>
        <v>12000</v>
      </c>
      <c r="M216" s="49" t="s">
        <v>682</v>
      </c>
      <c r="N216" s="16">
        <v>40030212</v>
      </c>
      <c r="O216" s="6">
        <v>0</v>
      </c>
      <c r="P216" s="7">
        <v>0</v>
      </c>
      <c r="Q216" s="17"/>
      <c r="R216" s="14"/>
      <c r="S216" s="15" t="s">
        <v>107</v>
      </c>
    </row>
    <row r="217" spans="1:19" s="4" customFormat="1" ht="20.100000000000001" customHeight="1" x14ac:dyDescent="0.15">
      <c r="A217" s="18">
        <v>10030213</v>
      </c>
      <c r="B217" s="14" t="s">
        <v>79</v>
      </c>
      <c r="C217" s="18">
        <v>10030213</v>
      </c>
      <c r="D217" s="18">
        <v>2</v>
      </c>
      <c r="E217" s="15">
        <v>10</v>
      </c>
      <c r="F217" s="7">
        <v>0</v>
      </c>
      <c r="G217" s="15">
        <v>3</v>
      </c>
      <c r="H217" s="16">
        <v>11</v>
      </c>
      <c r="I217" s="16">
        <v>1</v>
      </c>
      <c r="J217" s="7">
        <v>2400</v>
      </c>
      <c r="K217" s="27">
        <v>120</v>
      </c>
      <c r="L217" s="28">
        <f ca="1">表1[[#This Row],[XiLianMoney]]*3</f>
        <v>12000</v>
      </c>
      <c r="M217" s="49" t="s">
        <v>682</v>
      </c>
      <c r="N217" s="16">
        <v>40030213</v>
      </c>
      <c r="O217" s="6">
        <v>0</v>
      </c>
      <c r="P217" s="7">
        <v>0</v>
      </c>
      <c r="Q217" s="17"/>
      <c r="R217" s="14"/>
      <c r="S217" s="15" t="s">
        <v>108</v>
      </c>
    </row>
    <row r="218" spans="1:19" s="4" customFormat="1" ht="20.100000000000001" customHeight="1" x14ac:dyDescent="0.15">
      <c r="A218" s="18">
        <v>10030214</v>
      </c>
      <c r="B218" s="10" t="s">
        <v>147</v>
      </c>
      <c r="C218" s="18">
        <v>10030214</v>
      </c>
      <c r="D218" s="18">
        <v>3</v>
      </c>
      <c r="E218" s="15">
        <v>12</v>
      </c>
      <c r="F218" s="7" t="s">
        <v>725</v>
      </c>
      <c r="G218" s="15">
        <v>3</v>
      </c>
      <c r="H218" s="16">
        <v>11</v>
      </c>
      <c r="I218" s="16">
        <v>1</v>
      </c>
      <c r="J218" s="7">
        <v>7000</v>
      </c>
      <c r="K218" s="27">
        <v>350</v>
      </c>
      <c r="L218" s="28">
        <f ca="1">表1[[#This Row],[XiLianMoney]]*3</f>
        <v>24000</v>
      </c>
      <c r="M218" s="49" t="s">
        <v>682</v>
      </c>
      <c r="N218" s="16">
        <v>40030214</v>
      </c>
      <c r="O218" s="7">
        <v>0</v>
      </c>
      <c r="P218" s="7">
        <v>0</v>
      </c>
      <c r="Q218" s="17"/>
      <c r="R218" s="14"/>
      <c r="S218" s="15" t="s">
        <v>109</v>
      </c>
    </row>
    <row r="219" spans="1:19" s="4" customFormat="1" ht="19.5" customHeight="1" x14ac:dyDescent="0.15">
      <c r="A219" s="18">
        <v>10030215</v>
      </c>
      <c r="B219" s="14" t="s">
        <v>92</v>
      </c>
      <c r="C219" s="18">
        <v>10030215</v>
      </c>
      <c r="D219" s="18">
        <v>3</v>
      </c>
      <c r="E219" s="15">
        <v>13</v>
      </c>
      <c r="F219" s="7" t="s">
        <v>728</v>
      </c>
      <c r="G219" s="15">
        <v>3</v>
      </c>
      <c r="H219" s="16">
        <v>4</v>
      </c>
      <c r="I219" s="16">
        <v>1</v>
      </c>
      <c r="J219" s="7">
        <v>9200</v>
      </c>
      <c r="K219" s="27">
        <v>460</v>
      </c>
      <c r="L219" s="28">
        <f ca="1">表1[[#This Row],[XiLianMoney]]*3</f>
        <v>24000</v>
      </c>
      <c r="M219" s="49" t="s">
        <v>682</v>
      </c>
      <c r="N219" s="16">
        <v>40030215</v>
      </c>
      <c r="O219" s="7">
        <v>0</v>
      </c>
      <c r="P219" s="7">
        <v>0</v>
      </c>
      <c r="Q219" s="17"/>
      <c r="R219" s="14"/>
      <c r="S219" s="15" t="s">
        <v>110</v>
      </c>
    </row>
    <row r="220" spans="1:19" s="4" customFormat="1" ht="20.100000000000001" customHeight="1" x14ac:dyDescent="0.15">
      <c r="A220" s="18">
        <v>10030216</v>
      </c>
      <c r="B220" s="38" t="s">
        <v>210</v>
      </c>
      <c r="C220" s="18">
        <v>10030216</v>
      </c>
      <c r="D220" s="18">
        <v>2</v>
      </c>
      <c r="E220" s="49">
        <v>10</v>
      </c>
      <c r="F220" s="7">
        <v>0</v>
      </c>
      <c r="G220" s="15">
        <v>3</v>
      </c>
      <c r="H220" s="16">
        <v>4</v>
      </c>
      <c r="I220" s="16">
        <v>1</v>
      </c>
      <c r="J220" s="7">
        <v>10400</v>
      </c>
      <c r="K220" s="27">
        <v>520</v>
      </c>
      <c r="L220" s="28">
        <f ca="1">表1[[#This Row],[XiLianMoney]]*3</f>
        <v>24000</v>
      </c>
      <c r="M220" s="49" t="s">
        <v>682</v>
      </c>
      <c r="N220" s="16">
        <v>40030216</v>
      </c>
      <c r="O220" s="7">
        <v>0</v>
      </c>
      <c r="P220" s="7">
        <v>0</v>
      </c>
      <c r="Q220" s="17"/>
      <c r="R220" s="14"/>
      <c r="S220" s="15" t="s">
        <v>111</v>
      </c>
    </row>
    <row r="221" spans="1:19" s="4" customFormat="1" ht="20.100000000000001" customHeight="1" x14ac:dyDescent="0.15">
      <c r="A221" s="18">
        <v>10030217</v>
      </c>
      <c r="B221" s="14" t="s">
        <v>93</v>
      </c>
      <c r="C221" s="18">
        <v>10030217</v>
      </c>
      <c r="D221" s="18">
        <v>3</v>
      </c>
      <c r="E221" s="54" t="s">
        <v>737</v>
      </c>
      <c r="F221" s="7">
        <v>0</v>
      </c>
      <c r="G221" s="15">
        <v>3</v>
      </c>
      <c r="H221" s="16">
        <v>3</v>
      </c>
      <c r="I221" s="16">
        <v>1</v>
      </c>
      <c r="J221" s="7">
        <v>25600</v>
      </c>
      <c r="K221" s="27">
        <v>780</v>
      </c>
      <c r="L221" s="28">
        <f ca="1">表1[[#This Row],[XiLianMoney]]*3</f>
        <v>24000</v>
      </c>
      <c r="M221" s="49" t="s">
        <v>682</v>
      </c>
      <c r="N221" s="16">
        <v>40030217</v>
      </c>
      <c r="O221" s="7">
        <v>0</v>
      </c>
      <c r="P221" s="7">
        <v>0</v>
      </c>
      <c r="Q221" s="17"/>
      <c r="R221" s="14"/>
      <c r="S221" s="15" t="s">
        <v>112</v>
      </c>
    </row>
    <row r="222" spans="1:19" s="4" customFormat="1" ht="20.100000000000001" customHeight="1" x14ac:dyDescent="0.15">
      <c r="A222" s="18">
        <v>10030218</v>
      </c>
      <c r="B222" s="14" t="s">
        <v>34</v>
      </c>
      <c r="C222" s="18">
        <v>10030218</v>
      </c>
      <c r="D222" s="18">
        <v>2</v>
      </c>
      <c r="E222" s="15">
        <v>8</v>
      </c>
      <c r="F222" s="7" t="s">
        <v>727</v>
      </c>
      <c r="G222" s="15">
        <v>3</v>
      </c>
      <c r="H222" s="16">
        <v>1</v>
      </c>
      <c r="I222" s="16">
        <v>1</v>
      </c>
      <c r="J222" s="7">
        <v>9300</v>
      </c>
      <c r="K222" s="27">
        <v>465</v>
      </c>
      <c r="L222" s="28">
        <f ca="1">表1[[#This Row],[XiLianMoney]]*3</f>
        <v>12000</v>
      </c>
      <c r="M222" s="49" t="s">
        <v>682</v>
      </c>
      <c r="N222" s="16">
        <v>40030218</v>
      </c>
      <c r="O222" s="7">
        <v>0</v>
      </c>
      <c r="P222" s="7">
        <v>0</v>
      </c>
      <c r="Q222" s="17"/>
      <c r="R222" s="14"/>
      <c r="S222" s="15" t="s">
        <v>32</v>
      </c>
    </row>
    <row r="223" spans="1:19" s="4" customFormat="1" ht="20.100000000000001" customHeight="1" x14ac:dyDescent="0.15">
      <c r="A223" s="18">
        <v>10030219</v>
      </c>
      <c r="B223" s="14" t="s">
        <v>35</v>
      </c>
      <c r="C223" s="18">
        <v>10030219</v>
      </c>
      <c r="D223" s="18">
        <v>3</v>
      </c>
      <c r="E223" s="15">
        <v>12</v>
      </c>
      <c r="F223" s="7" t="s">
        <v>725</v>
      </c>
      <c r="G223" s="15">
        <v>3</v>
      </c>
      <c r="H223" s="16">
        <v>1</v>
      </c>
      <c r="I223" s="16">
        <v>1</v>
      </c>
      <c r="J223" s="7">
        <v>32280</v>
      </c>
      <c r="K223" s="27">
        <v>1614</v>
      </c>
      <c r="L223" s="28">
        <f ca="1">表1[[#This Row],[XiLianMoney]]*3</f>
        <v>24000</v>
      </c>
      <c r="M223" s="49" t="s">
        <v>682</v>
      </c>
      <c r="N223" s="16">
        <v>40030219</v>
      </c>
      <c r="O223" s="7">
        <v>0</v>
      </c>
      <c r="P223" s="7">
        <v>0</v>
      </c>
      <c r="Q223" s="17"/>
      <c r="R223" s="14"/>
      <c r="S223" s="15" t="s">
        <v>36</v>
      </c>
    </row>
    <row r="224" spans="1:19" s="4" customFormat="1" ht="20.100000000000001" customHeight="1" x14ac:dyDescent="0.15">
      <c r="A224" s="18">
        <v>10030220</v>
      </c>
      <c r="B224" s="14" t="s">
        <v>33</v>
      </c>
      <c r="C224" s="18">
        <v>10030220</v>
      </c>
      <c r="D224" s="18">
        <v>3</v>
      </c>
      <c r="E224" s="15">
        <v>15</v>
      </c>
      <c r="F224" s="7" t="s">
        <v>726</v>
      </c>
      <c r="G224" s="15">
        <v>3</v>
      </c>
      <c r="H224" s="16">
        <v>1</v>
      </c>
      <c r="I224" s="16">
        <v>1</v>
      </c>
      <c r="J224" s="7">
        <v>39000</v>
      </c>
      <c r="K224" s="27">
        <v>1950</v>
      </c>
      <c r="L224" s="28">
        <f ca="1">表1[[#This Row],[XiLianMoney]]*3</f>
        <v>24000</v>
      </c>
      <c r="M224" s="49" t="s">
        <v>682</v>
      </c>
      <c r="N224" s="16">
        <v>40030220</v>
      </c>
      <c r="O224" s="7">
        <v>0</v>
      </c>
      <c r="P224" s="7">
        <v>0</v>
      </c>
      <c r="Q224" s="17"/>
      <c r="R224" s="14"/>
      <c r="S224" s="54" t="s">
        <v>868</v>
      </c>
    </row>
    <row r="225" spans="1:19" s="4" customFormat="1" ht="20.100000000000001" customHeight="1" x14ac:dyDescent="0.15">
      <c r="A225" s="18">
        <v>10030221</v>
      </c>
      <c r="B225" s="10" t="s">
        <v>148</v>
      </c>
      <c r="C225" s="18">
        <v>10030221</v>
      </c>
      <c r="D225" s="18">
        <v>2</v>
      </c>
      <c r="E225" s="15">
        <v>8</v>
      </c>
      <c r="F225" s="7">
        <v>0</v>
      </c>
      <c r="G225" s="15">
        <v>3</v>
      </c>
      <c r="H225" s="16">
        <v>2</v>
      </c>
      <c r="I225" s="16">
        <v>1</v>
      </c>
      <c r="J225" s="7">
        <v>8660</v>
      </c>
      <c r="K225" s="27">
        <v>233</v>
      </c>
      <c r="L225" s="28">
        <f ca="1">表1[[#This Row],[XiLianMoney]]*3</f>
        <v>12000</v>
      </c>
      <c r="M225" s="49" t="s">
        <v>682</v>
      </c>
      <c r="N225" s="16">
        <v>40030221</v>
      </c>
      <c r="O225" s="49">
        <v>0</v>
      </c>
      <c r="P225" s="7">
        <v>0</v>
      </c>
      <c r="Q225" s="17"/>
      <c r="R225" s="14"/>
      <c r="S225" s="15" t="s">
        <v>38</v>
      </c>
    </row>
    <row r="226" spans="1:19" s="4" customFormat="1" ht="20.100000000000001" customHeight="1" x14ac:dyDescent="0.15">
      <c r="A226" s="19">
        <v>10030222</v>
      </c>
      <c r="B226" s="17" t="s">
        <v>37</v>
      </c>
      <c r="C226" s="19">
        <v>10030222</v>
      </c>
      <c r="D226" s="19">
        <v>3</v>
      </c>
      <c r="E226" s="16">
        <v>12</v>
      </c>
      <c r="F226" s="7" t="s">
        <v>724</v>
      </c>
      <c r="G226" s="16">
        <v>3</v>
      </c>
      <c r="H226" s="16">
        <v>2</v>
      </c>
      <c r="I226" s="16">
        <v>1</v>
      </c>
      <c r="J226" s="7">
        <v>16140</v>
      </c>
      <c r="K226" s="27">
        <v>807</v>
      </c>
      <c r="L226" s="28">
        <f ca="1">表1[[#This Row],[XiLianMoney]]*3</f>
        <v>24000</v>
      </c>
      <c r="M226" s="49" t="s">
        <v>682</v>
      </c>
      <c r="N226" s="16">
        <v>40030222</v>
      </c>
      <c r="O226" s="7">
        <v>0</v>
      </c>
      <c r="P226" s="7">
        <v>0</v>
      </c>
      <c r="Q226" s="17"/>
      <c r="R226" s="17"/>
      <c r="S226" s="16" t="s">
        <v>39</v>
      </c>
    </row>
    <row r="227" spans="1:19" s="4" customFormat="1" ht="20.100000000000001" customHeight="1" x14ac:dyDescent="0.15">
      <c r="A227" s="19">
        <v>10030251</v>
      </c>
      <c r="B227" s="10" t="s">
        <v>164</v>
      </c>
      <c r="C227" s="18">
        <v>10030213</v>
      </c>
      <c r="D227" s="24">
        <v>3</v>
      </c>
      <c r="E227" s="7">
        <v>3</v>
      </c>
      <c r="F227" s="7">
        <v>0</v>
      </c>
      <c r="G227" s="7">
        <v>3</v>
      </c>
      <c r="H227" s="28">
        <v>11</v>
      </c>
      <c r="I227" s="28">
        <v>1</v>
      </c>
      <c r="J227" s="12">
        <v>2600</v>
      </c>
      <c r="K227" s="27">
        <v>130</v>
      </c>
      <c r="L227" s="28">
        <f ca="1">表1[[#This Row],[XiLianMoney]]*3</f>
        <v>12000</v>
      </c>
      <c r="M227" s="49" t="s">
        <v>682</v>
      </c>
      <c r="N227" s="12">
        <v>40030251</v>
      </c>
      <c r="O227" s="28">
        <v>0</v>
      </c>
      <c r="P227" s="28">
        <v>0</v>
      </c>
      <c r="Q227" s="11"/>
      <c r="R227" s="10"/>
      <c r="S227" s="26" t="s">
        <v>193</v>
      </c>
    </row>
    <row r="228" spans="1:19" s="4" customFormat="1" ht="20.100000000000001" customHeight="1" x14ac:dyDescent="0.15">
      <c r="A228" s="19">
        <v>10030252</v>
      </c>
      <c r="B228" s="10" t="s">
        <v>165</v>
      </c>
      <c r="C228" s="18">
        <v>10030252</v>
      </c>
      <c r="D228" s="24">
        <v>2</v>
      </c>
      <c r="E228" s="7">
        <v>4</v>
      </c>
      <c r="F228" s="7">
        <v>0</v>
      </c>
      <c r="G228" s="7">
        <v>3</v>
      </c>
      <c r="H228" s="28">
        <v>5</v>
      </c>
      <c r="I228" s="28">
        <v>1</v>
      </c>
      <c r="J228" s="12">
        <v>2280</v>
      </c>
      <c r="K228" s="27">
        <v>114</v>
      </c>
      <c r="L228" s="28">
        <f ca="1">表1[[#This Row],[XiLianMoney]]*3</f>
        <v>12000</v>
      </c>
      <c r="M228" s="49" t="s">
        <v>682</v>
      </c>
      <c r="N228" s="12">
        <v>40030252</v>
      </c>
      <c r="O228" s="39">
        <v>60090001</v>
      </c>
      <c r="P228" s="28">
        <v>0</v>
      </c>
      <c r="Q228" s="11"/>
      <c r="R228" s="10"/>
      <c r="S228" s="26" t="s">
        <v>194</v>
      </c>
    </row>
    <row r="229" spans="1:19" s="4" customFormat="1" ht="20.100000000000001" customHeight="1" x14ac:dyDescent="0.15">
      <c r="A229" s="19">
        <v>10030253</v>
      </c>
      <c r="B229" s="10" t="s">
        <v>166</v>
      </c>
      <c r="C229" s="18">
        <v>10030203</v>
      </c>
      <c r="D229" s="24">
        <v>3</v>
      </c>
      <c r="E229" s="7">
        <v>5</v>
      </c>
      <c r="F229" s="7">
        <v>0</v>
      </c>
      <c r="G229" s="7">
        <v>3</v>
      </c>
      <c r="H229" s="28">
        <v>10</v>
      </c>
      <c r="I229" s="28">
        <v>1</v>
      </c>
      <c r="J229" s="12">
        <v>3020</v>
      </c>
      <c r="K229" s="27">
        <v>151</v>
      </c>
      <c r="L229" s="28">
        <f ca="1">表1[[#This Row],[XiLianMoney]]*3</f>
        <v>12000</v>
      </c>
      <c r="M229" s="49" t="s">
        <v>682</v>
      </c>
      <c r="N229" s="12">
        <v>40030253</v>
      </c>
      <c r="O229" s="28">
        <v>0</v>
      </c>
      <c r="P229" s="28">
        <v>0</v>
      </c>
      <c r="Q229" s="11"/>
      <c r="R229" s="10"/>
      <c r="S229" s="26" t="s">
        <v>195</v>
      </c>
    </row>
    <row r="230" spans="1:19" s="4" customFormat="1" ht="20.100000000000001" customHeight="1" x14ac:dyDescent="0.15">
      <c r="A230" s="19">
        <v>10030254</v>
      </c>
      <c r="B230" s="10" t="s">
        <v>167</v>
      </c>
      <c r="C230" s="18">
        <v>10030211</v>
      </c>
      <c r="D230" s="24">
        <v>2</v>
      </c>
      <c r="E230" s="7">
        <v>5</v>
      </c>
      <c r="F230" s="7">
        <v>0</v>
      </c>
      <c r="G230" s="7">
        <v>3</v>
      </c>
      <c r="H230" s="28">
        <v>7</v>
      </c>
      <c r="I230" s="28">
        <v>1</v>
      </c>
      <c r="J230" s="12">
        <v>1320</v>
      </c>
      <c r="K230" s="27">
        <v>66</v>
      </c>
      <c r="L230" s="28">
        <f ca="1">表1[[#This Row],[XiLianMoney]]*3</f>
        <v>12000</v>
      </c>
      <c r="M230" s="49" t="s">
        <v>682</v>
      </c>
      <c r="N230" s="12">
        <v>40030254</v>
      </c>
      <c r="O230" s="28">
        <v>0</v>
      </c>
      <c r="P230" s="28">
        <v>0</v>
      </c>
      <c r="Q230" s="11"/>
      <c r="R230" s="10"/>
      <c r="S230" s="26" t="s">
        <v>196</v>
      </c>
    </row>
    <row r="231" spans="1:19" s="4" customFormat="1" ht="20.100000000000001" customHeight="1" x14ac:dyDescent="0.15">
      <c r="A231" s="19">
        <v>10030255</v>
      </c>
      <c r="B231" s="10" t="s">
        <v>168</v>
      </c>
      <c r="C231" s="19">
        <v>10030222</v>
      </c>
      <c r="D231" s="24">
        <v>2</v>
      </c>
      <c r="E231" s="7">
        <v>5</v>
      </c>
      <c r="F231" s="7">
        <v>0</v>
      </c>
      <c r="G231" s="7">
        <v>3</v>
      </c>
      <c r="H231" s="28">
        <v>2</v>
      </c>
      <c r="I231" s="28">
        <v>1</v>
      </c>
      <c r="J231" s="12">
        <v>3300</v>
      </c>
      <c r="K231" s="27">
        <v>165</v>
      </c>
      <c r="L231" s="28">
        <f ca="1">表1[[#This Row],[XiLianMoney]]*3</f>
        <v>12000</v>
      </c>
      <c r="M231" s="49" t="s">
        <v>682</v>
      </c>
      <c r="N231" s="12">
        <v>40030255</v>
      </c>
      <c r="O231" s="28">
        <v>0</v>
      </c>
      <c r="P231" s="28">
        <v>0</v>
      </c>
      <c r="Q231" s="11"/>
      <c r="R231" s="10"/>
      <c r="S231" s="26" t="s">
        <v>197</v>
      </c>
    </row>
    <row r="232" spans="1:19" s="4" customFormat="1" ht="20.100000000000001" customHeight="1" x14ac:dyDescent="0.15">
      <c r="A232" s="19">
        <v>10030256</v>
      </c>
      <c r="B232" s="10" t="s">
        <v>169</v>
      </c>
      <c r="C232" s="18">
        <v>10030206</v>
      </c>
      <c r="D232" s="24">
        <v>2</v>
      </c>
      <c r="E232" s="7">
        <v>8</v>
      </c>
      <c r="F232" s="7">
        <v>0</v>
      </c>
      <c r="G232" s="7">
        <v>3</v>
      </c>
      <c r="H232" s="28">
        <v>9</v>
      </c>
      <c r="I232" s="28">
        <v>1</v>
      </c>
      <c r="J232" s="12">
        <v>1560</v>
      </c>
      <c r="K232" s="27">
        <v>78</v>
      </c>
      <c r="L232" s="28">
        <f ca="1">表1[[#This Row],[XiLianMoney]]*3</f>
        <v>12000</v>
      </c>
      <c r="M232" s="49" t="s">
        <v>682</v>
      </c>
      <c r="N232" s="12">
        <v>40030256</v>
      </c>
      <c r="O232" s="28">
        <v>0</v>
      </c>
      <c r="P232" s="28">
        <v>0</v>
      </c>
      <c r="Q232" s="11"/>
      <c r="R232" s="10"/>
      <c r="S232" s="26" t="s">
        <v>198</v>
      </c>
    </row>
    <row r="233" spans="1:19" s="4" customFormat="1" ht="20.100000000000001" customHeight="1" x14ac:dyDescent="0.15">
      <c r="A233" s="19">
        <v>10030257</v>
      </c>
      <c r="B233" s="10" t="s">
        <v>170</v>
      </c>
      <c r="C233" s="18">
        <v>10030209</v>
      </c>
      <c r="D233" s="24">
        <v>2</v>
      </c>
      <c r="E233" s="7">
        <v>8</v>
      </c>
      <c r="F233" s="7">
        <v>0</v>
      </c>
      <c r="G233" s="7">
        <v>3</v>
      </c>
      <c r="H233" s="28">
        <v>8</v>
      </c>
      <c r="I233" s="28">
        <v>1</v>
      </c>
      <c r="J233" s="12">
        <v>1240</v>
      </c>
      <c r="K233" s="27">
        <v>62</v>
      </c>
      <c r="L233" s="28">
        <f ca="1">表1[[#This Row],[XiLianMoney]]*3</f>
        <v>12000</v>
      </c>
      <c r="M233" s="49" t="s">
        <v>682</v>
      </c>
      <c r="N233" s="12">
        <v>40030257</v>
      </c>
      <c r="O233" s="28">
        <v>0</v>
      </c>
      <c r="P233" s="28">
        <v>0</v>
      </c>
      <c r="Q233" s="11"/>
      <c r="R233" s="10"/>
      <c r="S233" s="26" t="s">
        <v>198</v>
      </c>
    </row>
    <row r="234" spans="1:19" s="4" customFormat="1" ht="20.100000000000001" customHeight="1" x14ac:dyDescent="0.15">
      <c r="A234" s="19">
        <v>10030258</v>
      </c>
      <c r="B234" s="10" t="s">
        <v>171</v>
      </c>
      <c r="C234" s="18">
        <v>10030108</v>
      </c>
      <c r="D234" s="24">
        <v>2</v>
      </c>
      <c r="E234" s="7">
        <v>10</v>
      </c>
      <c r="F234" s="7">
        <v>0</v>
      </c>
      <c r="G234" s="7">
        <v>3</v>
      </c>
      <c r="H234" s="28">
        <v>6</v>
      </c>
      <c r="I234" s="28">
        <v>1</v>
      </c>
      <c r="J234" s="12">
        <v>1480</v>
      </c>
      <c r="K234" s="27">
        <v>74</v>
      </c>
      <c r="L234" s="28">
        <f ca="1">表1[[#This Row],[XiLianMoney]]*3</f>
        <v>12000</v>
      </c>
      <c r="M234" s="49" t="s">
        <v>682</v>
      </c>
      <c r="N234" s="12">
        <v>40030258</v>
      </c>
      <c r="O234" s="28">
        <v>0</v>
      </c>
      <c r="P234" s="28">
        <v>0</v>
      </c>
      <c r="Q234" s="11"/>
      <c r="R234" s="10"/>
      <c r="S234" s="26" t="s">
        <v>198</v>
      </c>
    </row>
    <row r="235" spans="1:19" s="4" customFormat="1" ht="20.100000000000001" customHeight="1" x14ac:dyDescent="0.15">
      <c r="A235" s="19">
        <v>10030259</v>
      </c>
      <c r="B235" s="10" t="s">
        <v>172</v>
      </c>
      <c r="C235" s="19">
        <v>10030259</v>
      </c>
      <c r="D235" s="24">
        <v>4</v>
      </c>
      <c r="E235" s="7">
        <v>15</v>
      </c>
      <c r="F235" s="7">
        <v>0</v>
      </c>
      <c r="G235" s="7">
        <v>3</v>
      </c>
      <c r="H235" s="28">
        <v>1</v>
      </c>
      <c r="I235" s="28">
        <v>1</v>
      </c>
      <c r="J235" s="12">
        <v>78000</v>
      </c>
      <c r="K235" s="27">
        <v>3900</v>
      </c>
      <c r="L235" s="28">
        <f ca="1">表1[[#This Row],[XiLianMoney]]*3</f>
        <v>24000</v>
      </c>
      <c r="M235" s="49" t="s">
        <v>682</v>
      </c>
      <c r="N235" s="12">
        <v>40030259</v>
      </c>
      <c r="O235" s="28">
        <v>60090006</v>
      </c>
      <c r="P235" s="28">
        <v>0</v>
      </c>
      <c r="Q235" s="11"/>
      <c r="R235" s="10"/>
      <c r="S235" s="26" t="s">
        <v>199</v>
      </c>
    </row>
    <row r="236" spans="1:19" s="4" customFormat="1" ht="20.100000000000001" customHeight="1" x14ac:dyDescent="0.15">
      <c r="A236" s="19">
        <v>10030260</v>
      </c>
      <c r="B236" s="38" t="s">
        <v>190</v>
      </c>
      <c r="C236" s="19">
        <v>10030260</v>
      </c>
      <c r="D236" s="24">
        <v>2</v>
      </c>
      <c r="E236" s="7">
        <v>10</v>
      </c>
      <c r="F236" s="7">
        <v>0</v>
      </c>
      <c r="G236" s="7">
        <v>3</v>
      </c>
      <c r="H236" s="28">
        <v>5</v>
      </c>
      <c r="I236" s="28">
        <v>1</v>
      </c>
      <c r="J236" s="12">
        <v>2280</v>
      </c>
      <c r="K236" s="27">
        <v>114</v>
      </c>
      <c r="L236" s="28">
        <f ca="1">表1[[#This Row],[XiLianMoney]]*3</f>
        <v>24000</v>
      </c>
      <c r="M236" s="49" t="s">
        <v>682</v>
      </c>
      <c r="N236" s="12">
        <v>40030260</v>
      </c>
      <c r="O236" s="37">
        <v>60090002</v>
      </c>
      <c r="P236" s="28">
        <v>0</v>
      </c>
      <c r="Q236" s="11"/>
      <c r="R236" s="10"/>
      <c r="S236" s="26" t="s">
        <v>200</v>
      </c>
    </row>
    <row r="237" spans="1:19" s="4" customFormat="1" ht="20.100000000000001" customHeight="1" x14ac:dyDescent="0.15">
      <c r="A237" s="19">
        <v>10030261</v>
      </c>
      <c r="B237" s="38" t="s">
        <v>191</v>
      </c>
      <c r="C237" s="12">
        <v>10030261</v>
      </c>
      <c r="D237" s="24">
        <v>2</v>
      </c>
      <c r="E237" s="7">
        <v>10</v>
      </c>
      <c r="F237" s="7">
        <v>0</v>
      </c>
      <c r="G237" s="7">
        <v>3</v>
      </c>
      <c r="H237" s="28">
        <v>5</v>
      </c>
      <c r="I237" s="28">
        <v>1</v>
      </c>
      <c r="J237" s="12">
        <v>2280</v>
      </c>
      <c r="K237" s="27">
        <v>114</v>
      </c>
      <c r="L237" s="28">
        <f ca="1">表1[[#This Row],[XiLianMoney]]*3</f>
        <v>24000</v>
      </c>
      <c r="M237" s="49" t="s">
        <v>682</v>
      </c>
      <c r="N237" s="12">
        <v>40030261</v>
      </c>
      <c r="O237" s="37">
        <v>60090003</v>
      </c>
      <c r="P237" s="28">
        <v>0</v>
      </c>
      <c r="Q237" s="11"/>
      <c r="R237" s="10"/>
      <c r="S237" s="26" t="s">
        <v>202</v>
      </c>
    </row>
    <row r="238" spans="1:19" s="4" customFormat="1" ht="20.100000000000001" customHeight="1" x14ac:dyDescent="0.15">
      <c r="A238" s="19">
        <v>10030262</v>
      </c>
      <c r="B238" s="10" t="s">
        <v>189</v>
      </c>
      <c r="C238" s="18">
        <v>10030262</v>
      </c>
      <c r="D238" s="24">
        <v>2</v>
      </c>
      <c r="E238" s="7">
        <v>6</v>
      </c>
      <c r="F238" s="7">
        <v>0</v>
      </c>
      <c r="G238" s="7">
        <v>3</v>
      </c>
      <c r="H238" s="28">
        <v>5</v>
      </c>
      <c r="I238" s="28">
        <v>1</v>
      </c>
      <c r="J238" s="12">
        <v>2280</v>
      </c>
      <c r="K238" s="27">
        <v>114</v>
      </c>
      <c r="L238" s="28">
        <f ca="1">表1[[#This Row],[XiLianMoney]]*3</f>
        <v>24000</v>
      </c>
      <c r="M238" s="49" t="s">
        <v>682</v>
      </c>
      <c r="N238" s="12">
        <v>40030262</v>
      </c>
      <c r="O238" s="37">
        <v>60090004</v>
      </c>
      <c r="P238" s="28">
        <v>0</v>
      </c>
      <c r="Q238" s="11"/>
      <c r="R238" s="10"/>
      <c r="S238" s="26" t="s">
        <v>201</v>
      </c>
    </row>
    <row r="239" spans="1:19" s="4" customFormat="1" ht="20.100000000000001" customHeight="1" x14ac:dyDescent="0.15">
      <c r="A239" s="19">
        <v>10030263</v>
      </c>
      <c r="B239" s="55" t="s">
        <v>643</v>
      </c>
      <c r="C239" s="14">
        <v>10030112</v>
      </c>
      <c r="D239" s="53">
        <v>4</v>
      </c>
      <c r="E239" s="15">
        <v>1</v>
      </c>
      <c r="F239" s="49">
        <v>0</v>
      </c>
      <c r="G239" s="15">
        <v>3</v>
      </c>
      <c r="H239" s="16">
        <v>1</v>
      </c>
      <c r="I239" s="16">
        <v>1</v>
      </c>
      <c r="J239" s="49">
        <v>2280</v>
      </c>
      <c r="K239" s="27">
        <v>114</v>
      </c>
      <c r="L239" s="28">
        <f ca="1">表1[[#This Row],[XiLianMoney]]*3</f>
        <v>12000</v>
      </c>
      <c r="M239" s="49" t="s">
        <v>682</v>
      </c>
      <c r="N239" s="12">
        <v>40030263</v>
      </c>
      <c r="O239" s="26">
        <v>0</v>
      </c>
      <c r="P239" s="49">
        <v>0</v>
      </c>
      <c r="Q239" s="17"/>
      <c r="R239" s="14"/>
      <c r="S239" s="26" t="s">
        <v>631</v>
      </c>
    </row>
    <row r="240" spans="1:19" ht="20.100000000000001" customHeight="1" x14ac:dyDescent="0.15">
      <c r="A240" s="19">
        <v>10030301</v>
      </c>
      <c r="B240" s="20" t="s">
        <v>116</v>
      </c>
      <c r="C240" s="19">
        <v>10030301</v>
      </c>
      <c r="D240" s="20">
        <v>3</v>
      </c>
      <c r="E240" s="7">
        <v>20</v>
      </c>
      <c r="F240" s="7" t="s">
        <v>691</v>
      </c>
      <c r="G240" s="7">
        <v>3</v>
      </c>
      <c r="H240" s="28">
        <v>10</v>
      </c>
      <c r="I240" s="16">
        <v>1</v>
      </c>
      <c r="J240" s="12">
        <f>表1[[#This Row],[SellMoney]]*30</f>
        <v>13830</v>
      </c>
      <c r="K240" s="11">
        <v>461</v>
      </c>
      <c r="L240" s="28">
        <v>48000</v>
      </c>
      <c r="M240" s="49" t="s">
        <v>683</v>
      </c>
      <c r="N240" s="12">
        <v>40030301</v>
      </c>
      <c r="O240" s="28">
        <v>0</v>
      </c>
      <c r="P240" s="7">
        <v>0</v>
      </c>
      <c r="Q240" s="11"/>
      <c r="R240" s="20"/>
      <c r="S240" s="6" t="s">
        <v>466</v>
      </c>
    </row>
    <row r="241" spans="1:19" ht="20.100000000000001" customHeight="1" x14ac:dyDescent="0.15">
      <c r="A241" s="19">
        <v>10030302</v>
      </c>
      <c r="B241" s="20" t="s">
        <v>117</v>
      </c>
      <c r="C241" s="19">
        <v>10030302</v>
      </c>
      <c r="D241" s="20">
        <v>2</v>
      </c>
      <c r="E241" s="7">
        <v>18</v>
      </c>
      <c r="F241" s="7">
        <v>0</v>
      </c>
      <c r="G241" s="7">
        <v>3</v>
      </c>
      <c r="H241" s="28">
        <v>10</v>
      </c>
      <c r="I241" s="16">
        <v>1</v>
      </c>
      <c r="J241" s="12">
        <f>表1[[#This Row],[SellMoney]]*30</f>
        <v>5520</v>
      </c>
      <c r="K241" s="11">
        <v>184</v>
      </c>
      <c r="L241" s="28">
        <v>48000</v>
      </c>
      <c r="M241" s="49" t="s">
        <v>683</v>
      </c>
      <c r="N241" s="12">
        <v>40030302</v>
      </c>
      <c r="O241" s="28">
        <v>0</v>
      </c>
      <c r="P241" s="7">
        <v>0</v>
      </c>
      <c r="Q241" s="11"/>
      <c r="R241" s="20"/>
      <c r="S241" s="6" t="s">
        <v>467</v>
      </c>
    </row>
    <row r="242" spans="1:19" ht="20.100000000000001" customHeight="1" x14ac:dyDescent="0.15">
      <c r="A242" s="19">
        <v>10030303</v>
      </c>
      <c r="B242" s="20" t="s">
        <v>719</v>
      </c>
      <c r="C242" s="19">
        <v>10030303</v>
      </c>
      <c r="D242" s="20">
        <v>3</v>
      </c>
      <c r="E242" s="7">
        <v>21</v>
      </c>
      <c r="F242" s="7" t="s">
        <v>692</v>
      </c>
      <c r="G242" s="7">
        <v>3</v>
      </c>
      <c r="H242" s="28">
        <v>9</v>
      </c>
      <c r="I242" s="16">
        <v>1</v>
      </c>
      <c r="J242" s="12">
        <f>表1[[#This Row],[SellMoney]]*30</f>
        <v>12570</v>
      </c>
      <c r="K242" s="11">
        <v>419</v>
      </c>
      <c r="L242" s="28">
        <v>48000</v>
      </c>
      <c r="M242" s="49" t="s">
        <v>683</v>
      </c>
      <c r="N242" s="12">
        <v>40030303</v>
      </c>
      <c r="O242" s="28">
        <v>0</v>
      </c>
      <c r="P242" s="7">
        <v>0</v>
      </c>
      <c r="Q242" s="11"/>
      <c r="R242" s="20"/>
      <c r="S242" s="6" t="s">
        <v>468</v>
      </c>
    </row>
    <row r="243" spans="1:19" ht="20.100000000000001" customHeight="1" x14ac:dyDescent="0.15">
      <c r="A243" s="19">
        <v>10030304</v>
      </c>
      <c r="B243" s="20" t="s">
        <v>715</v>
      </c>
      <c r="C243" s="19">
        <v>10030105</v>
      </c>
      <c r="D243" s="20">
        <v>2</v>
      </c>
      <c r="E243" s="7">
        <v>18</v>
      </c>
      <c r="F243" s="7">
        <v>0</v>
      </c>
      <c r="G243" s="7">
        <v>3</v>
      </c>
      <c r="H243" s="28">
        <v>9</v>
      </c>
      <c r="I243" s="16">
        <v>1</v>
      </c>
      <c r="J243" s="12">
        <f>表1[[#This Row],[SellMoney]]*30</f>
        <v>5040</v>
      </c>
      <c r="K243" s="11">
        <v>168</v>
      </c>
      <c r="L243" s="28">
        <v>48000</v>
      </c>
      <c r="M243" s="49" t="s">
        <v>683</v>
      </c>
      <c r="N243" s="12">
        <v>40030304</v>
      </c>
      <c r="O243" s="28">
        <v>0</v>
      </c>
      <c r="P243" s="7">
        <v>0</v>
      </c>
      <c r="Q243" s="11"/>
      <c r="R243" s="20"/>
      <c r="S243" s="6" t="s">
        <v>469</v>
      </c>
    </row>
    <row r="244" spans="1:19" ht="20.100000000000001" customHeight="1" x14ac:dyDescent="0.15">
      <c r="A244" s="19">
        <v>10030305</v>
      </c>
      <c r="B244" s="20" t="s">
        <v>385</v>
      </c>
      <c r="C244" s="19">
        <v>10030305</v>
      </c>
      <c r="D244" s="20">
        <v>3</v>
      </c>
      <c r="E244" s="7">
        <v>23</v>
      </c>
      <c r="F244" s="7" t="s">
        <v>693</v>
      </c>
      <c r="G244" s="7">
        <v>3</v>
      </c>
      <c r="H244" s="28">
        <v>8</v>
      </c>
      <c r="I244" s="16">
        <v>1</v>
      </c>
      <c r="J244" s="12">
        <f>表1[[#This Row],[SellMoney]]*30</f>
        <v>10050</v>
      </c>
      <c r="K244" s="11">
        <v>335</v>
      </c>
      <c r="L244" s="28">
        <v>48000</v>
      </c>
      <c r="M244" s="49" t="s">
        <v>683</v>
      </c>
      <c r="N244" s="12">
        <v>40030305</v>
      </c>
      <c r="O244" s="28">
        <v>0</v>
      </c>
      <c r="P244" s="7">
        <v>0</v>
      </c>
      <c r="Q244" s="11"/>
      <c r="R244" s="20"/>
      <c r="S244" s="6" t="s">
        <v>470</v>
      </c>
    </row>
    <row r="245" spans="1:19" ht="20.100000000000001" customHeight="1" x14ac:dyDescent="0.15">
      <c r="A245" s="19">
        <v>10030306</v>
      </c>
      <c r="B245" s="20" t="s">
        <v>118</v>
      </c>
      <c r="C245" s="19">
        <v>10030306</v>
      </c>
      <c r="D245" s="20">
        <v>2</v>
      </c>
      <c r="E245" s="49">
        <v>18</v>
      </c>
      <c r="F245" s="7">
        <v>0</v>
      </c>
      <c r="G245" s="7">
        <v>3</v>
      </c>
      <c r="H245" s="28">
        <v>8</v>
      </c>
      <c r="I245" s="16">
        <v>1</v>
      </c>
      <c r="J245" s="12">
        <f>表1[[#This Row],[SellMoney]]*30</f>
        <v>4020</v>
      </c>
      <c r="K245" s="11">
        <v>134</v>
      </c>
      <c r="L245" s="28">
        <v>48000</v>
      </c>
      <c r="M245" s="49" t="s">
        <v>683</v>
      </c>
      <c r="N245" s="12">
        <v>40030306</v>
      </c>
      <c r="O245" s="28">
        <v>0</v>
      </c>
      <c r="P245" s="7">
        <v>0</v>
      </c>
      <c r="Q245" s="11"/>
      <c r="R245" s="20"/>
      <c r="S245" s="6" t="s">
        <v>471</v>
      </c>
    </row>
    <row r="246" spans="1:19" ht="20.100000000000001" customHeight="1" x14ac:dyDescent="0.15">
      <c r="A246" s="19">
        <v>10030307</v>
      </c>
      <c r="B246" s="20" t="s">
        <v>386</v>
      </c>
      <c r="C246" s="19">
        <v>10030307</v>
      </c>
      <c r="D246" s="20">
        <v>3</v>
      </c>
      <c r="E246" s="7">
        <v>23</v>
      </c>
      <c r="F246" s="7" t="s">
        <v>693</v>
      </c>
      <c r="G246" s="7">
        <v>3</v>
      </c>
      <c r="H246" s="28">
        <v>6</v>
      </c>
      <c r="I246" s="16">
        <v>1</v>
      </c>
      <c r="J246" s="12">
        <f>表1[[#This Row],[SellMoney]]*30</f>
        <v>10050</v>
      </c>
      <c r="K246" s="11">
        <v>335</v>
      </c>
      <c r="L246" s="28">
        <v>48000</v>
      </c>
      <c r="M246" s="49" t="s">
        <v>683</v>
      </c>
      <c r="N246" s="12">
        <v>40030307</v>
      </c>
      <c r="O246" s="28">
        <v>0</v>
      </c>
      <c r="P246" s="7">
        <v>0</v>
      </c>
      <c r="Q246" s="11"/>
      <c r="R246" s="20"/>
      <c r="S246" s="6" t="s">
        <v>472</v>
      </c>
    </row>
    <row r="247" spans="1:19" ht="20.100000000000001" customHeight="1" x14ac:dyDescent="0.15">
      <c r="A247" s="19">
        <v>10030308</v>
      </c>
      <c r="B247" s="20" t="s">
        <v>119</v>
      </c>
      <c r="C247" s="19">
        <v>10030308</v>
      </c>
      <c r="D247" s="20">
        <v>2</v>
      </c>
      <c r="E247" s="49">
        <v>18</v>
      </c>
      <c r="F247" s="7">
        <v>0</v>
      </c>
      <c r="G247" s="7">
        <v>3</v>
      </c>
      <c r="H247" s="28">
        <v>6</v>
      </c>
      <c r="I247" s="16">
        <v>1</v>
      </c>
      <c r="J247" s="12">
        <f>表1[[#This Row],[SellMoney]]*30</f>
        <v>4020</v>
      </c>
      <c r="K247" s="11">
        <v>134</v>
      </c>
      <c r="L247" s="28">
        <v>48000</v>
      </c>
      <c r="M247" s="49" t="s">
        <v>683</v>
      </c>
      <c r="N247" s="12">
        <v>40030308</v>
      </c>
      <c r="O247" s="28">
        <v>0</v>
      </c>
      <c r="P247" s="7">
        <v>0</v>
      </c>
      <c r="Q247" s="11"/>
      <c r="R247" s="20"/>
      <c r="S247" s="6" t="s">
        <v>473</v>
      </c>
    </row>
    <row r="248" spans="1:19" ht="20.100000000000001" customHeight="1" x14ac:dyDescent="0.15">
      <c r="A248" s="19">
        <v>10030309</v>
      </c>
      <c r="B248" s="20" t="s">
        <v>120</v>
      </c>
      <c r="C248" s="19">
        <v>10030309</v>
      </c>
      <c r="D248" s="20">
        <v>3</v>
      </c>
      <c r="E248" s="7">
        <v>22</v>
      </c>
      <c r="F248" s="7" t="s">
        <v>694</v>
      </c>
      <c r="G248" s="7">
        <v>3</v>
      </c>
      <c r="H248" s="28">
        <v>7</v>
      </c>
      <c r="I248" s="16">
        <v>1</v>
      </c>
      <c r="J248" s="12">
        <f>表1[[#This Row],[SellMoney]]*30</f>
        <v>15090</v>
      </c>
      <c r="K248" s="11">
        <v>503</v>
      </c>
      <c r="L248" s="28">
        <v>48000</v>
      </c>
      <c r="M248" s="49" t="s">
        <v>683</v>
      </c>
      <c r="N248" s="12">
        <v>40030309</v>
      </c>
      <c r="O248" s="28">
        <v>0</v>
      </c>
      <c r="P248" s="7">
        <v>0</v>
      </c>
      <c r="Q248" s="11"/>
      <c r="R248" s="20"/>
      <c r="S248" s="6" t="s">
        <v>474</v>
      </c>
    </row>
    <row r="249" spans="1:19" ht="20.100000000000001" customHeight="1" x14ac:dyDescent="0.15">
      <c r="A249" s="19">
        <v>10030310</v>
      </c>
      <c r="B249" s="20" t="s">
        <v>384</v>
      </c>
      <c r="C249" s="19">
        <v>10030310</v>
      </c>
      <c r="D249" s="20">
        <v>2</v>
      </c>
      <c r="E249" s="7">
        <v>20</v>
      </c>
      <c r="F249" s="7">
        <v>0</v>
      </c>
      <c r="G249" s="7">
        <v>3</v>
      </c>
      <c r="H249" s="28">
        <v>7</v>
      </c>
      <c r="I249" s="16">
        <v>1</v>
      </c>
      <c r="J249" s="12">
        <f>表1[[#This Row],[SellMoney]]*30</f>
        <v>6030</v>
      </c>
      <c r="K249" s="11">
        <v>201</v>
      </c>
      <c r="L249" s="28">
        <v>48000</v>
      </c>
      <c r="M249" s="49" t="s">
        <v>683</v>
      </c>
      <c r="N249" s="12">
        <v>40030310</v>
      </c>
      <c r="O249" s="28">
        <v>0</v>
      </c>
      <c r="P249" s="7">
        <v>0</v>
      </c>
      <c r="Q249" s="11"/>
      <c r="R249" s="20"/>
      <c r="S249" s="6" t="s">
        <v>475</v>
      </c>
    </row>
    <row r="250" spans="1:19" ht="20.100000000000001" customHeight="1" x14ac:dyDescent="0.15">
      <c r="A250" s="19">
        <v>10030311</v>
      </c>
      <c r="B250" s="20" t="s">
        <v>121</v>
      </c>
      <c r="C250" s="19">
        <v>10030311</v>
      </c>
      <c r="D250" s="20">
        <v>3</v>
      </c>
      <c r="E250" s="7">
        <v>24</v>
      </c>
      <c r="F250" s="7" t="s">
        <v>695</v>
      </c>
      <c r="G250" s="7">
        <v>3</v>
      </c>
      <c r="H250" s="28">
        <v>11</v>
      </c>
      <c r="I250" s="16">
        <v>1</v>
      </c>
      <c r="J250" s="12">
        <f>表1[[#This Row],[SellMoney]]*30</f>
        <v>16350</v>
      </c>
      <c r="K250" s="11">
        <v>545</v>
      </c>
      <c r="L250" s="28">
        <v>48000</v>
      </c>
      <c r="M250" s="49" t="s">
        <v>683</v>
      </c>
      <c r="N250" s="12">
        <v>40030311</v>
      </c>
      <c r="O250" s="28">
        <v>0</v>
      </c>
      <c r="P250" s="7">
        <v>0</v>
      </c>
      <c r="Q250" s="11"/>
      <c r="R250" s="20"/>
      <c r="S250" s="6" t="s">
        <v>476</v>
      </c>
    </row>
    <row r="251" spans="1:19" ht="20.100000000000001" customHeight="1" x14ac:dyDescent="0.15">
      <c r="A251" s="19">
        <v>10030312</v>
      </c>
      <c r="B251" s="20" t="s">
        <v>122</v>
      </c>
      <c r="C251" s="19">
        <v>10030312</v>
      </c>
      <c r="D251" s="20">
        <v>2</v>
      </c>
      <c r="E251" s="7">
        <v>19</v>
      </c>
      <c r="F251" s="7">
        <v>0</v>
      </c>
      <c r="G251" s="7">
        <v>3</v>
      </c>
      <c r="H251" s="28">
        <v>11</v>
      </c>
      <c r="I251" s="16">
        <v>1</v>
      </c>
      <c r="J251" s="12">
        <f>表1[[#This Row],[SellMoney]]*30</f>
        <v>6540</v>
      </c>
      <c r="K251" s="11">
        <v>218</v>
      </c>
      <c r="L251" s="28">
        <v>48000</v>
      </c>
      <c r="M251" s="49" t="s">
        <v>683</v>
      </c>
      <c r="N251" s="12">
        <v>40030312</v>
      </c>
      <c r="O251" s="28">
        <v>0</v>
      </c>
      <c r="P251" s="7">
        <v>0</v>
      </c>
      <c r="Q251" s="11"/>
      <c r="R251" s="20"/>
      <c r="S251" s="6" t="s">
        <v>477</v>
      </c>
    </row>
    <row r="252" spans="1:19" ht="20.100000000000001" customHeight="1" x14ac:dyDescent="0.15">
      <c r="A252" s="19">
        <v>10030313</v>
      </c>
      <c r="B252" s="20" t="s">
        <v>123</v>
      </c>
      <c r="C252" s="19">
        <v>10030313</v>
      </c>
      <c r="D252" s="20">
        <v>3</v>
      </c>
      <c r="E252" s="7">
        <v>22</v>
      </c>
      <c r="F252" s="7" t="s">
        <v>694</v>
      </c>
      <c r="G252" s="7">
        <v>3</v>
      </c>
      <c r="H252" s="28">
        <v>4</v>
      </c>
      <c r="I252" s="16">
        <v>1</v>
      </c>
      <c r="J252" s="12">
        <f>表1[[#This Row],[SellMoney]]*30</f>
        <v>20100</v>
      </c>
      <c r="K252" s="11">
        <v>670</v>
      </c>
      <c r="L252" s="28">
        <v>48000</v>
      </c>
      <c r="M252" s="49" t="s">
        <v>683</v>
      </c>
      <c r="N252" s="12">
        <v>40030313</v>
      </c>
      <c r="O252" s="28">
        <v>0</v>
      </c>
      <c r="P252" s="7">
        <v>0</v>
      </c>
      <c r="Q252" s="11"/>
      <c r="R252" s="20"/>
      <c r="S252" s="6" t="s">
        <v>478</v>
      </c>
    </row>
    <row r="253" spans="1:19" ht="20.100000000000001" customHeight="1" x14ac:dyDescent="0.15">
      <c r="A253" s="19">
        <v>10030314</v>
      </c>
      <c r="B253" s="20" t="s">
        <v>124</v>
      </c>
      <c r="C253" s="19">
        <v>10030314</v>
      </c>
      <c r="D253" s="20">
        <v>2</v>
      </c>
      <c r="E253" s="49">
        <v>19</v>
      </c>
      <c r="F253" s="7">
        <v>0</v>
      </c>
      <c r="G253" s="7">
        <v>3</v>
      </c>
      <c r="H253" s="28">
        <v>4</v>
      </c>
      <c r="I253" s="16">
        <v>1</v>
      </c>
      <c r="J253" s="12">
        <f>表1[[#This Row],[SellMoney]]*30</f>
        <v>8040</v>
      </c>
      <c r="K253" s="11">
        <v>268</v>
      </c>
      <c r="L253" s="28">
        <v>48000</v>
      </c>
      <c r="M253" s="49" t="s">
        <v>683</v>
      </c>
      <c r="N253" s="12">
        <v>40030314</v>
      </c>
      <c r="O253" s="28">
        <v>0</v>
      </c>
      <c r="P253" s="7">
        <v>0</v>
      </c>
      <c r="Q253" s="11"/>
      <c r="R253" s="20"/>
      <c r="S253" s="6" t="s">
        <v>479</v>
      </c>
    </row>
    <row r="254" spans="1:19" ht="20.100000000000001" customHeight="1" x14ac:dyDescent="0.15">
      <c r="A254" s="19">
        <v>10030315</v>
      </c>
      <c r="B254" s="20" t="s">
        <v>125</v>
      </c>
      <c r="C254" s="19">
        <v>10030315</v>
      </c>
      <c r="D254" s="20">
        <v>3</v>
      </c>
      <c r="E254" s="7">
        <v>24</v>
      </c>
      <c r="F254" s="7" t="s">
        <v>695</v>
      </c>
      <c r="G254" s="7">
        <v>3</v>
      </c>
      <c r="H254" s="28">
        <v>5</v>
      </c>
      <c r="I254" s="16">
        <v>1</v>
      </c>
      <c r="J254" s="12">
        <f>表1[[#This Row],[SellMoney]]*30</f>
        <v>47760</v>
      </c>
      <c r="K254" s="11">
        <v>1592</v>
      </c>
      <c r="L254" s="28">
        <v>48000</v>
      </c>
      <c r="M254" s="49" t="s">
        <v>683</v>
      </c>
      <c r="N254" s="12">
        <v>40030315</v>
      </c>
      <c r="O254" s="28">
        <v>0</v>
      </c>
      <c r="P254" s="7">
        <v>0</v>
      </c>
      <c r="Q254" s="11"/>
      <c r="R254" s="20"/>
      <c r="S254" s="6" t="s">
        <v>480</v>
      </c>
    </row>
    <row r="255" spans="1:19" ht="20.100000000000001" customHeight="1" x14ac:dyDescent="0.15">
      <c r="A255" s="19">
        <v>10030316</v>
      </c>
      <c r="B255" s="20" t="s">
        <v>126</v>
      </c>
      <c r="C255" s="19">
        <v>10030316</v>
      </c>
      <c r="D255" s="20">
        <v>3</v>
      </c>
      <c r="E255" s="7">
        <v>20</v>
      </c>
      <c r="F255" s="7" t="s">
        <v>691</v>
      </c>
      <c r="G255" s="7">
        <v>3</v>
      </c>
      <c r="H255" s="28">
        <v>3</v>
      </c>
      <c r="I255" s="16">
        <v>1</v>
      </c>
      <c r="J255" s="12">
        <f>表1[[#This Row],[SellMoney]]*30</f>
        <v>30180</v>
      </c>
      <c r="K255" s="11">
        <v>1006</v>
      </c>
      <c r="L255" s="28">
        <v>48000</v>
      </c>
      <c r="M255" s="49" t="s">
        <v>683</v>
      </c>
      <c r="N255" s="12">
        <v>40030316</v>
      </c>
      <c r="O255" s="28">
        <v>0</v>
      </c>
      <c r="P255" s="7">
        <v>0</v>
      </c>
      <c r="Q255" s="11"/>
      <c r="R255" s="20"/>
      <c r="S255" s="6" t="s">
        <v>481</v>
      </c>
    </row>
    <row r="256" spans="1:19" ht="20.100000000000001" customHeight="1" x14ac:dyDescent="0.15">
      <c r="A256" s="19">
        <v>10030317</v>
      </c>
      <c r="B256" s="20" t="s">
        <v>127</v>
      </c>
      <c r="C256" s="19">
        <v>10030317</v>
      </c>
      <c r="D256" s="20">
        <v>3</v>
      </c>
      <c r="E256" s="7">
        <v>25</v>
      </c>
      <c r="F256" s="7" t="s">
        <v>696</v>
      </c>
      <c r="G256" s="7">
        <v>3</v>
      </c>
      <c r="H256" s="28">
        <v>1</v>
      </c>
      <c r="I256" s="16">
        <v>1</v>
      </c>
      <c r="J256" s="12">
        <f>表1[[#This Row],[SellMoney]]*30</f>
        <v>75420</v>
      </c>
      <c r="K256" s="11">
        <v>2514</v>
      </c>
      <c r="L256" s="28">
        <v>48000</v>
      </c>
      <c r="M256" s="49" t="s">
        <v>683</v>
      </c>
      <c r="N256" s="12">
        <v>40030317</v>
      </c>
      <c r="O256" s="28">
        <v>0</v>
      </c>
      <c r="P256" s="7">
        <v>0</v>
      </c>
      <c r="Q256" s="11"/>
      <c r="R256" s="20"/>
      <c r="S256" s="6" t="s">
        <v>482</v>
      </c>
    </row>
    <row r="257" spans="1:19" ht="20.100000000000001" customHeight="1" x14ac:dyDescent="0.15">
      <c r="A257" s="19">
        <v>10030318</v>
      </c>
      <c r="B257" s="20" t="s">
        <v>664</v>
      </c>
      <c r="C257" s="19">
        <v>10030318</v>
      </c>
      <c r="D257" s="20">
        <v>2</v>
      </c>
      <c r="E257" s="7">
        <v>18</v>
      </c>
      <c r="F257" s="7">
        <v>0</v>
      </c>
      <c r="G257" s="7">
        <v>3</v>
      </c>
      <c r="H257" s="28">
        <v>1</v>
      </c>
      <c r="I257" s="16">
        <v>1</v>
      </c>
      <c r="J257" s="12">
        <f>表1[[#This Row],[SellMoney]]*30</f>
        <v>30150</v>
      </c>
      <c r="K257" s="11">
        <v>1005</v>
      </c>
      <c r="L257" s="28">
        <v>48000</v>
      </c>
      <c r="M257" s="49" t="s">
        <v>683</v>
      </c>
      <c r="N257" s="12">
        <v>40030318</v>
      </c>
      <c r="O257" s="28">
        <v>0</v>
      </c>
      <c r="P257" s="7">
        <v>0</v>
      </c>
      <c r="Q257" s="11"/>
      <c r="R257" s="20"/>
      <c r="S257" s="6" t="s">
        <v>483</v>
      </c>
    </row>
    <row r="258" spans="1:19" ht="20.100000000000001" customHeight="1" x14ac:dyDescent="0.15">
      <c r="A258" s="19">
        <v>10030319</v>
      </c>
      <c r="B258" s="20" t="s">
        <v>621</v>
      </c>
      <c r="C258" s="19">
        <v>10030319</v>
      </c>
      <c r="D258" s="20">
        <v>2</v>
      </c>
      <c r="E258" s="7">
        <v>20</v>
      </c>
      <c r="F258" s="7">
        <v>0</v>
      </c>
      <c r="G258" s="7">
        <v>3</v>
      </c>
      <c r="H258" s="28">
        <v>1</v>
      </c>
      <c r="I258" s="16">
        <v>1</v>
      </c>
      <c r="J258" s="12">
        <f>表1[[#This Row],[SellMoney]]*30</f>
        <v>30150</v>
      </c>
      <c r="K258" s="11">
        <v>1005</v>
      </c>
      <c r="L258" s="28">
        <v>48000</v>
      </c>
      <c r="M258" s="49" t="s">
        <v>683</v>
      </c>
      <c r="N258" s="12">
        <v>40030319</v>
      </c>
      <c r="O258" s="28">
        <v>0</v>
      </c>
      <c r="P258" s="7">
        <v>0</v>
      </c>
      <c r="Q258" s="11"/>
      <c r="R258" s="20"/>
      <c r="S258" s="6" t="s">
        <v>484</v>
      </c>
    </row>
    <row r="259" spans="1:19" ht="20.100000000000001" customHeight="1" x14ac:dyDescent="0.15">
      <c r="A259" s="19">
        <v>10030320</v>
      </c>
      <c r="B259" s="20" t="s">
        <v>734</v>
      </c>
      <c r="C259" s="19">
        <v>10030320</v>
      </c>
      <c r="D259" s="20">
        <v>3</v>
      </c>
      <c r="E259" s="7">
        <v>24</v>
      </c>
      <c r="F259" s="7" t="s">
        <v>695</v>
      </c>
      <c r="G259" s="7">
        <v>3</v>
      </c>
      <c r="H259" s="28">
        <v>2</v>
      </c>
      <c r="I259" s="16">
        <v>1</v>
      </c>
      <c r="J259" s="12">
        <f>表1[[#This Row],[SellMoney]]*30</f>
        <v>37710</v>
      </c>
      <c r="K259" s="11">
        <v>1257</v>
      </c>
      <c r="L259" s="28">
        <v>48000</v>
      </c>
      <c r="M259" s="49" t="s">
        <v>683</v>
      </c>
      <c r="N259" s="12">
        <v>40030320</v>
      </c>
      <c r="O259" s="28">
        <v>0</v>
      </c>
      <c r="P259" s="7">
        <v>0</v>
      </c>
      <c r="Q259" s="11"/>
      <c r="R259" s="20"/>
      <c r="S259" s="6" t="s">
        <v>485</v>
      </c>
    </row>
    <row r="260" spans="1:19" ht="20.100000000000001" customHeight="1" x14ac:dyDescent="0.15">
      <c r="A260" s="19">
        <v>10030321</v>
      </c>
      <c r="B260" s="21" t="s">
        <v>662</v>
      </c>
      <c r="C260" s="19">
        <v>10030321</v>
      </c>
      <c r="D260" s="20">
        <v>2</v>
      </c>
      <c r="E260" s="7">
        <v>20</v>
      </c>
      <c r="F260" s="7">
        <v>0</v>
      </c>
      <c r="G260" s="7">
        <v>3</v>
      </c>
      <c r="H260" s="28">
        <v>2</v>
      </c>
      <c r="I260" s="16">
        <v>1</v>
      </c>
      <c r="J260" s="57">
        <v>27520</v>
      </c>
      <c r="K260" s="11">
        <v>503</v>
      </c>
      <c r="L260" s="28">
        <v>48000</v>
      </c>
      <c r="M260" s="49" t="s">
        <v>683</v>
      </c>
      <c r="N260" s="12">
        <v>40030321</v>
      </c>
      <c r="O260" s="28">
        <v>0</v>
      </c>
      <c r="P260" s="7">
        <v>0</v>
      </c>
      <c r="Q260" s="11"/>
      <c r="R260" s="21"/>
      <c r="S260" s="22" t="s">
        <v>486</v>
      </c>
    </row>
    <row r="261" spans="1:19" ht="20.100000000000001" customHeight="1" x14ac:dyDescent="0.15">
      <c r="A261" s="19">
        <v>10030322</v>
      </c>
      <c r="B261" s="24" t="s">
        <v>228</v>
      </c>
      <c r="C261" s="19">
        <v>10030322</v>
      </c>
      <c r="D261" s="20">
        <v>2</v>
      </c>
      <c r="E261" s="49">
        <v>22</v>
      </c>
      <c r="F261" s="7">
        <v>0</v>
      </c>
      <c r="G261" s="7">
        <v>3</v>
      </c>
      <c r="H261" s="28">
        <v>4</v>
      </c>
      <c r="I261" s="28">
        <v>1</v>
      </c>
      <c r="J261" s="12">
        <f>表1[[#This Row],[SellMoney]]*30</f>
        <v>20100</v>
      </c>
      <c r="K261" s="12">
        <v>670</v>
      </c>
      <c r="L261" s="28">
        <v>48000</v>
      </c>
      <c r="M261" s="49" t="s">
        <v>683</v>
      </c>
      <c r="N261" s="12">
        <v>40030322</v>
      </c>
      <c r="O261" s="12">
        <v>0</v>
      </c>
      <c r="P261" s="12">
        <v>0</v>
      </c>
      <c r="Q261" s="11"/>
      <c r="R261" s="20"/>
      <c r="S261" s="26" t="s">
        <v>464</v>
      </c>
    </row>
    <row r="262" spans="1:19" ht="20.100000000000001" customHeight="1" x14ac:dyDescent="0.15">
      <c r="A262" s="19">
        <v>10030323</v>
      </c>
      <c r="B262" s="24" t="s">
        <v>229</v>
      </c>
      <c r="C262" s="19">
        <v>10030323</v>
      </c>
      <c r="D262" s="20">
        <v>2</v>
      </c>
      <c r="E262" s="7">
        <v>22</v>
      </c>
      <c r="F262" s="7">
        <v>0</v>
      </c>
      <c r="G262" s="7">
        <v>3</v>
      </c>
      <c r="H262" s="28">
        <v>11</v>
      </c>
      <c r="I262" s="28">
        <v>1</v>
      </c>
      <c r="J262" s="12">
        <f>表1[[#This Row],[SellMoney]]*30</f>
        <v>16350</v>
      </c>
      <c r="K262" s="12">
        <v>545</v>
      </c>
      <c r="L262" s="28">
        <v>48000</v>
      </c>
      <c r="M262" s="49" t="s">
        <v>683</v>
      </c>
      <c r="N262" s="12">
        <v>40030323</v>
      </c>
      <c r="O262" s="12">
        <v>0</v>
      </c>
      <c r="P262" s="12">
        <v>0</v>
      </c>
      <c r="Q262" s="11"/>
      <c r="R262" s="20"/>
      <c r="S262" s="26" t="s">
        <v>465</v>
      </c>
    </row>
    <row r="263" spans="1:19" ht="20.100000000000001" customHeight="1" x14ac:dyDescent="0.15">
      <c r="A263" s="19">
        <v>10030324</v>
      </c>
      <c r="B263" s="24" t="s">
        <v>230</v>
      </c>
      <c r="C263" s="19">
        <v>10030324</v>
      </c>
      <c r="D263" s="20">
        <v>2</v>
      </c>
      <c r="E263" s="7">
        <v>20</v>
      </c>
      <c r="F263" s="7">
        <v>0</v>
      </c>
      <c r="G263" s="7">
        <v>3</v>
      </c>
      <c r="H263" s="28">
        <v>10</v>
      </c>
      <c r="I263" s="28">
        <v>1</v>
      </c>
      <c r="J263" s="12">
        <f>表1[[#This Row],[SellMoney]]*30</f>
        <v>13830</v>
      </c>
      <c r="K263" s="12">
        <v>461</v>
      </c>
      <c r="L263" s="28">
        <v>48000</v>
      </c>
      <c r="M263" s="49" t="s">
        <v>683</v>
      </c>
      <c r="N263" s="12">
        <v>40030324</v>
      </c>
      <c r="O263" s="12">
        <v>0</v>
      </c>
      <c r="P263" s="12">
        <v>0</v>
      </c>
      <c r="Q263" s="11"/>
      <c r="R263" s="20"/>
      <c r="S263" s="26" t="s">
        <v>490</v>
      </c>
    </row>
    <row r="264" spans="1:19" ht="20.100000000000001" customHeight="1" x14ac:dyDescent="0.15">
      <c r="A264" s="19">
        <v>10030325</v>
      </c>
      <c r="B264" s="24" t="s">
        <v>231</v>
      </c>
      <c r="C264" s="19">
        <v>10030325</v>
      </c>
      <c r="D264" s="20">
        <v>2</v>
      </c>
      <c r="E264" s="7">
        <v>20</v>
      </c>
      <c r="F264" s="7">
        <v>0</v>
      </c>
      <c r="G264" s="7">
        <v>3</v>
      </c>
      <c r="H264" s="28">
        <v>9</v>
      </c>
      <c r="I264" s="28">
        <v>1</v>
      </c>
      <c r="J264" s="12">
        <f>表1[[#This Row],[SellMoney]]*30</f>
        <v>12570</v>
      </c>
      <c r="K264" s="12">
        <v>419</v>
      </c>
      <c r="L264" s="28">
        <v>48000</v>
      </c>
      <c r="M264" s="49" t="s">
        <v>683</v>
      </c>
      <c r="N264" s="12">
        <v>40030325</v>
      </c>
      <c r="O264" s="12">
        <v>0</v>
      </c>
      <c r="P264" s="12">
        <v>0</v>
      </c>
      <c r="Q264" s="11"/>
      <c r="R264" s="20"/>
      <c r="S264" s="26" t="s">
        <v>490</v>
      </c>
    </row>
    <row r="265" spans="1:19" ht="20.100000000000001" customHeight="1" x14ac:dyDescent="0.15">
      <c r="A265" s="19">
        <v>10030326</v>
      </c>
      <c r="B265" s="24" t="s">
        <v>232</v>
      </c>
      <c r="C265" s="19">
        <v>10030326</v>
      </c>
      <c r="D265" s="20">
        <v>2</v>
      </c>
      <c r="E265" s="7">
        <v>20</v>
      </c>
      <c r="F265" s="7">
        <v>0</v>
      </c>
      <c r="G265" s="7">
        <v>3</v>
      </c>
      <c r="H265" s="28">
        <v>8</v>
      </c>
      <c r="I265" s="28">
        <v>1</v>
      </c>
      <c r="J265" s="12">
        <f>表1[[#This Row],[SellMoney]]*30</f>
        <v>10050</v>
      </c>
      <c r="K265" s="12">
        <v>335</v>
      </c>
      <c r="L265" s="28">
        <v>48000</v>
      </c>
      <c r="M265" s="49" t="s">
        <v>683</v>
      </c>
      <c r="N265" s="12">
        <v>40030326</v>
      </c>
      <c r="O265" s="12">
        <v>0</v>
      </c>
      <c r="P265" s="12">
        <v>0</v>
      </c>
      <c r="Q265" s="11"/>
      <c r="R265" s="20"/>
      <c r="S265" s="26" t="s">
        <v>490</v>
      </c>
    </row>
    <row r="266" spans="1:19" ht="20.100000000000001" customHeight="1" x14ac:dyDescent="0.15">
      <c r="A266" s="19">
        <v>10030327</v>
      </c>
      <c r="B266" s="24" t="s">
        <v>647</v>
      </c>
      <c r="C266" s="19">
        <v>10030327</v>
      </c>
      <c r="D266" s="20">
        <v>2</v>
      </c>
      <c r="E266" s="7">
        <v>20</v>
      </c>
      <c r="F266" s="7">
        <v>0</v>
      </c>
      <c r="G266" s="7">
        <v>3</v>
      </c>
      <c r="H266" s="28">
        <v>6</v>
      </c>
      <c r="I266" s="28">
        <v>1</v>
      </c>
      <c r="J266" s="12">
        <f>表1[[#This Row],[SellMoney]]*30</f>
        <v>10050</v>
      </c>
      <c r="K266" s="12">
        <v>335</v>
      </c>
      <c r="L266" s="28">
        <v>48000</v>
      </c>
      <c r="M266" s="49" t="s">
        <v>683</v>
      </c>
      <c r="N266" s="12">
        <v>40030327</v>
      </c>
      <c r="O266" s="12">
        <v>0</v>
      </c>
      <c r="P266" s="12">
        <v>0</v>
      </c>
      <c r="Q266" s="11"/>
      <c r="R266" s="20"/>
      <c r="S266" s="26" t="s">
        <v>490</v>
      </c>
    </row>
    <row r="267" spans="1:19" ht="20.100000000000001" customHeight="1" x14ac:dyDescent="0.15">
      <c r="A267" s="19">
        <v>10030328</v>
      </c>
      <c r="B267" s="24" t="s">
        <v>622</v>
      </c>
      <c r="C267" s="19">
        <v>10030328</v>
      </c>
      <c r="D267" s="20">
        <v>2</v>
      </c>
      <c r="E267" s="7">
        <v>20</v>
      </c>
      <c r="F267" s="7">
        <v>0</v>
      </c>
      <c r="G267" s="7">
        <v>3</v>
      </c>
      <c r="H267" s="28">
        <v>3</v>
      </c>
      <c r="I267" s="28">
        <v>1</v>
      </c>
      <c r="J267" s="12">
        <f>表1[[#This Row],[SellMoney]]*30</f>
        <v>30180</v>
      </c>
      <c r="K267" s="12">
        <v>1006</v>
      </c>
      <c r="L267" s="28">
        <v>48000</v>
      </c>
      <c r="M267" s="49" t="s">
        <v>683</v>
      </c>
      <c r="N267" s="12">
        <v>40030328</v>
      </c>
      <c r="O267" s="12">
        <v>0</v>
      </c>
      <c r="P267" s="12">
        <v>0</v>
      </c>
      <c r="Q267" s="11"/>
      <c r="R267" s="20"/>
      <c r="S267" s="26" t="s">
        <v>839</v>
      </c>
    </row>
    <row r="268" spans="1:19" ht="20.100000000000001" customHeight="1" x14ac:dyDescent="0.15">
      <c r="A268" s="19">
        <v>10030329</v>
      </c>
      <c r="B268" s="24" t="s">
        <v>513</v>
      </c>
      <c r="C268" s="19">
        <v>10030329</v>
      </c>
      <c r="D268" s="20">
        <v>2</v>
      </c>
      <c r="E268" s="7">
        <v>22</v>
      </c>
      <c r="F268" s="7">
        <v>0</v>
      </c>
      <c r="G268" s="7">
        <v>3</v>
      </c>
      <c r="H268" s="28">
        <v>5</v>
      </c>
      <c r="I268" s="28">
        <v>1</v>
      </c>
      <c r="J268" s="12">
        <f>表1[[#This Row],[SellMoney]]*30</f>
        <v>47760</v>
      </c>
      <c r="K268" s="12">
        <v>1592</v>
      </c>
      <c r="L268" s="28">
        <v>48000</v>
      </c>
      <c r="M268" s="49" t="s">
        <v>683</v>
      </c>
      <c r="N268" s="12">
        <v>40030329</v>
      </c>
      <c r="O268" s="24">
        <v>60091006</v>
      </c>
      <c r="P268" s="12">
        <v>0</v>
      </c>
      <c r="Q268" s="11"/>
      <c r="R268" s="20"/>
      <c r="S268" s="26" t="s">
        <v>487</v>
      </c>
    </row>
    <row r="269" spans="1:19" ht="20.100000000000001" customHeight="1" x14ac:dyDescent="0.15">
      <c r="A269" s="19">
        <v>10030330</v>
      </c>
      <c r="B269" s="41" t="s">
        <v>623</v>
      </c>
      <c r="C269" s="19">
        <v>10030330</v>
      </c>
      <c r="D269" s="20">
        <v>3</v>
      </c>
      <c r="E269" s="7">
        <v>22</v>
      </c>
      <c r="F269" s="7">
        <v>0</v>
      </c>
      <c r="G269" s="7">
        <v>3</v>
      </c>
      <c r="H269" s="28">
        <v>5</v>
      </c>
      <c r="I269" s="28">
        <v>1</v>
      </c>
      <c r="J269" s="12">
        <f>表1[[#This Row],[SellMoney]]*30</f>
        <v>47760</v>
      </c>
      <c r="K269" s="12">
        <v>1592</v>
      </c>
      <c r="L269" s="28">
        <v>48000</v>
      </c>
      <c r="M269" s="49" t="s">
        <v>683</v>
      </c>
      <c r="N269" s="12">
        <v>40030330</v>
      </c>
      <c r="O269" s="24">
        <v>60091001</v>
      </c>
      <c r="P269" s="12">
        <v>0</v>
      </c>
      <c r="Q269" s="11"/>
      <c r="R269" s="20"/>
      <c r="S269" s="26" t="s">
        <v>487</v>
      </c>
    </row>
    <row r="270" spans="1:19" ht="20.100000000000001" customHeight="1" x14ac:dyDescent="0.15">
      <c r="A270" s="19">
        <v>10030331</v>
      </c>
      <c r="B270" s="41" t="s">
        <v>646</v>
      </c>
      <c r="C270" s="19">
        <v>10030331</v>
      </c>
      <c r="D270" s="20">
        <v>3</v>
      </c>
      <c r="E270" s="7">
        <v>23</v>
      </c>
      <c r="F270" s="7">
        <v>0</v>
      </c>
      <c r="G270" s="7">
        <v>3</v>
      </c>
      <c r="H270" s="28">
        <v>5</v>
      </c>
      <c r="I270" s="28">
        <v>1</v>
      </c>
      <c r="J270" s="12">
        <f>表1[[#This Row],[SellMoney]]*30</f>
        <v>47760</v>
      </c>
      <c r="K270" s="12">
        <v>1592</v>
      </c>
      <c r="L270" s="28">
        <v>48000</v>
      </c>
      <c r="M270" s="49" t="s">
        <v>683</v>
      </c>
      <c r="N270" s="12">
        <v>40030331</v>
      </c>
      <c r="O270" s="24">
        <v>60091002</v>
      </c>
      <c r="P270" s="12">
        <v>0</v>
      </c>
      <c r="Q270" s="11"/>
      <c r="R270" s="20"/>
      <c r="S270" s="26" t="s">
        <v>487</v>
      </c>
    </row>
    <row r="271" spans="1:19" ht="20.100000000000001" customHeight="1" x14ac:dyDescent="0.15">
      <c r="A271" s="19">
        <v>10030332</v>
      </c>
      <c r="B271" s="41" t="s">
        <v>645</v>
      </c>
      <c r="C271" s="19">
        <v>10030332</v>
      </c>
      <c r="D271" s="20">
        <v>3</v>
      </c>
      <c r="E271" s="7">
        <v>23</v>
      </c>
      <c r="F271" s="7">
        <v>0</v>
      </c>
      <c r="G271" s="7">
        <v>3</v>
      </c>
      <c r="H271" s="28">
        <v>5</v>
      </c>
      <c r="I271" s="28">
        <v>1</v>
      </c>
      <c r="J271" s="12">
        <f>表1[[#This Row],[SellMoney]]*30</f>
        <v>47760</v>
      </c>
      <c r="K271" s="12">
        <v>1592</v>
      </c>
      <c r="L271" s="28">
        <v>48000</v>
      </c>
      <c r="M271" s="49" t="s">
        <v>683</v>
      </c>
      <c r="N271" s="12">
        <v>40030332</v>
      </c>
      <c r="O271" s="24">
        <v>60091003</v>
      </c>
      <c r="P271" s="12">
        <v>0</v>
      </c>
      <c r="Q271" s="11"/>
      <c r="R271" s="20"/>
      <c r="S271" s="26" t="s">
        <v>487</v>
      </c>
    </row>
    <row r="272" spans="1:19" ht="20.100000000000001" customHeight="1" x14ac:dyDescent="0.15">
      <c r="A272" s="19">
        <v>10030333</v>
      </c>
      <c r="B272" s="41" t="s">
        <v>509</v>
      </c>
      <c r="C272" s="19">
        <v>10030333</v>
      </c>
      <c r="D272" s="20">
        <v>3</v>
      </c>
      <c r="E272" s="7">
        <v>25</v>
      </c>
      <c r="F272" s="7">
        <v>0</v>
      </c>
      <c r="G272" s="7">
        <v>3</v>
      </c>
      <c r="H272" s="28">
        <v>5</v>
      </c>
      <c r="I272" s="28">
        <v>1</v>
      </c>
      <c r="J272" s="12">
        <f>表1[[#This Row],[SellMoney]]*30</f>
        <v>47760</v>
      </c>
      <c r="K272" s="12">
        <v>1592</v>
      </c>
      <c r="L272" s="28">
        <v>48000</v>
      </c>
      <c r="M272" s="49" t="s">
        <v>683</v>
      </c>
      <c r="N272" s="12">
        <v>40030333</v>
      </c>
      <c r="O272" s="24">
        <v>60091004</v>
      </c>
      <c r="P272" s="12">
        <v>0</v>
      </c>
      <c r="Q272" s="11"/>
      <c r="R272" s="20"/>
      <c r="S272" s="26" t="s">
        <v>487</v>
      </c>
    </row>
    <row r="273" spans="1:19" ht="20.100000000000001" customHeight="1" x14ac:dyDescent="0.15">
      <c r="A273" s="19">
        <v>10030334</v>
      </c>
      <c r="B273" s="41" t="s">
        <v>515</v>
      </c>
      <c r="C273" s="19">
        <v>10030334</v>
      </c>
      <c r="D273" s="20">
        <v>4</v>
      </c>
      <c r="E273" s="7">
        <v>25</v>
      </c>
      <c r="F273" s="7">
        <v>0</v>
      </c>
      <c r="G273" s="7">
        <v>3</v>
      </c>
      <c r="H273" s="28">
        <v>1</v>
      </c>
      <c r="I273" s="22" t="s">
        <v>235</v>
      </c>
      <c r="J273" s="12">
        <f>表1[[#This Row],[SellMoney]]*30</f>
        <v>150750</v>
      </c>
      <c r="K273" s="12">
        <v>5025</v>
      </c>
      <c r="L273" s="28">
        <v>48000</v>
      </c>
      <c r="M273" s="49" t="s">
        <v>683</v>
      </c>
      <c r="N273" s="24">
        <v>40030334</v>
      </c>
      <c r="O273" s="24">
        <v>60091008</v>
      </c>
      <c r="P273" s="12">
        <v>0</v>
      </c>
      <c r="Q273" s="11"/>
      <c r="R273" s="20"/>
      <c r="S273" s="26"/>
    </row>
    <row r="274" spans="1:19" ht="20.100000000000001" customHeight="1" x14ac:dyDescent="0.15">
      <c r="A274" s="19">
        <v>10030335</v>
      </c>
      <c r="B274" s="41" t="s">
        <v>619</v>
      </c>
      <c r="C274" s="19">
        <v>10030335</v>
      </c>
      <c r="D274" s="20">
        <v>4</v>
      </c>
      <c r="E274" s="7">
        <v>25</v>
      </c>
      <c r="F274" s="7">
        <v>0</v>
      </c>
      <c r="G274" s="7">
        <v>3</v>
      </c>
      <c r="H274" s="28">
        <v>2</v>
      </c>
      <c r="I274" s="16">
        <v>1</v>
      </c>
      <c r="J274" s="12">
        <f>表1[[#This Row],[SellMoney]]*30</f>
        <v>75390</v>
      </c>
      <c r="K274" s="11">
        <v>2513</v>
      </c>
      <c r="L274" s="28">
        <v>48000</v>
      </c>
      <c r="M274" s="49" t="s">
        <v>683</v>
      </c>
      <c r="N274" s="12">
        <v>40030335</v>
      </c>
      <c r="O274" s="24">
        <v>60091009</v>
      </c>
      <c r="P274" s="7">
        <v>0</v>
      </c>
      <c r="Q274" s="11"/>
      <c r="R274" s="20"/>
      <c r="S274" s="26" t="s">
        <v>485</v>
      </c>
    </row>
    <row r="275" spans="1:19" ht="20.100000000000001" customHeight="1" x14ac:dyDescent="0.15">
      <c r="A275" s="20">
        <v>10030401</v>
      </c>
      <c r="B275" s="20" t="s">
        <v>236</v>
      </c>
      <c r="C275" s="19">
        <v>10030401</v>
      </c>
      <c r="D275" s="20">
        <v>3</v>
      </c>
      <c r="E275" s="7">
        <v>30</v>
      </c>
      <c r="F275" s="7" t="s">
        <v>697</v>
      </c>
      <c r="G275" s="7">
        <v>3</v>
      </c>
      <c r="H275" s="28">
        <v>10</v>
      </c>
      <c r="I275" s="22" t="s">
        <v>235</v>
      </c>
      <c r="J275" s="12">
        <f>表1[[#This Row],[SellMoney]]*30</f>
        <v>20010</v>
      </c>
      <c r="K275" s="12">
        <v>667</v>
      </c>
      <c r="L275" s="28">
        <v>72000</v>
      </c>
      <c r="M275" s="49" t="s">
        <v>684</v>
      </c>
      <c r="N275" s="28">
        <v>40030401</v>
      </c>
      <c r="O275" s="12">
        <v>0</v>
      </c>
      <c r="P275" s="12">
        <v>0</v>
      </c>
      <c r="Q275" s="11"/>
      <c r="R275" s="20"/>
      <c r="S275" s="26" t="s">
        <v>591</v>
      </c>
    </row>
    <row r="276" spans="1:19" ht="20.100000000000001" customHeight="1" x14ac:dyDescent="0.15">
      <c r="A276" s="20">
        <v>10030402</v>
      </c>
      <c r="B276" s="20" t="s">
        <v>244</v>
      </c>
      <c r="C276" s="19">
        <v>10030402</v>
      </c>
      <c r="D276" s="20">
        <v>2</v>
      </c>
      <c r="E276" s="7">
        <v>32</v>
      </c>
      <c r="F276" s="7">
        <v>0</v>
      </c>
      <c r="G276" s="7">
        <v>3</v>
      </c>
      <c r="H276" s="28">
        <v>10</v>
      </c>
      <c r="I276" s="22" t="s">
        <v>235</v>
      </c>
      <c r="J276" s="12">
        <f>表1[[#This Row],[SellMoney]]*30</f>
        <v>8010</v>
      </c>
      <c r="K276" s="12">
        <v>267</v>
      </c>
      <c r="L276" s="28">
        <v>72000</v>
      </c>
      <c r="M276" s="49" t="s">
        <v>684</v>
      </c>
      <c r="N276" s="28">
        <v>40030402</v>
      </c>
      <c r="O276" s="12">
        <v>0</v>
      </c>
      <c r="P276" s="12">
        <v>0</v>
      </c>
      <c r="Q276" s="11"/>
      <c r="R276" s="20"/>
      <c r="S276" s="26" t="s">
        <v>592</v>
      </c>
    </row>
    <row r="277" spans="1:19" ht="20.100000000000001" customHeight="1" x14ac:dyDescent="0.15">
      <c r="A277" s="20">
        <v>10030403</v>
      </c>
      <c r="B277" s="20" t="s">
        <v>720</v>
      </c>
      <c r="C277" s="19">
        <v>10030403</v>
      </c>
      <c r="D277" s="20">
        <v>3</v>
      </c>
      <c r="E277" s="7">
        <v>31</v>
      </c>
      <c r="F277" s="7" t="s">
        <v>698</v>
      </c>
      <c r="G277" s="7">
        <v>3</v>
      </c>
      <c r="H277" s="28">
        <v>9</v>
      </c>
      <c r="I277" s="22" t="s">
        <v>235</v>
      </c>
      <c r="J277" s="12">
        <f>表1[[#This Row],[SellMoney]]*30</f>
        <v>18210</v>
      </c>
      <c r="K277" s="12">
        <v>607</v>
      </c>
      <c r="L277" s="28">
        <v>72000</v>
      </c>
      <c r="M277" s="49" t="s">
        <v>684</v>
      </c>
      <c r="N277" s="28">
        <v>40030403</v>
      </c>
      <c r="O277" s="12">
        <v>0</v>
      </c>
      <c r="P277" s="12">
        <v>0</v>
      </c>
      <c r="Q277" s="11"/>
      <c r="R277" s="20"/>
      <c r="S277" s="26" t="s">
        <v>593</v>
      </c>
    </row>
    <row r="278" spans="1:19" ht="20.100000000000001" customHeight="1" x14ac:dyDescent="0.15">
      <c r="A278" s="20">
        <v>10030404</v>
      </c>
      <c r="B278" s="20" t="s">
        <v>716</v>
      </c>
      <c r="C278" s="19">
        <v>10030105</v>
      </c>
      <c r="D278" s="20">
        <v>2</v>
      </c>
      <c r="E278" s="7">
        <v>30</v>
      </c>
      <c r="F278" s="7">
        <v>0</v>
      </c>
      <c r="G278" s="7">
        <v>3</v>
      </c>
      <c r="H278" s="28">
        <v>9</v>
      </c>
      <c r="I278" s="22" t="s">
        <v>235</v>
      </c>
      <c r="J278" s="12">
        <f>表1[[#This Row],[SellMoney]]*30</f>
        <v>7290</v>
      </c>
      <c r="K278" s="12">
        <v>243</v>
      </c>
      <c r="L278" s="28">
        <v>72000</v>
      </c>
      <c r="M278" s="49" t="s">
        <v>684</v>
      </c>
      <c r="N278" s="28">
        <v>40030404</v>
      </c>
      <c r="O278" s="12">
        <v>0</v>
      </c>
      <c r="P278" s="12">
        <v>0</v>
      </c>
      <c r="Q278" s="11"/>
      <c r="R278" s="20"/>
      <c r="S278" s="26" t="s">
        <v>594</v>
      </c>
    </row>
    <row r="279" spans="1:19" ht="20.100000000000001" customHeight="1" x14ac:dyDescent="0.15">
      <c r="A279" s="20">
        <v>10030405</v>
      </c>
      <c r="B279" s="20" t="s">
        <v>237</v>
      </c>
      <c r="C279" s="19">
        <v>10030405</v>
      </c>
      <c r="D279" s="20">
        <v>3</v>
      </c>
      <c r="E279" s="7">
        <v>33</v>
      </c>
      <c r="F279" s="7" t="s">
        <v>699</v>
      </c>
      <c r="G279" s="7">
        <v>3</v>
      </c>
      <c r="H279" s="28">
        <v>8</v>
      </c>
      <c r="I279" s="22" t="s">
        <v>235</v>
      </c>
      <c r="J279" s="12">
        <f>表1[[#This Row],[SellMoney]]*30</f>
        <v>14550</v>
      </c>
      <c r="K279" s="12">
        <v>485</v>
      </c>
      <c r="L279" s="28">
        <v>72000</v>
      </c>
      <c r="M279" s="49" t="s">
        <v>684</v>
      </c>
      <c r="N279" s="28">
        <v>40030405</v>
      </c>
      <c r="O279" s="12">
        <v>0</v>
      </c>
      <c r="P279" s="12">
        <v>0</v>
      </c>
      <c r="Q279" s="11"/>
      <c r="R279" s="20"/>
      <c r="S279" s="26" t="s">
        <v>595</v>
      </c>
    </row>
    <row r="280" spans="1:19" ht="20.100000000000001" customHeight="1" x14ac:dyDescent="0.15">
      <c r="A280" s="20">
        <v>10030406</v>
      </c>
      <c r="B280" s="20" t="s">
        <v>245</v>
      </c>
      <c r="C280" s="19">
        <v>10030106</v>
      </c>
      <c r="D280" s="20">
        <v>2</v>
      </c>
      <c r="E280" s="7">
        <v>30</v>
      </c>
      <c r="F280" s="7">
        <v>0</v>
      </c>
      <c r="G280" s="7">
        <v>3</v>
      </c>
      <c r="H280" s="28">
        <v>8</v>
      </c>
      <c r="I280" s="22" t="s">
        <v>235</v>
      </c>
      <c r="J280" s="12">
        <f>表1[[#This Row],[SellMoney]]*30</f>
        <v>5820</v>
      </c>
      <c r="K280" s="12">
        <v>194</v>
      </c>
      <c r="L280" s="28">
        <v>72000</v>
      </c>
      <c r="M280" s="49" t="s">
        <v>684</v>
      </c>
      <c r="N280" s="28">
        <v>40030406</v>
      </c>
      <c r="O280" s="12">
        <v>0</v>
      </c>
      <c r="P280" s="12">
        <v>0</v>
      </c>
      <c r="Q280" s="11"/>
      <c r="R280" s="20"/>
      <c r="S280" s="26" t="s">
        <v>596</v>
      </c>
    </row>
    <row r="281" spans="1:19" ht="20.100000000000001" customHeight="1" x14ac:dyDescent="0.15">
      <c r="A281" s="20">
        <v>10030407</v>
      </c>
      <c r="B281" s="20" t="s">
        <v>238</v>
      </c>
      <c r="C281" s="19">
        <v>10030407</v>
      </c>
      <c r="D281" s="20">
        <v>3</v>
      </c>
      <c r="E281" s="7">
        <v>33</v>
      </c>
      <c r="F281" s="7" t="s">
        <v>699</v>
      </c>
      <c r="G281" s="7">
        <v>3</v>
      </c>
      <c r="H281" s="28">
        <v>6</v>
      </c>
      <c r="I281" s="22" t="s">
        <v>235</v>
      </c>
      <c r="J281" s="12">
        <f>表1[[#This Row],[SellMoney]]*30</f>
        <v>14550</v>
      </c>
      <c r="K281" s="12">
        <v>485</v>
      </c>
      <c r="L281" s="28">
        <v>72000</v>
      </c>
      <c r="M281" s="49" t="s">
        <v>684</v>
      </c>
      <c r="N281" s="28">
        <v>40030407</v>
      </c>
      <c r="O281" s="12">
        <v>0</v>
      </c>
      <c r="P281" s="12">
        <v>0</v>
      </c>
      <c r="Q281" s="11"/>
      <c r="R281" s="20"/>
      <c r="S281" s="26" t="s">
        <v>597</v>
      </c>
    </row>
    <row r="282" spans="1:19" ht="20.100000000000001" customHeight="1" x14ac:dyDescent="0.15">
      <c r="A282" s="20">
        <v>10030408</v>
      </c>
      <c r="B282" s="20" t="s">
        <v>246</v>
      </c>
      <c r="C282" s="19">
        <v>10030408</v>
      </c>
      <c r="D282" s="20">
        <v>2</v>
      </c>
      <c r="E282" s="7">
        <v>30</v>
      </c>
      <c r="F282" s="7">
        <v>0</v>
      </c>
      <c r="G282" s="7">
        <v>3</v>
      </c>
      <c r="H282" s="28">
        <v>6</v>
      </c>
      <c r="I282" s="22" t="s">
        <v>235</v>
      </c>
      <c r="J282" s="12">
        <f>表1[[#This Row],[SellMoney]]*30</f>
        <v>5820</v>
      </c>
      <c r="K282" s="12">
        <v>194</v>
      </c>
      <c r="L282" s="28">
        <v>72000</v>
      </c>
      <c r="M282" s="49" t="s">
        <v>684</v>
      </c>
      <c r="N282" s="28">
        <v>40030408</v>
      </c>
      <c r="O282" s="12">
        <v>0</v>
      </c>
      <c r="P282" s="12">
        <v>0</v>
      </c>
      <c r="Q282" s="11"/>
      <c r="R282" s="20"/>
      <c r="S282" s="26" t="s">
        <v>598</v>
      </c>
    </row>
    <row r="283" spans="1:19" ht="20.100000000000001" customHeight="1" x14ac:dyDescent="0.15">
      <c r="A283" s="20">
        <v>10030409</v>
      </c>
      <c r="B283" s="20" t="s">
        <v>239</v>
      </c>
      <c r="C283" s="19">
        <v>10030409</v>
      </c>
      <c r="D283" s="20">
        <v>3</v>
      </c>
      <c r="E283" s="7">
        <v>32</v>
      </c>
      <c r="F283" s="7" t="s">
        <v>700</v>
      </c>
      <c r="G283" s="7">
        <v>3</v>
      </c>
      <c r="H283" s="28">
        <v>7</v>
      </c>
      <c r="I283" s="22" t="s">
        <v>235</v>
      </c>
      <c r="J283" s="12">
        <f>表1[[#This Row],[SellMoney]]*30</f>
        <v>21840</v>
      </c>
      <c r="K283" s="12">
        <v>728</v>
      </c>
      <c r="L283" s="28">
        <v>72000</v>
      </c>
      <c r="M283" s="49" t="s">
        <v>684</v>
      </c>
      <c r="N283" s="28">
        <v>40030409</v>
      </c>
      <c r="O283" s="12">
        <v>0</v>
      </c>
      <c r="P283" s="12">
        <v>0</v>
      </c>
      <c r="Q283" s="11"/>
      <c r="R283" s="20"/>
      <c r="S283" s="26" t="s">
        <v>599</v>
      </c>
    </row>
    <row r="284" spans="1:19" ht="20.100000000000001" customHeight="1" x14ac:dyDescent="0.15">
      <c r="A284" s="20">
        <v>10030410</v>
      </c>
      <c r="B284" s="20" t="s">
        <v>247</v>
      </c>
      <c r="C284" s="19">
        <v>10031009</v>
      </c>
      <c r="D284" s="20">
        <v>2</v>
      </c>
      <c r="E284" s="7">
        <v>30</v>
      </c>
      <c r="F284" s="7">
        <v>0</v>
      </c>
      <c r="G284" s="7">
        <v>3</v>
      </c>
      <c r="H284" s="28">
        <v>7</v>
      </c>
      <c r="I284" s="22" t="s">
        <v>235</v>
      </c>
      <c r="J284" s="12">
        <f>表1[[#This Row],[SellMoney]]*30</f>
        <v>8730</v>
      </c>
      <c r="K284" s="12">
        <v>291</v>
      </c>
      <c r="L284" s="28">
        <v>72000</v>
      </c>
      <c r="M284" s="49" t="s">
        <v>684</v>
      </c>
      <c r="N284" s="28">
        <v>40030410</v>
      </c>
      <c r="O284" s="12">
        <v>0</v>
      </c>
      <c r="P284" s="12">
        <v>0</v>
      </c>
      <c r="Q284" s="11"/>
      <c r="R284" s="20"/>
      <c r="S284" s="26" t="s">
        <v>600</v>
      </c>
    </row>
    <row r="285" spans="1:19" ht="20.100000000000001" customHeight="1" x14ac:dyDescent="0.15">
      <c r="A285" s="20">
        <v>10030411</v>
      </c>
      <c r="B285" s="20" t="s">
        <v>240</v>
      </c>
      <c r="C285" s="19">
        <v>10030411</v>
      </c>
      <c r="D285" s="20">
        <v>3</v>
      </c>
      <c r="E285" s="7">
        <v>34</v>
      </c>
      <c r="F285" s="7" t="s">
        <v>701</v>
      </c>
      <c r="G285" s="7">
        <v>3</v>
      </c>
      <c r="H285" s="28">
        <v>11</v>
      </c>
      <c r="I285" s="22" t="s">
        <v>235</v>
      </c>
      <c r="J285" s="12">
        <f>表1[[#This Row],[SellMoney]]*30</f>
        <v>23640</v>
      </c>
      <c r="K285" s="12">
        <v>788</v>
      </c>
      <c r="L285" s="28">
        <v>72000</v>
      </c>
      <c r="M285" s="49" t="s">
        <v>684</v>
      </c>
      <c r="N285" s="28">
        <v>40030411</v>
      </c>
      <c r="O285" s="12">
        <v>0</v>
      </c>
      <c r="P285" s="12">
        <v>0</v>
      </c>
      <c r="Q285" s="11"/>
      <c r="R285" s="20"/>
      <c r="S285" s="26" t="s">
        <v>601</v>
      </c>
    </row>
    <row r="286" spans="1:19" ht="20.100000000000001" customHeight="1" x14ac:dyDescent="0.15">
      <c r="A286" s="20">
        <v>10030412</v>
      </c>
      <c r="B286" s="20" t="s">
        <v>248</v>
      </c>
      <c r="C286" s="19">
        <v>10031003</v>
      </c>
      <c r="D286" s="20">
        <v>2</v>
      </c>
      <c r="E286" s="7">
        <v>32</v>
      </c>
      <c r="F286" s="7">
        <v>0</v>
      </c>
      <c r="G286" s="7">
        <v>3</v>
      </c>
      <c r="H286" s="28">
        <v>11</v>
      </c>
      <c r="I286" s="22" t="s">
        <v>235</v>
      </c>
      <c r="J286" s="12">
        <f>表1[[#This Row],[SellMoney]]*30</f>
        <v>9450</v>
      </c>
      <c r="K286" s="12">
        <v>315</v>
      </c>
      <c r="L286" s="28">
        <v>72000</v>
      </c>
      <c r="M286" s="49" t="s">
        <v>684</v>
      </c>
      <c r="N286" s="28">
        <v>40030412</v>
      </c>
      <c r="O286" s="12">
        <v>0</v>
      </c>
      <c r="P286" s="12">
        <v>0</v>
      </c>
      <c r="Q286" s="11"/>
      <c r="R286" s="20"/>
      <c r="S286" s="26" t="s">
        <v>602</v>
      </c>
    </row>
    <row r="287" spans="1:19" ht="20.100000000000001" customHeight="1" x14ac:dyDescent="0.15">
      <c r="A287" s="20">
        <v>10030413</v>
      </c>
      <c r="B287" s="20" t="s">
        <v>241</v>
      </c>
      <c r="C287" s="19">
        <v>10030413</v>
      </c>
      <c r="D287" s="20">
        <v>3</v>
      </c>
      <c r="E287" s="7">
        <v>32</v>
      </c>
      <c r="F287" s="7" t="s">
        <v>700</v>
      </c>
      <c r="G287" s="7">
        <v>3</v>
      </c>
      <c r="H287" s="28">
        <v>4</v>
      </c>
      <c r="I287" s="22" t="s">
        <v>235</v>
      </c>
      <c r="J287" s="12">
        <f>表1[[#This Row],[SellMoney]]*30</f>
        <v>29100</v>
      </c>
      <c r="K287" s="12">
        <v>970</v>
      </c>
      <c r="L287" s="28">
        <v>72000</v>
      </c>
      <c r="M287" s="49" t="s">
        <v>684</v>
      </c>
      <c r="N287" s="28">
        <v>40030413</v>
      </c>
      <c r="O287" s="12">
        <v>0</v>
      </c>
      <c r="P287" s="12">
        <v>0</v>
      </c>
      <c r="Q287" s="11"/>
      <c r="R287" s="20"/>
      <c r="S287" s="26" t="s">
        <v>603</v>
      </c>
    </row>
    <row r="288" spans="1:19" ht="20.100000000000001" customHeight="1" x14ac:dyDescent="0.15">
      <c r="A288" s="20">
        <v>10030414</v>
      </c>
      <c r="B288" s="20" t="s">
        <v>249</v>
      </c>
      <c r="C288" s="19">
        <v>10030215</v>
      </c>
      <c r="D288" s="20">
        <v>2</v>
      </c>
      <c r="E288" s="7">
        <v>31</v>
      </c>
      <c r="F288" s="7">
        <v>0</v>
      </c>
      <c r="G288" s="7">
        <v>3</v>
      </c>
      <c r="H288" s="28">
        <v>4</v>
      </c>
      <c r="I288" s="22" t="s">
        <v>235</v>
      </c>
      <c r="J288" s="12">
        <f>表1[[#This Row],[SellMoney]]*30</f>
        <v>11640</v>
      </c>
      <c r="K288" s="12">
        <v>388</v>
      </c>
      <c r="L288" s="28">
        <v>72000</v>
      </c>
      <c r="M288" s="49" t="s">
        <v>684</v>
      </c>
      <c r="N288" s="28">
        <v>40030414</v>
      </c>
      <c r="O288" s="12">
        <v>0</v>
      </c>
      <c r="P288" s="12">
        <v>0</v>
      </c>
      <c r="Q288" s="11"/>
      <c r="R288" s="20"/>
      <c r="S288" s="26" t="s">
        <v>604</v>
      </c>
    </row>
    <row r="289" spans="1:19" ht="20.100000000000001" customHeight="1" x14ac:dyDescent="0.15">
      <c r="A289" s="20">
        <v>10030415</v>
      </c>
      <c r="B289" s="20" t="s">
        <v>514</v>
      </c>
      <c r="C289" s="19">
        <v>10030415</v>
      </c>
      <c r="D289" s="20">
        <v>3</v>
      </c>
      <c r="E289" s="7">
        <v>30</v>
      </c>
      <c r="F289" s="7">
        <v>0</v>
      </c>
      <c r="G289" s="7">
        <v>3</v>
      </c>
      <c r="H289" s="28">
        <v>5</v>
      </c>
      <c r="I289" s="22" t="s">
        <v>235</v>
      </c>
      <c r="J289" s="12">
        <f>表1[[#This Row],[SellMoney]]*30</f>
        <v>69150</v>
      </c>
      <c r="K289" s="12">
        <v>2305</v>
      </c>
      <c r="L289" s="28">
        <v>72000</v>
      </c>
      <c r="M289" s="49" t="s">
        <v>684</v>
      </c>
      <c r="N289" s="28">
        <v>40030415</v>
      </c>
      <c r="O289" s="12">
        <v>60092006</v>
      </c>
      <c r="P289" s="12">
        <v>0</v>
      </c>
      <c r="Q289" s="11"/>
      <c r="R289" s="20"/>
      <c r="S289" s="26" t="s">
        <v>605</v>
      </c>
    </row>
    <row r="290" spans="1:19" ht="20.100000000000001" customHeight="1" x14ac:dyDescent="0.15">
      <c r="A290" s="20">
        <v>10030416</v>
      </c>
      <c r="B290" s="20" t="s">
        <v>242</v>
      </c>
      <c r="C290" s="19">
        <v>10030416</v>
      </c>
      <c r="D290" s="20">
        <v>3</v>
      </c>
      <c r="E290" s="7">
        <v>30</v>
      </c>
      <c r="F290" s="7" t="s">
        <v>697</v>
      </c>
      <c r="G290" s="7">
        <v>3</v>
      </c>
      <c r="H290" s="28">
        <v>3</v>
      </c>
      <c r="I290" s="22" t="s">
        <v>235</v>
      </c>
      <c r="J290" s="12">
        <f>表1[[#This Row],[SellMoney]]*30</f>
        <v>43680</v>
      </c>
      <c r="K290" s="12">
        <v>1456</v>
      </c>
      <c r="L290" s="28">
        <v>72000</v>
      </c>
      <c r="M290" s="49" t="s">
        <v>684</v>
      </c>
      <c r="N290" s="28">
        <v>40030416</v>
      </c>
      <c r="O290" s="12">
        <v>0</v>
      </c>
      <c r="P290" s="12">
        <v>0</v>
      </c>
      <c r="Q290" s="11"/>
      <c r="R290" s="20"/>
      <c r="S290" s="26" t="s">
        <v>606</v>
      </c>
    </row>
    <row r="291" spans="1:19" ht="20.100000000000001" customHeight="1" x14ac:dyDescent="0.15">
      <c r="A291" s="20">
        <v>10030417</v>
      </c>
      <c r="B291" s="20" t="s">
        <v>392</v>
      </c>
      <c r="C291" s="19">
        <v>10030417</v>
      </c>
      <c r="D291" s="20">
        <v>2</v>
      </c>
      <c r="E291" s="7">
        <v>30</v>
      </c>
      <c r="F291" s="7">
        <v>0</v>
      </c>
      <c r="G291" s="7">
        <v>3</v>
      </c>
      <c r="H291" s="28">
        <v>3</v>
      </c>
      <c r="I291" s="22" t="s">
        <v>235</v>
      </c>
      <c r="J291" s="12">
        <f>表1[[#This Row],[SellMoney]]*30</f>
        <v>17460</v>
      </c>
      <c r="K291" s="12">
        <v>582</v>
      </c>
      <c r="L291" s="28">
        <v>72000</v>
      </c>
      <c r="M291" s="49" t="s">
        <v>684</v>
      </c>
      <c r="N291" s="28">
        <v>40030417</v>
      </c>
      <c r="O291" s="12">
        <v>0</v>
      </c>
      <c r="P291" s="12">
        <v>0</v>
      </c>
      <c r="Q291" s="11"/>
      <c r="R291" s="20"/>
      <c r="S291" s="26" t="s">
        <v>607</v>
      </c>
    </row>
    <row r="292" spans="1:19" ht="20.100000000000001" customHeight="1" x14ac:dyDescent="0.15">
      <c r="A292" s="20">
        <v>10030418</v>
      </c>
      <c r="B292" s="20" t="s">
        <v>761</v>
      </c>
      <c r="C292" s="19">
        <v>10030418</v>
      </c>
      <c r="D292" s="20">
        <v>3</v>
      </c>
      <c r="E292" s="7">
        <v>35</v>
      </c>
      <c r="F292" s="7" t="s">
        <v>702</v>
      </c>
      <c r="G292" s="7">
        <v>3</v>
      </c>
      <c r="H292" s="28">
        <v>1</v>
      </c>
      <c r="I292" s="22" t="s">
        <v>235</v>
      </c>
      <c r="J292" s="12">
        <f>表1[[#This Row],[SellMoney]]*30</f>
        <v>109170</v>
      </c>
      <c r="K292" s="12">
        <v>3639</v>
      </c>
      <c r="L292" s="28">
        <v>72000</v>
      </c>
      <c r="M292" s="49" t="s">
        <v>684</v>
      </c>
      <c r="N292" s="28">
        <v>40030418</v>
      </c>
      <c r="O292" s="12">
        <v>0</v>
      </c>
      <c r="P292" s="12">
        <v>0</v>
      </c>
      <c r="Q292" s="11"/>
      <c r="R292" s="20"/>
      <c r="S292" s="26" t="s">
        <v>608</v>
      </c>
    </row>
    <row r="293" spans="1:19" ht="20.100000000000001" customHeight="1" x14ac:dyDescent="0.15">
      <c r="A293" s="20">
        <v>10030419</v>
      </c>
      <c r="B293" s="20" t="s">
        <v>250</v>
      </c>
      <c r="C293" s="19">
        <v>10030419</v>
      </c>
      <c r="D293" s="20">
        <v>3</v>
      </c>
      <c r="E293" s="7">
        <v>34</v>
      </c>
      <c r="F293" s="7">
        <v>0</v>
      </c>
      <c r="G293" s="7">
        <v>3</v>
      </c>
      <c r="H293" s="28">
        <v>1</v>
      </c>
      <c r="I293" s="22" t="s">
        <v>235</v>
      </c>
      <c r="J293" s="12">
        <f>表1[[#This Row],[SellMoney]]*30</f>
        <v>109170</v>
      </c>
      <c r="K293" s="12">
        <v>3639</v>
      </c>
      <c r="L293" s="28">
        <v>72000</v>
      </c>
      <c r="M293" s="49" t="s">
        <v>684</v>
      </c>
      <c r="N293" s="28">
        <v>40030419</v>
      </c>
      <c r="O293" s="12">
        <v>0</v>
      </c>
      <c r="P293" s="12">
        <v>0</v>
      </c>
      <c r="Q293" s="11"/>
      <c r="R293" s="20"/>
      <c r="S293" s="26" t="s">
        <v>609</v>
      </c>
    </row>
    <row r="294" spans="1:19" ht="20.100000000000001" customHeight="1" x14ac:dyDescent="0.15">
      <c r="A294" s="20">
        <v>10030420</v>
      </c>
      <c r="B294" s="20" t="s">
        <v>243</v>
      </c>
      <c r="C294" s="19">
        <v>10030420</v>
      </c>
      <c r="D294" s="20">
        <v>3</v>
      </c>
      <c r="E294" s="7">
        <v>34</v>
      </c>
      <c r="F294" s="7" t="s">
        <v>701</v>
      </c>
      <c r="G294" s="7">
        <v>3</v>
      </c>
      <c r="H294" s="28">
        <v>2</v>
      </c>
      <c r="I294" s="22" t="s">
        <v>235</v>
      </c>
      <c r="J294" s="12">
        <f>表1[[#This Row],[SellMoney]]*30</f>
        <v>54600</v>
      </c>
      <c r="K294" s="12">
        <v>1820</v>
      </c>
      <c r="L294" s="28">
        <v>72000</v>
      </c>
      <c r="M294" s="49" t="s">
        <v>684</v>
      </c>
      <c r="N294" s="28">
        <v>40030420</v>
      </c>
      <c r="O294" s="12">
        <v>0</v>
      </c>
      <c r="P294" s="12">
        <v>0</v>
      </c>
      <c r="Q294" s="11"/>
      <c r="R294" s="20"/>
      <c r="S294" s="26" t="s">
        <v>610</v>
      </c>
    </row>
    <row r="295" spans="1:19" ht="20.100000000000001" customHeight="1" x14ac:dyDescent="0.15">
      <c r="A295" s="20">
        <v>10030421</v>
      </c>
      <c r="B295" s="20" t="s">
        <v>251</v>
      </c>
      <c r="C295" s="19">
        <v>10030421</v>
      </c>
      <c r="D295" s="20">
        <v>2</v>
      </c>
      <c r="E295" s="7">
        <v>32</v>
      </c>
      <c r="F295" s="7">
        <v>0</v>
      </c>
      <c r="G295" s="7">
        <v>3</v>
      </c>
      <c r="H295" s="28">
        <v>2</v>
      </c>
      <c r="I295" s="22" t="s">
        <v>235</v>
      </c>
      <c r="J295" s="12">
        <f>表1[[#This Row],[SellMoney]]*30</f>
        <v>21840</v>
      </c>
      <c r="K295" s="12">
        <v>728</v>
      </c>
      <c r="L295" s="28">
        <v>72000</v>
      </c>
      <c r="M295" s="49" t="s">
        <v>684</v>
      </c>
      <c r="N295" s="28">
        <v>40030421</v>
      </c>
      <c r="O295" s="12">
        <v>0</v>
      </c>
      <c r="P295" s="12">
        <v>0</v>
      </c>
      <c r="Q295" s="11"/>
      <c r="R295" s="20"/>
      <c r="S295" s="26" t="s">
        <v>611</v>
      </c>
    </row>
    <row r="296" spans="1:19" ht="20.100000000000001" customHeight="1" x14ac:dyDescent="0.15">
      <c r="A296" s="20">
        <v>10030422</v>
      </c>
      <c r="B296" s="20" t="s">
        <v>252</v>
      </c>
      <c r="C296" s="19">
        <v>10030209</v>
      </c>
      <c r="D296" s="20">
        <v>2</v>
      </c>
      <c r="E296" s="7">
        <v>30</v>
      </c>
      <c r="F296" s="7">
        <v>0</v>
      </c>
      <c r="G296" s="7">
        <v>3</v>
      </c>
      <c r="H296" s="22" t="s">
        <v>258</v>
      </c>
      <c r="I296" s="22" t="s">
        <v>235</v>
      </c>
      <c r="J296" s="12">
        <f>表1[[#This Row],[SellMoney]]*30</f>
        <v>14550</v>
      </c>
      <c r="K296" s="12">
        <v>485</v>
      </c>
      <c r="L296" s="28">
        <v>72000</v>
      </c>
      <c r="M296" s="49" t="s">
        <v>684</v>
      </c>
      <c r="N296" s="28">
        <v>40030422</v>
      </c>
      <c r="O296" s="12">
        <v>0</v>
      </c>
      <c r="P296" s="12">
        <v>0</v>
      </c>
      <c r="Q296" s="11"/>
      <c r="R296" s="20"/>
      <c r="S296" s="26" t="s">
        <v>612</v>
      </c>
    </row>
    <row r="297" spans="1:19" ht="20.100000000000001" customHeight="1" x14ac:dyDescent="0.15">
      <c r="A297" s="20">
        <v>10030423</v>
      </c>
      <c r="B297" s="21" t="s">
        <v>253</v>
      </c>
      <c r="C297" s="19">
        <v>10030423</v>
      </c>
      <c r="D297" s="20">
        <v>2</v>
      </c>
      <c r="E297" s="7">
        <v>30</v>
      </c>
      <c r="F297" s="7">
        <v>0</v>
      </c>
      <c r="G297" s="7">
        <v>3</v>
      </c>
      <c r="H297" s="22" t="s">
        <v>259</v>
      </c>
      <c r="I297" s="22" t="s">
        <v>235</v>
      </c>
      <c r="J297" s="12">
        <f>表1[[#This Row],[SellMoney]]*30</f>
        <v>14550</v>
      </c>
      <c r="K297" s="12">
        <v>485</v>
      </c>
      <c r="L297" s="28">
        <v>72000</v>
      </c>
      <c r="M297" s="49" t="s">
        <v>684</v>
      </c>
      <c r="N297" s="28">
        <v>40030423</v>
      </c>
      <c r="O297" s="12">
        <v>0</v>
      </c>
      <c r="P297" s="12">
        <v>0</v>
      </c>
      <c r="Q297" s="11"/>
      <c r="R297" s="21"/>
      <c r="S297" s="26" t="s">
        <v>613</v>
      </c>
    </row>
    <row r="298" spans="1:19" ht="20.100000000000001" customHeight="1" x14ac:dyDescent="0.15">
      <c r="A298" s="20">
        <v>10030424</v>
      </c>
      <c r="B298" s="20" t="s">
        <v>327</v>
      </c>
      <c r="C298" s="19">
        <v>10030424</v>
      </c>
      <c r="D298" s="20">
        <v>2</v>
      </c>
      <c r="E298" s="7">
        <v>32</v>
      </c>
      <c r="F298" s="7">
        <v>0</v>
      </c>
      <c r="G298" s="7">
        <v>3</v>
      </c>
      <c r="H298" s="22" t="s">
        <v>260</v>
      </c>
      <c r="I298" s="22" t="s">
        <v>235</v>
      </c>
      <c r="J298" s="12">
        <f>表1[[#This Row],[SellMoney]]*30</f>
        <v>54600</v>
      </c>
      <c r="K298" s="12">
        <v>1820</v>
      </c>
      <c r="L298" s="28">
        <v>72000</v>
      </c>
      <c r="M298" s="49" t="s">
        <v>684</v>
      </c>
      <c r="N298" s="28">
        <v>40030424</v>
      </c>
      <c r="O298" s="12">
        <v>0</v>
      </c>
      <c r="P298" s="12">
        <v>0</v>
      </c>
      <c r="Q298" s="11"/>
      <c r="R298" s="20"/>
      <c r="S298" s="26" t="s">
        <v>618</v>
      </c>
    </row>
    <row r="299" spans="1:19" ht="20.100000000000001" customHeight="1" x14ac:dyDescent="0.15">
      <c r="A299" s="20">
        <v>10030425</v>
      </c>
      <c r="B299" s="20" t="s">
        <v>254</v>
      </c>
      <c r="C299" s="19">
        <v>10030425</v>
      </c>
      <c r="D299" s="20">
        <v>2</v>
      </c>
      <c r="E299" s="7">
        <v>32</v>
      </c>
      <c r="F299" s="7">
        <v>0</v>
      </c>
      <c r="G299" s="7">
        <v>3</v>
      </c>
      <c r="H299" s="22" t="s">
        <v>261</v>
      </c>
      <c r="I299" s="22" t="s">
        <v>235</v>
      </c>
      <c r="J299" s="12">
        <f>表1[[#This Row],[SellMoney]]*30</f>
        <v>20010</v>
      </c>
      <c r="K299" s="12">
        <v>667</v>
      </c>
      <c r="L299" s="28">
        <v>72000</v>
      </c>
      <c r="M299" s="49" t="s">
        <v>684</v>
      </c>
      <c r="N299" s="28">
        <v>40030425</v>
      </c>
      <c r="O299" s="12">
        <v>0</v>
      </c>
      <c r="P299" s="12">
        <v>0</v>
      </c>
      <c r="Q299" s="11"/>
      <c r="R299" s="20"/>
      <c r="S299" s="26" t="s">
        <v>614</v>
      </c>
    </row>
    <row r="300" spans="1:19" ht="20.100000000000001" customHeight="1" x14ac:dyDescent="0.15">
      <c r="A300" s="20">
        <v>10030426</v>
      </c>
      <c r="B300" s="20" t="s">
        <v>255</v>
      </c>
      <c r="C300" s="19">
        <v>10030109</v>
      </c>
      <c r="D300" s="20">
        <v>2</v>
      </c>
      <c r="E300" s="7">
        <v>32</v>
      </c>
      <c r="F300" s="7">
        <v>0</v>
      </c>
      <c r="G300" s="7">
        <v>3</v>
      </c>
      <c r="H300" s="22" t="s">
        <v>262</v>
      </c>
      <c r="I300" s="22" t="s">
        <v>235</v>
      </c>
      <c r="J300" s="12">
        <f>表1[[#This Row],[SellMoney]]*30</f>
        <v>21840</v>
      </c>
      <c r="K300" s="12">
        <v>728</v>
      </c>
      <c r="L300" s="28">
        <v>72000</v>
      </c>
      <c r="M300" s="49" t="s">
        <v>684</v>
      </c>
      <c r="N300" s="28">
        <v>40030426</v>
      </c>
      <c r="O300" s="12">
        <v>0</v>
      </c>
      <c r="P300" s="12">
        <v>0</v>
      </c>
      <c r="Q300" s="11"/>
      <c r="R300" s="20"/>
      <c r="S300" s="26" t="s">
        <v>615</v>
      </c>
    </row>
    <row r="301" spans="1:19" ht="20.100000000000001" customHeight="1" x14ac:dyDescent="0.15">
      <c r="A301" s="20">
        <v>10030427</v>
      </c>
      <c r="B301" s="20" t="s">
        <v>256</v>
      </c>
      <c r="C301" s="19">
        <v>10030220</v>
      </c>
      <c r="D301" s="20">
        <v>3</v>
      </c>
      <c r="E301" s="7">
        <v>32</v>
      </c>
      <c r="F301" s="7">
        <v>0</v>
      </c>
      <c r="G301" s="7">
        <v>3</v>
      </c>
      <c r="H301" s="22" t="s">
        <v>235</v>
      </c>
      <c r="I301" s="22" t="s">
        <v>235</v>
      </c>
      <c r="J301" s="12">
        <f>表1[[#This Row],[SellMoney]]*30</f>
        <v>109170</v>
      </c>
      <c r="K301" s="12">
        <v>3639</v>
      </c>
      <c r="L301" s="28">
        <v>72000</v>
      </c>
      <c r="M301" s="49" t="s">
        <v>684</v>
      </c>
      <c r="N301" s="28">
        <v>40030427</v>
      </c>
      <c r="O301" s="12">
        <v>0</v>
      </c>
      <c r="P301" s="12">
        <v>0</v>
      </c>
      <c r="Q301" s="11"/>
      <c r="R301" s="20"/>
      <c r="S301" s="26" t="s">
        <v>616</v>
      </c>
    </row>
    <row r="302" spans="1:19" ht="20.100000000000001" customHeight="1" x14ac:dyDescent="0.15">
      <c r="A302" s="20">
        <v>10030428</v>
      </c>
      <c r="B302" s="21" t="s">
        <v>257</v>
      </c>
      <c r="C302" s="19">
        <v>10030428</v>
      </c>
      <c r="D302" s="20">
        <v>2</v>
      </c>
      <c r="E302" s="7">
        <v>30</v>
      </c>
      <c r="F302" s="7">
        <v>0</v>
      </c>
      <c r="G302" s="7">
        <v>3</v>
      </c>
      <c r="H302" s="22" t="s">
        <v>263</v>
      </c>
      <c r="I302" s="22" t="s">
        <v>235</v>
      </c>
      <c r="J302" s="12">
        <f>表1[[#This Row],[SellMoney]]*30</f>
        <v>43680</v>
      </c>
      <c r="K302" s="12">
        <v>1456</v>
      </c>
      <c r="L302" s="28">
        <v>72000</v>
      </c>
      <c r="M302" s="49" t="s">
        <v>684</v>
      </c>
      <c r="N302" s="28">
        <v>40030428</v>
      </c>
      <c r="O302" s="12">
        <v>0</v>
      </c>
      <c r="P302" s="12">
        <v>0</v>
      </c>
      <c r="Q302" s="11"/>
      <c r="R302" s="21"/>
      <c r="S302" s="26" t="s">
        <v>617</v>
      </c>
    </row>
    <row r="303" spans="1:19" ht="20.100000000000001" customHeight="1" x14ac:dyDescent="0.15">
      <c r="A303" s="20">
        <v>10030429</v>
      </c>
      <c r="B303" s="42" t="s">
        <v>624</v>
      </c>
      <c r="C303" s="20">
        <v>10030429</v>
      </c>
      <c r="D303" s="20">
        <v>3</v>
      </c>
      <c r="E303" s="7">
        <v>30</v>
      </c>
      <c r="F303" s="7">
        <v>0</v>
      </c>
      <c r="G303" s="7">
        <v>3</v>
      </c>
      <c r="H303" s="28">
        <v>5</v>
      </c>
      <c r="I303" s="22" t="s">
        <v>235</v>
      </c>
      <c r="J303" s="12">
        <f>表1[[#This Row],[SellMoney]]*30</f>
        <v>69150</v>
      </c>
      <c r="K303" s="12">
        <v>2305</v>
      </c>
      <c r="L303" s="28">
        <v>72000</v>
      </c>
      <c r="M303" s="49" t="s">
        <v>684</v>
      </c>
      <c r="N303" s="28">
        <v>40030429</v>
      </c>
      <c r="O303" s="24">
        <v>60092001</v>
      </c>
      <c r="P303" s="12">
        <v>0</v>
      </c>
      <c r="Q303" s="11"/>
      <c r="R303" s="20"/>
      <c r="S303" s="26" t="s">
        <v>489</v>
      </c>
    </row>
    <row r="304" spans="1:19" ht="20.100000000000001" customHeight="1" x14ac:dyDescent="0.15">
      <c r="A304" s="20">
        <v>10030430</v>
      </c>
      <c r="B304" s="42" t="s">
        <v>620</v>
      </c>
      <c r="C304" s="20">
        <v>10030430</v>
      </c>
      <c r="D304" s="20">
        <v>3</v>
      </c>
      <c r="E304" s="7">
        <v>30</v>
      </c>
      <c r="F304" s="7">
        <v>0</v>
      </c>
      <c r="G304" s="7">
        <v>3</v>
      </c>
      <c r="H304" s="28">
        <v>5</v>
      </c>
      <c r="I304" s="22" t="s">
        <v>235</v>
      </c>
      <c r="J304" s="12">
        <f>表1[[#This Row],[SellMoney]]*30</f>
        <v>69150</v>
      </c>
      <c r="K304" s="12">
        <v>2305</v>
      </c>
      <c r="L304" s="28">
        <v>72000</v>
      </c>
      <c r="M304" s="49" t="s">
        <v>684</v>
      </c>
      <c r="N304" s="28">
        <v>40030430</v>
      </c>
      <c r="O304" s="24">
        <v>60092002</v>
      </c>
      <c r="P304" s="12">
        <v>0</v>
      </c>
      <c r="Q304" s="11"/>
      <c r="R304" s="20"/>
      <c r="S304" s="26" t="s">
        <v>489</v>
      </c>
    </row>
    <row r="305" spans="1:19" ht="20.100000000000001" customHeight="1" x14ac:dyDescent="0.15">
      <c r="A305" s="20">
        <v>10030431</v>
      </c>
      <c r="B305" s="42" t="s">
        <v>648</v>
      </c>
      <c r="C305" s="20">
        <v>10030431</v>
      </c>
      <c r="D305" s="20">
        <v>3</v>
      </c>
      <c r="E305" s="7">
        <v>33</v>
      </c>
      <c r="F305" s="7">
        <v>0</v>
      </c>
      <c r="G305" s="7">
        <v>3</v>
      </c>
      <c r="H305" s="28">
        <v>5</v>
      </c>
      <c r="I305" s="22" t="s">
        <v>235</v>
      </c>
      <c r="J305" s="12">
        <f>表1[[#This Row],[SellMoney]]*30</f>
        <v>69150</v>
      </c>
      <c r="K305" s="12">
        <v>2305</v>
      </c>
      <c r="L305" s="28">
        <v>72000</v>
      </c>
      <c r="M305" s="49" t="s">
        <v>684</v>
      </c>
      <c r="N305" s="28">
        <v>40030431</v>
      </c>
      <c r="O305" s="24">
        <v>60092003</v>
      </c>
      <c r="P305" s="12">
        <v>0</v>
      </c>
      <c r="Q305" s="11"/>
      <c r="R305" s="20"/>
      <c r="S305" s="26" t="s">
        <v>489</v>
      </c>
    </row>
    <row r="306" spans="1:19" ht="20.100000000000001" customHeight="1" x14ac:dyDescent="0.15">
      <c r="A306" s="20">
        <v>10030432</v>
      </c>
      <c r="B306" s="42" t="s">
        <v>625</v>
      </c>
      <c r="C306" s="20">
        <v>10030432</v>
      </c>
      <c r="D306" s="20">
        <v>3</v>
      </c>
      <c r="E306" s="7">
        <v>35</v>
      </c>
      <c r="F306" s="7">
        <v>0</v>
      </c>
      <c r="G306" s="7">
        <v>3</v>
      </c>
      <c r="H306" s="28">
        <v>5</v>
      </c>
      <c r="I306" s="22" t="s">
        <v>235</v>
      </c>
      <c r="J306" s="12">
        <f>表1[[#This Row],[SellMoney]]*30</f>
        <v>69150</v>
      </c>
      <c r="K306" s="12">
        <v>2305</v>
      </c>
      <c r="L306" s="28">
        <v>72000</v>
      </c>
      <c r="M306" s="49" t="s">
        <v>684</v>
      </c>
      <c r="N306" s="28">
        <v>40030432</v>
      </c>
      <c r="O306" s="24">
        <v>60092004</v>
      </c>
      <c r="P306" s="12">
        <v>0</v>
      </c>
      <c r="Q306" s="11"/>
      <c r="R306" s="20"/>
      <c r="S306" s="26" t="s">
        <v>489</v>
      </c>
    </row>
    <row r="307" spans="1:19" ht="20.100000000000001" customHeight="1" x14ac:dyDescent="0.15">
      <c r="A307" s="20">
        <v>10030433</v>
      </c>
      <c r="B307" s="42" t="s">
        <v>517</v>
      </c>
      <c r="C307" s="20">
        <v>10030433</v>
      </c>
      <c r="D307" s="20">
        <v>4</v>
      </c>
      <c r="E307" s="7">
        <v>35</v>
      </c>
      <c r="F307" s="7">
        <v>0</v>
      </c>
      <c r="G307" s="7">
        <v>3</v>
      </c>
      <c r="H307" s="28">
        <v>1</v>
      </c>
      <c r="I307" s="22" t="s">
        <v>235</v>
      </c>
      <c r="J307" s="12">
        <f>表1[[#This Row],[SellMoney]]*30</f>
        <v>218250</v>
      </c>
      <c r="K307" s="12">
        <v>7275</v>
      </c>
      <c r="L307" s="28">
        <v>72000</v>
      </c>
      <c r="M307" s="49" t="s">
        <v>684</v>
      </c>
      <c r="N307" s="28">
        <v>40030433</v>
      </c>
      <c r="O307" s="12">
        <v>0</v>
      </c>
      <c r="P307" s="12">
        <v>0</v>
      </c>
      <c r="Q307" s="11"/>
      <c r="R307" s="20"/>
      <c r="S307" s="26"/>
    </row>
    <row r="308" spans="1:19" ht="20.100000000000001" customHeight="1" x14ac:dyDescent="0.15">
      <c r="A308" s="20">
        <v>10030434</v>
      </c>
      <c r="B308" s="42" t="s">
        <v>516</v>
      </c>
      <c r="C308" s="20">
        <v>10030434</v>
      </c>
      <c r="D308" s="20">
        <v>4</v>
      </c>
      <c r="E308" s="7">
        <v>35</v>
      </c>
      <c r="F308" s="7">
        <v>0</v>
      </c>
      <c r="G308" s="7">
        <v>3</v>
      </c>
      <c r="H308" s="28">
        <v>11</v>
      </c>
      <c r="I308" s="22" t="s">
        <v>235</v>
      </c>
      <c r="J308" s="12">
        <f>表1[[#This Row],[SellMoney]]*30</f>
        <v>47280</v>
      </c>
      <c r="K308" s="12">
        <v>1576</v>
      </c>
      <c r="L308" s="28">
        <v>72000</v>
      </c>
      <c r="M308" s="49" t="s">
        <v>684</v>
      </c>
      <c r="N308" s="28">
        <v>40030434</v>
      </c>
      <c r="O308" s="12">
        <v>60092007</v>
      </c>
      <c r="P308" s="12">
        <v>0</v>
      </c>
      <c r="Q308" s="11"/>
      <c r="R308" s="20"/>
      <c r="S308" s="26" t="s">
        <v>488</v>
      </c>
    </row>
    <row r="309" spans="1:19" ht="20.100000000000001" customHeight="1" x14ac:dyDescent="0.15">
      <c r="A309" s="21">
        <v>10030501</v>
      </c>
      <c r="B309" s="20" t="s">
        <v>290</v>
      </c>
      <c r="C309" s="19">
        <v>10030501</v>
      </c>
      <c r="D309" s="47">
        <v>3</v>
      </c>
      <c r="E309" s="22">
        <v>40</v>
      </c>
      <c r="F309" s="28" t="s">
        <v>703</v>
      </c>
      <c r="G309" s="22" t="s">
        <v>314</v>
      </c>
      <c r="H309" s="28">
        <v>10</v>
      </c>
      <c r="I309" s="22" t="s">
        <v>235</v>
      </c>
      <c r="J309" s="12">
        <f>表1[[#This Row],[SellMoney]]*30</f>
        <v>26190</v>
      </c>
      <c r="K309" s="12">
        <v>873</v>
      </c>
      <c r="L309" s="28">
        <v>96000</v>
      </c>
      <c r="M309" s="49" t="s">
        <v>685</v>
      </c>
      <c r="N309" s="28">
        <v>40030501</v>
      </c>
      <c r="O309" s="12">
        <v>0</v>
      </c>
      <c r="P309" s="12">
        <v>0</v>
      </c>
      <c r="Q309" s="11"/>
      <c r="R309" s="21"/>
      <c r="S309" s="26" t="s">
        <v>866</v>
      </c>
    </row>
    <row r="310" spans="1:19" ht="20.100000000000001" customHeight="1" x14ac:dyDescent="0.15">
      <c r="A310" s="21">
        <v>10030502</v>
      </c>
      <c r="B310" s="20" t="s">
        <v>291</v>
      </c>
      <c r="C310" s="19">
        <v>10030502</v>
      </c>
      <c r="D310" s="47">
        <v>2</v>
      </c>
      <c r="E310" s="22">
        <v>42</v>
      </c>
      <c r="F310" s="28">
        <v>0</v>
      </c>
      <c r="G310" s="22" t="s">
        <v>314</v>
      </c>
      <c r="H310" s="28">
        <v>10</v>
      </c>
      <c r="I310" s="22" t="s">
        <v>235</v>
      </c>
      <c r="J310" s="12">
        <f>表1[[#This Row],[SellMoney]]*30</f>
        <v>10470</v>
      </c>
      <c r="K310" s="12">
        <v>349</v>
      </c>
      <c r="L310" s="28">
        <v>96000</v>
      </c>
      <c r="M310" s="49" t="s">
        <v>685</v>
      </c>
      <c r="N310" s="28">
        <v>40030502</v>
      </c>
      <c r="O310" s="12">
        <v>0</v>
      </c>
      <c r="P310" s="12">
        <v>0</v>
      </c>
      <c r="Q310" s="11"/>
      <c r="R310" s="20"/>
      <c r="S310" s="26" t="s">
        <v>562</v>
      </c>
    </row>
    <row r="311" spans="1:19" ht="20.100000000000001" customHeight="1" x14ac:dyDescent="0.15">
      <c r="A311" s="21">
        <v>10030503</v>
      </c>
      <c r="B311" s="20" t="s">
        <v>721</v>
      </c>
      <c r="C311" s="19">
        <v>10030503</v>
      </c>
      <c r="D311" s="47">
        <v>3</v>
      </c>
      <c r="E311" s="22">
        <v>41</v>
      </c>
      <c r="F311" s="28" t="s">
        <v>704</v>
      </c>
      <c r="G311" s="22" t="s">
        <v>314</v>
      </c>
      <c r="H311" s="28">
        <v>9</v>
      </c>
      <c r="I311" s="22" t="s">
        <v>235</v>
      </c>
      <c r="J311" s="12">
        <f>表1[[#This Row],[SellMoney]]*30</f>
        <v>23820</v>
      </c>
      <c r="K311" s="12">
        <v>794</v>
      </c>
      <c r="L311" s="28">
        <v>96000</v>
      </c>
      <c r="M311" s="49" t="s">
        <v>685</v>
      </c>
      <c r="N311" s="28">
        <v>40030503</v>
      </c>
      <c r="O311" s="12">
        <v>0</v>
      </c>
      <c r="P311" s="12">
        <v>0</v>
      </c>
      <c r="Q311" s="11"/>
      <c r="R311" s="20"/>
      <c r="S311" s="26" t="s">
        <v>563</v>
      </c>
    </row>
    <row r="312" spans="1:19" ht="20.100000000000001" customHeight="1" x14ac:dyDescent="0.15">
      <c r="A312" s="21">
        <v>10030504</v>
      </c>
      <c r="B312" s="20" t="s">
        <v>717</v>
      </c>
      <c r="C312" s="19">
        <v>10030504</v>
      </c>
      <c r="D312" s="47">
        <v>2</v>
      </c>
      <c r="E312" s="22">
        <v>40</v>
      </c>
      <c r="F312" s="28">
        <v>0</v>
      </c>
      <c r="G312" s="22" t="s">
        <v>314</v>
      </c>
      <c r="H312" s="28">
        <v>9</v>
      </c>
      <c r="I312" s="22" t="s">
        <v>235</v>
      </c>
      <c r="J312" s="12">
        <f>表1[[#This Row],[SellMoney]]*30</f>
        <v>9540</v>
      </c>
      <c r="K312" s="12">
        <v>318</v>
      </c>
      <c r="L312" s="28">
        <v>96000</v>
      </c>
      <c r="M312" s="49" t="s">
        <v>685</v>
      </c>
      <c r="N312" s="28">
        <v>40030504</v>
      </c>
      <c r="O312" s="12">
        <v>0</v>
      </c>
      <c r="P312" s="12">
        <v>0</v>
      </c>
      <c r="Q312" s="11"/>
      <c r="R312" s="20"/>
      <c r="S312" s="26" t="s">
        <v>564</v>
      </c>
    </row>
    <row r="313" spans="1:19" ht="20.100000000000001" customHeight="1" x14ac:dyDescent="0.15">
      <c r="A313" s="21">
        <v>10030505</v>
      </c>
      <c r="B313" s="20" t="s">
        <v>292</v>
      </c>
      <c r="C313" s="19">
        <v>10030505</v>
      </c>
      <c r="D313" s="47">
        <v>3</v>
      </c>
      <c r="E313" s="22">
        <v>43</v>
      </c>
      <c r="F313" s="28" t="s">
        <v>705</v>
      </c>
      <c r="G313" s="22" t="s">
        <v>314</v>
      </c>
      <c r="H313" s="28">
        <v>8</v>
      </c>
      <c r="I313" s="22" t="s">
        <v>235</v>
      </c>
      <c r="J313" s="12">
        <f>表1[[#This Row],[SellMoney]]*30</f>
        <v>19050</v>
      </c>
      <c r="K313" s="12">
        <v>635</v>
      </c>
      <c r="L313" s="28">
        <v>96000</v>
      </c>
      <c r="M313" s="49" t="s">
        <v>685</v>
      </c>
      <c r="N313" s="28">
        <v>40030505</v>
      </c>
      <c r="O313" s="12">
        <v>0</v>
      </c>
      <c r="P313" s="12">
        <v>0</v>
      </c>
      <c r="Q313" s="11"/>
      <c r="R313" s="20"/>
      <c r="S313" s="26" t="s">
        <v>565</v>
      </c>
    </row>
    <row r="314" spans="1:19" ht="20.100000000000001" customHeight="1" x14ac:dyDescent="0.15">
      <c r="A314" s="21">
        <v>10030506</v>
      </c>
      <c r="B314" s="20" t="s">
        <v>293</v>
      </c>
      <c r="C314" s="19">
        <v>10030506</v>
      </c>
      <c r="D314" s="47">
        <v>2</v>
      </c>
      <c r="E314" s="22">
        <v>40</v>
      </c>
      <c r="F314" s="28">
        <v>0</v>
      </c>
      <c r="G314" s="22" t="s">
        <v>314</v>
      </c>
      <c r="H314" s="28">
        <v>8</v>
      </c>
      <c r="I314" s="22" t="s">
        <v>235</v>
      </c>
      <c r="J314" s="12">
        <f>表1[[#This Row],[SellMoney]]*30</f>
        <v>7620</v>
      </c>
      <c r="K314" s="12">
        <v>254</v>
      </c>
      <c r="L314" s="28">
        <v>96000</v>
      </c>
      <c r="M314" s="49" t="s">
        <v>685</v>
      </c>
      <c r="N314" s="28">
        <v>40030506</v>
      </c>
      <c r="O314" s="12">
        <v>0</v>
      </c>
      <c r="P314" s="12">
        <v>0</v>
      </c>
      <c r="Q314" s="11"/>
      <c r="R314" s="20"/>
      <c r="S314" s="26" t="s">
        <v>566</v>
      </c>
    </row>
    <row r="315" spans="1:19" ht="20.100000000000001" customHeight="1" x14ac:dyDescent="0.15">
      <c r="A315" s="21">
        <v>10030507</v>
      </c>
      <c r="B315" s="20" t="s">
        <v>294</v>
      </c>
      <c r="C315" s="19">
        <v>10030507</v>
      </c>
      <c r="D315" s="47">
        <v>3</v>
      </c>
      <c r="E315" s="22">
        <v>43</v>
      </c>
      <c r="F315" s="28" t="s">
        <v>705</v>
      </c>
      <c r="G315" s="22" t="s">
        <v>314</v>
      </c>
      <c r="H315" s="28">
        <v>6</v>
      </c>
      <c r="I315" s="22" t="s">
        <v>235</v>
      </c>
      <c r="J315" s="12">
        <f>表1[[#This Row],[SellMoney]]*30</f>
        <v>19050</v>
      </c>
      <c r="K315" s="12">
        <v>635</v>
      </c>
      <c r="L315" s="28">
        <v>96000</v>
      </c>
      <c r="M315" s="49" t="s">
        <v>685</v>
      </c>
      <c r="N315" s="28">
        <v>40030507</v>
      </c>
      <c r="O315" s="12">
        <v>0</v>
      </c>
      <c r="P315" s="12">
        <v>0</v>
      </c>
      <c r="Q315" s="11"/>
      <c r="R315" s="20"/>
      <c r="S315" s="26" t="s">
        <v>567</v>
      </c>
    </row>
    <row r="316" spans="1:19" ht="20.100000000000001" customHeight="1" x14ac:dyDescent="0.15">
      <c r="A316" s="21">
        <v>10030508</v>
      </c>
      <c r="B316" s="20" t="s">
        <v>295</v>
      </c>
      <c r="C316" s="19">
        <v>10030508</v>
      </c>
      <c r="D316" s="47">
        <v>2</v>
      </c>
      <c r="E316" s="22">
        <v>40</v>
      </c>
      <c r="F316" s="28">
        <v>0</v>
      </c>
      <c r="G316" s="22" t="s">
        <v>314</v>
      </c>
      <c r="H316" s="28">
        <v>6</v>
      </c>
      <c r="I316" s="22" t="s">
        <v>235</v>
      </c>
      <c r="J316" s="12">
        <f>表1[[#This Row],[SellMoney]]*30</f>
        <v>7620</v>
      </c>
      <c r="K316" s="12">
        <v>254</v>
      </c>
      <c r="L316" s="28">
        <v>96000</v>
      </c>
      <c r="M316" s="49" t="s">
        <v>685</v>
      </c>
      <c r="N316" s="28">
        <v>40030508</v>
      </c>
      <c r="O316" s="12">
        <v>0</v>
      </c>
      <c r="P316" s="12">
        <v>0</v>
      </c>
      <c r="Q316" s="11"/>
      <c r="R316" s="20"/>
      <c r="S316" s="26" t="s">
        <v>568</v>
      </c>
    </row>
    <row r="317" spans="1:19" ht="20.100000000000001" customHeight="1" x14ac:dyDescent="0.15">
      <c r="A317" s="21">
        <v>10030509</v>
      </c>
      <c r="B317" s="20" t="s">
        <v>296</v>
      </c>
      <c r="C317" s="19">
        <v>10030509</v>
      </c>
      <c r="D317" s="47">
        <v>3</v>
      </c>
      <c r="E317" s="22">
        <v>42</v>
      </c>
      <c r="F317" s="28" t="s">
        <v>706</v>
      </c>
      <c r="G317" s="22" t="s">
        <v>314</v>
      </c>
      <c r="H317" s="28">
        <v>7</v>
      </c>
      <c r="I317" s="22" t="s">
        <v>235</v>
      </c>
      <c r="J317" s="12">
        <f>表1[[#This Row],[SellMoney]]*30</f>
        <v>28590</v>
      </c>
      <c r="K317" s="12">
        <v>953</v>
      </c>
      <c r="L317" s="28">
        <v>96000</v>
      </c>
      <c r="M317" s="49" t="s">
        <v>685</v>
      </c>
      <c r="N317" s="28">
        <v>40030509</v>
      </c>
      <c r="O317" s="12">
        <v>0</v>
      </c>
      <c r="P317" s="12">
        <v>0</v>
      </c>
      <c r="Q317" s="11"/>
      <c r="R317" s="20"/>
      <c r="S317" s="26" t="s">
        <v>569</v>
      </c>
    </row>
    <row r="318" spans="1:19" ht="20.100000000000001" customHeight="1" x14ac:dyDescent="0.15">
      <c r="A318" s="21">
        <v>10030510</v>
      </c>
      <c r="B318" s="20" t="s">
        <v>297</v>
      </c>
      <c r="C318" s="19">
        <v>10030510</v>
      </c>
      <c r="D318" s="47">
        <v>2</v>
      </c>
      <c r="E318" s="22">
        <v>40</v>
      </c>
      <c r="F318" s="28">
        <v>0</v>
      </c>
      <c r="G318" s="22" t="s">
        <v>314</v>
      </c>
      <c r="H318" s="28">
        <v>7</v>
      </c>
      <c r="I318" s="22" t="s">
        <v>235</v>
      </c>
      <c r="J318" s="12">
        <f>表1[[#This Row],[SellMoney]]*30</f>
        <v>11430</v>
      </c>
      <c r="K318" s="12">
        <v>381</v>
      </c>
      <c r="L318" s="28">
        <v>96000</v>
      </c>
      <c r="M318" s="49" t="s">
        <v>685</v>
      </c>
      <c r="N318" s="28">
        <v>40030510</v>
      </c>
      <c r="O318" s="12">
        <v>0</v>
      </c>
      <c r="P318" s="12">
        <v>0</v>
      </c>
      <c r="Q318" s="11"/>
      <c r="R318" s="20"/>
      <c r="S318" s="26" t="s">
        <v>570</v>
      </c>
    </row>
    <row r="319" spans="1:19" ht="20.100000000000001" customHeight="1" x14ac:dyDescent="0.15">
      <c r="A319" s="21">
        <v>10030511</v>
      </c>
      <c r="B319" s="20" t="s">
        <v>298</v>
      </c>
      <c r="C319" s="19">
        <v>10030511</v>
      </c>
      <c r="D319" s="47">
        <v>3</v>
      </c>
      <c r="E319" s="22">
        <v>44</v>
      </c>
      <c r="F319" s="28" t="s">
        <v>707</v>
      </c>
      <c r="G319" s="22" t="s">
        <v>314</v>
      </c>
      <c r="H319" s="28">
        <v>11</v>
      </c>
      <c r="I319" s="22" t="s">
        <v>235</v>
      </c>
      <c r="J319" s="12">
        <f>表1[[#This Row],[SellMoney]]*30</f>
        <v>30960</v>
      </c>
      <c r="K319" s="12">
        <v>1032</v>
      </c>
      <c r="L319" s="28">
        <v>96000</v>
      </c>
      <c r="M319" s="49" t="s">
        <v>685</v>
      </c>
      <c r="N319" s="28">
        <v>40030511</v>
      </c>
      <c r="O319" s="12">
        <v>0</v>
      </c>
      <c r="P319" s="12">
        <v>0</v>
      </c>
      <c r="Q319" s="11"/>
      <c r="R319" s="20"/>
      <c r="S319" s="26" t="s">
        <v>571</v>
      </c>
    </row>
    <row r="320" spans="1:19" ht="20.100000000000001" customHeight="1" x14ac:dyDescent="0.15">
      <c r="A320" s="21">
        <v>10030512</v>
      </c>
      <c r="B320" s="20" t="s">
        <v>299</v>
      </c>
      <c r="C320" s="19">
        <v>10030312</v>
      </c>
      <c r="D320" s="47">
        <v>2</v>
      </c>
      <c r="E320" s="22">
        <v>42</v>
      </c>
      <c r="F320" s="28">
        <v>0</v>
      </c>
      <c r="G320" s="22" t="s">
        <v>314</v>
      </c>
      <c r="H320" s="28">
        <v>11</v>
      </c>
      <c r="I320" s="22" t="s">
        <v>235</v>
      </c>
      <c r="J320" s="12">
        <f>表1[[#This Row],[SellMoney]]*30</f>
        <v>12390</v>
      </c>
      <c r="K320" s="12">
        <v>413</v>
      </c>
      <c r="L320" s="28">
        <v>96000</v>
      </c>
      <c r="M320" s="49" t="s">
        <v>685</v>
      </c>
      <c r="N320" s="28">
        <v>40030512</v>
      </c>
      <c r="O320" s="12">
        <v>0</v>
      </c>
      <c r="P320" s="12">
        <v>0</v>
      </c>
      <c r="Q320" s="11"/>
      <c r="R320" s="20"/>
      <c r="S320" s="26" t="s">
        <v>572</v>
      </c>
    </row>
    <row r="321" spans="1:19" ht="20.100000000000001" customHeight="1" x14ac:dyDescent="0.15">
      <c r="A321" s="21">
        <v>10030513</v>
      </c>
      <c r="B321" s="20" t="s">
        <v>300</v>
      </c>
      <c r="C321" s="19">
        <v>10030513</v>
      </c>
      <c r="D321" s="47">
        <v>3</v>
      </c>
      <c r="E321" s="22">
        <v>42</v>
      </c>
      <c r="F321" s="28" t="s">
        <v>706</v>
      </c>
      <c r="G321" s="22" t="s">
        <v>314</v>
      </c>
      <c r="H321" s="28">
        <v>4</v>
      </c>
      <c r="I321" s="22" t="s">
        <v>235</v>
      </c>
      <c r="J321" s="12">
        <f>表1[[#This Row],[SellMoney]]*30</f>
        <v>38100</v>
      </c>
      <c r="K321" s="12">
        <v>1270</v>
      </c>
      <c r="L321" s="28">
        <v>96000</v>
      </c>
      <c r="M321" s="49" t="s">
        <v>685</v>
      </c>
      <c r="N321" s="28">
        <v>40030513</v>
      </c>
      <c r="O321" s="12">
        <v>0</v>
      </c>
      <c r="P321" s="12">
        <v>0</v>
      </c>
      <c r="Q321" s="11"/>
      <c r="R321" s="20"/>
      <c r="S321" s="26" t="s">
        <v>573</v>
      </c>
    </row>
    <row r="322" spans="1:19" ht="20.100000000000001" customHeight="1" x14ac:dyDescent="0.15">
      <c r="A322" s="21">
        <v>10030514</v>
      </c>
      <c r="B322" s="20" t="s">
        <v>301</v>
      </c>
      <c r="C322" s="19">
        <v>10030313</v>
      </c>
      <c r="D322" s="47">
        <v>2</v>
      </c>
      <c r="E322" s="22">
        <v>41</v>
      </c>
      <c r="F322" s="28">
        <v>0</v>
      </c>
      <c r="G322" s="22" t="s">
        <v>314</v>
      </c>
      <c r="H322" s="28">
        <v>4</v>
      </c>
      <c r="I322" s="22" t="s">
        <v>235</v>
      </c>
      <c r="J322" s="12">
        <f>表1[[#This Row],[SellMoney]]*30</f>
        <v>15240</v>
      </c>
      <c r="K322" s="12">
        <v>508</v>
      </c>
      <c r="L322" s="28">
        <v>96000</v>
      </c>
      <c r="M322" s="49" t="s">
        <v>685</v>
      </c>
      <c r="N322" s="28">
        <v>40030514</v>
      </c>
      <c r="O322" s="12">
        <v>0</v>
      </c>
      <c r="P322" s="12">
        <v>0</v>
      </c>
      <c r="Q322" s="11"/>
      <c r="R322" s="20"/>
      <c r="S322" s="26" t="s">
        <v>574</v>
      </c>
    </row>
    <row r="323" spans="1:19" ht="20.100000000000001" customHeight="1" x14ac:dyDescent="0.15">
      <c r="A323" s="21">
        <v>10030515</v>
      </c>
      <c r="B323" s="20" t="s">
        <v>302</v>
      </c>
      <c r="C323" s="19">
        <v>10030515</v>
      </c>
      <c r="D323" s="47">
        <v>3</v>
      </c>
      <c r="E323" s="22">
        <v>40</v>
      </c>
      <c r="F323" s="28">
        <v>0</v>
      </c>
      <c r="G323" s="22" t="s">
        <v>314</v>
      </c>
      <c r="H323" s="28">
        <v>5</v>
      </c>
      <c r="I323" s="22" t="s">
        <v>235</v>
      </c>
      <c r="J323" s="12">
        <f>表1[[#This Row],[SellMoney]]*30</f>
        <v>90510</v>
      </c>
      <c r="K323" s="12">
        <v>3017</v>
      </c>
      <c r="L323" s="28">
        <v>96000</v>
      </c>
      <c r="M323" s="49" t="s">
        <v>685</v>
      </c>
      <c r="N323" s="28">
        <v>40030515</v>
      </c>
      <c r="O323" s="12">
        <v>60093006</v>
      </c>
      <c r="P323" s="12">
        <v>0</v>
      </c>
      <c r="Q323" s="11"/>
      <c r="R323" s="20"/>
      <c r="S323" s="26" t="s">
        <v>575</v>
      </c>
    </row>
    <row r="324" spans="1:19" ht="20.100000000000001" customHeight="1" x14ac:dyDescent="0.15">
      <c r="A324" s="21">
        <v>10030516</v>
      </c>
      <c r="B324" s="20" t="s">
        <v>303</v>
      </c>
      <c r="C324" s="19">
        <v>10030516</v>
      </c>
      <c r="D324" s="47">
        <v>3</v>
      </c>
      <c r="E324" s="22">
        <v>40</v>
      </c>
      <c r="F324" s="28" t="s">
        <v>703</v>
      </c>
      <c r="G324" s="22" t="s">
        <v>314</v>
      </c>
      <c r="H324" s="28">
        <v>3</v>
      </c>
      <c r="I324" s="22" t="s">
        <v>235</v>
      </c>
      <c r="J324" s="12">
        <f>表1[[#This Row],[SellMoney]]*30</f>
        <v>57180</v>
      </c>
      <c r="K324" s="12">
        <v>1906</v>
      </c>
      <c r="L324" s="28">
        <v>96000</v>
      </c>
      <c r="M324" s="49" t="s">
        <v>685</v>
      </c>
      <c r="N324" s="28">
        <v>40030516</v>
      </c>
      <c r="O324" s="12">
        <v>0</v>
      </c>
      <c r="P324" s="12">
        <v>0</v>
      </c>
      <c r="Q324" s="11"/>
      <c r="R324" s="20"/>
      <c r="S324" s="26" t="s">
        <v>576</v>
      </c>
    </row>
    <row r="325" spans="1:19" ht="20.100000000000001" customHeight="1" x14ac:dyDescent="0.15">
      <c r="A325" s="21">
        <v>10030517</v>
      </c>
      <c r="B325" s="20" t="s">
        <v>663</v>
      </c>
      <c r="C325" s="19">
        <v>10030517</v>
      </c>
      <c r="D325" s="47">
        <v>2</v>
      </c>
      <c r="E325" s="22">
        <v>40</v>
      </c>
      <c r="F325" s="28">
        <v>0</v>
      </c>
      <c r="G325" s="22" t="s">
        <v>314</v>
      </c>
      <c r="H325" s="28">
        <v>3</v>
      </c>
      <c r="I325" s="22" t="s">
        <v>235</v>
      </c>
      <c r="J325" s="12">
        <f>表1[[#This Row],[SellMoney]]*30</f>
        <v>22860</v>
      </c>
      <c r="K325" s="12">
        <v>762</v>
      </c>
      <c r="L325" s="28">
        <v>96000</v>
      </c>
      <c r="M325" s="49" t="s">
        <v>685</v>
      </c>
      <c r="N325" s="28">
        <v>40030517</v>
      </c>
      <c r="O325" s="12">
        <v>0</v>
      </c>
      <c r="P325" s="12">
        <v>0</v>
      </c>
      <c r="Q325" s="11"/>
      <c r="R325" s="20"/>
      <c r="S325" s="26" t="s">
        <v>577</v>
      </c>
    </row>
    <row r="326" spans="1:19" ht="20.100000000000001" customHeight="1" x14ac:dyDescent="0.15">
      <c r="A326" s="21">
        <v>10030518</v>
      </c>
      <c r="B326" s="20" t="s">
        <v>521</v>
      </c>
      <c r="C326" s="19">
        <v>10030518</v>
      </c>
      <c r="D326" s="47">
        <v>3</v>
      </c>
      <c r="E326" s="22">
        <v>45</v>
      </c>
      <c r="F326" s="28" t="s">
        <v>708</v>
      </c>
      <c r="G326" s="22" t="s">
        <v>314</v>
      </c>
      <c r="H326" s="28">
        <v>1</v>
      </c>
      <c r="I326" s="22" t="s">
        <v>235</v>
      </c>
      <c r="J326" s="12">
        <f>表1[[#This Row],[SellMoney]]*30</f>
        <v>142920</v>
      </c>
      <c r="K326" s="12">
        <v>4764</v>
      </c>
      <c r="L326" s="28">
        <v>96000</v>
      </c>
      <c r="M326" s="49" t="s">
        <v>685</v>
      </c>
      <c r="N326" s="28">
        <v>40030518</v>
      </c>
      <c r="O326" s="12">
        <v>0</v>
      </c>
      <c r="P326" s="12">
        <v>0</v>
      </c>
      <c r="Q326" s="11"/>
      <c r="R326" s="20"/>
      <c r="S326" s="26" t="s">
        <v>578</v>
      </c>
    </row>
    <row r="327" spans="1:19" ht="20.100000000000001" customHeight="1" x14ac:dyDescent="0.15">
      <c r="A327" s="21">
        <v>10030519</v>
      </c>
      <c r="B327" s="20" t="s">
        <v>379</v>
      </c>
      <c r="C327" s="19">
        <v>10030519</v>
      </c>
      <c r="D327" s="47">
        <v>3</v>
      </c>
      <c r="E327" s="22">
        <v>40</v>
      </c>
      <c r="F327" s="28">
        <v>0</v>
      </c>
      <c r="G327" s="22" t="s">
        <v>314</v>
      </c>
      <c r="H327" s="28">
        <v>1</v>
      </c>
      <c r="I327" s="22" t="s">
        <v>235</v>
      </c>
      <c r="J327" s="12">
        <f>表1[[#This Row],[SellMoney]]*30</f>
        <v>142920</v>
      </c>
      <c r="K327" s="12">
        <v>4764</v>
      </c>
      <c r="L327" s="28">
        <v>96000</v>
      </c>
      <c r="M327" s="49" t="s">
        <v>685</v>
      </c>
      <c r="N327" s="28">
        <v>40030519</v>
      </c>
      <c r="O327" s="12">
        <v>0</v>
      </c>
      <c r="P327" s="12">
        <v>0</v>
      </c>
      <c r="Q327" s="11"/>
      <c r="R327" s="20"/>
      <c r="S327" s="26" t="s">
        <v>579</v>
      </c>
    </row>
    <row r="328" spans="1:19" ht="20.100000000000001" customHeight="1" x14ac:dyDescent="0.15">
      <c r="A328" s="21">
        <v>10030520</v>
      </c>
      <c r="B328" s="20" t="s">
        <v>304</v>
      </c>
      <c r="C328" s="19">
        <v>10030520</v>
      </c>
      <c r="D328" s="47">
        <v>3</v>
      </c>
      <c r="E328" s="22">
        <v>44</v>
      </c>
      <c r="F328" s="28" t="s">
        <v>707</v>
      </c>
      <c r="G328" s="22" t="s">
        <v>314</v>
      </c>
      <c r="H328" s="28">
        <v>2</v>
      </c>
      <c r="I328" s="22" t="s">
        <v>235</v>
      </c>
      <c r="J328" s="12">
        <f>表1[[#This Row],[SellMoney]]*30</f>
        <v>71460</v>
      </c>
      <c r="K328" s="12">
        <v>2382</v>
      </c>
      <c r="L328" s="28">
        <v>96000</v>
      </c>
      <c r="M328" s="49" t="s">
        <v>685</v>
      </c>
      <c r="N328" s="28">
        <v>40030520</v>
      </c>
      <c r="O328" s="12">
        <v>0</v>
      </c>
      <c r="P328" s="12">
        <v>0</v>
      </c>
      <c r="Q328" s="11"/>
      <c r="R328" s="20"/>
      <c r="S328" s="26" t="s">
        <v>580</v>
      </c>
    </row>
    <row r="329" spans="1:19" ht="20.100000000000001" customHeight="1" x14ac:dyDescent="0.15">
      <c r="A329" s="21">
        <v>10030521</v>
      </c>
      <c r="B329" s="20" t="s">
        <v>378</v>
      </c>
      <c r="C329" s="19">
        <v>10030521</v>
      </c>
      <c r="D329" s="47">
        <v>2</v>
      </c>
      <c r="E329" s="22">
        <v>40</v>
      </c>
      <c r="F329" s="28">
        <v>0</v>
      </c>
      <c r="G329" s="22" t="s">
        <v>314</v>
      </c>
      <c r="H329" s="28">
        <v>2</v>
      </c>
      <c r="I329" s="22" t="s">
        <v>235</v>
      </c>
      <c r="J329" s="12">
        <f>表1[[#This Row],[SellMoney]]*30</f>
        <v>28590</v>
      </c>
      <c r="K329" s="12">
        <v>953</v>
      </c>
      <c r="L329" s="28">
        <v>96000</v>
      </c>
      <c r="M329" s="49" t="s">
        <v>685</v>
      </c>
      <c r="N329" s="28">
        <v>40030521</v>
      </c>
      <c r="O329" s="12">
        <v>0</v>
      </c>
      <c r="P329" s="12">
        <v>0</v>
      </c>
      <c r="Q329" s="11"/>
      <c r="R329" s="20"/>
      <c r="S329" s="26" t="s">
        <v>581</v>
      </c>
    </row>
    <row r="330" spans="1:19" ht="20.100000000000001" customHeight="1" x14ac:dyDescent="0.15">
      <c r="A330" s="21">
        <v>10030522</v>
      </c>
      <c r="B330" s="20" t="s">
        <v>305</v>
      </c>
      <c r="C330" s="19">
        <v>10031003</v>
      </c>
      <c r="D330" s="47">
        <v>2</v>
      </c>
      <c r="E330" s="22">
        <v>43</v>
      </c>
      <c r="F330" s="28">
        <v>0</v>
      </c>
      <c r="G330" s="22" t="s">
        <v>314</v>
      </c>
      <c r="H330" s="22" t="s">
        <v>234</v>
      </c>
      <c r="I330" s="22" t="s">
        <v>235</v>
      </c>
      <c r="J330" s="12">
        <f>表1[[#This Row],[SellMoney]]*30</f>
        <v>30960</v>
      </c>
      <c r="K330" s="12">
        <v>1032</v>
      </c>
      <c r="L330" s="28">
        <v>96000</v>
      </c>
      <c r="M330" s="49" t="s">
        <v>685</v>
      </c>
      <c r="N330" s="28">
        <v>40030522</v>
      </c>
      <c r="O330" s="12">
        <v>0</v>
      </c>
      <c r="P330" s="12">
        <v>0</v>
      </c>
      <c r="Q330" s="11"/>
      <c r="R330" s="20"/>
      <c r="S330" s="26" t="s">
        <v>582</v>
      </c>
    </row>
    <row r="331" spans="1:19" ht="20.100000000000001" customHeight="1" x14ac:dyDescent="0.15">
      <c r="A331" s="21">
        <v>10030523</v>
      </c>
      <c r="B331" s="20" t="s">
        <v>306</v>
      </c>
      <c r="C331" s="19">
        <v>10030216</v>
      </c>
      <c r="D331" s="47">
        <v>2</v>
      </c>
      <c r="E331" s="22">
        <v>43</v>
      </c>
      <c r="F331" s="28">
        <v>0</v>
      </c>
      <c r="G331" s="22" t="s">
        <v>314</v>
      </c>
      <c r="H331" s="22" t="s">
        <v>233</v>
      </c>
      <c r="I331" s="22" t="s">
        <v>235</v>
      </c>
      <c r="J331" s="12">
        <f>表1[[#This Row],[SellMoney]]*30</f>
        <v>15240</v>
      </c>
      <c r="K331" s="12">
        <v>508</v>
      </c>
      <c r="L331" s="28">
        <v>96000</v>
      </c>
      <c r="M331" s="49" t="s">
        <v>685</v>
      </c>
      <c r="N331" s="28">
        <v>40030523</v>
      </c>
      <c r="O331" s="12">
        <v>0</v>
      </c>
      <c r="P331" s="12">
        <v>0</v>
      </c>
      <c r="Q331" s="11"/>
      <c r="R331" s="20"/>
      <c r="S331" s="26" t="s">
        <v>583</v>
      </c>
    </row>
    <row r="332" spans="1:19" ht="20.100000000000001" customHeight="1" x14ac:dyDescent="0.15">
      <c r="A332" s="21">
        <v>10030524</v>
      </c>
      <c r="B332" s="20" t="s">
        <v>307</v>
      </c>
      <c r="C332" s="19">
        <v>10030524</v>
      </c>
      <c r="D332" s="47">
        <v>2</v>
      </c>
      <c r="E332" s="22">
        <v>42</v>
      </c>
      <c r="F332" s="28">
        <v>0</v>
      </c>
      <c r="G332" s="22" t="s">
        <v>314</v>
      </c>
      <c r="H332" s="22" t="s">
        <v>260</v>
      </c>
      <c r="I332" s="22" t="s">
        <v>235</v>
      </c>
      <c r="J332" s="12">
        <f>表1[[#This Row],[SellMoney]]*30</f>
        <v>71460</v>
      </c>
      <c r="K332" s="12">
        <v>2382</v>
      </c>
      <c r="L332" s="28">
        <v>96000</v>
      </c>
      <c r="M332" s="49" t="s">
        <v>685</v>
      </c>
      <c r="N332" s="28">
        <v>40030524</v>
      </c>
      <c r="O332" s="12">
        <v>0</v>
      </c>
      <c r="P332" s="12">
        <v>0</v>
      </c>
      <c r="Q332" s="11"/>
      <c r="R332" s="20"/>
      <c r="S332" s="26" t="s">
        <v>584</v>
      </c>
    </row>
    <row r="333" spans="1:19" ht="20.100000000000001" customHeight="1" x14ac:dyDescent="0.15">
      <c r="A333" s="21">
        <v>10030525</v>
      </c>
      <c r="B333" s="20" t="s">
        <v>308</v>
      </c>
      <c r="C333" s="19">
        <v>10030525</v>
      </c>
      <c r="D333" s="47">
        <v>2</v>
      </c>
      <c r="E333" s="22">
        <v>42</v>
      </c>
      <c r="F333" s="28">
        <v>0</v>
      </c>
      <c r="G333" s="22" t="s">
        <v>314</v>
      </c>
      <c r="H333" s="22" t="s">
        <v>261</v>
      </c>
      <c r="I333" s="22" t="s">
        <v>235</v>
      </c>
      <c r="J333" s="12">
        <f>表1[[#This Row],[SellMoney]]*30</f>
        <v>26190</v>
      </c>
      <c r="K333" s="12">
        <v>873</v>
      </c>
      <c r="L333" s="28">
        <v>96000</v>
      </c>
      <c r="M333" s="49" t="s">
        <v>685</v>
      </c>
      <c r="N333" s="28">
        <v>40030525</v>
      </c>
      <c r="O333" s="12">
        <v>0</v>
      </c>
      <c r="P333" s="12">
        <v>0</v>
      </c>
      <c r="Q333" s="11"/>
      <c r="R333" s="20"/>
      <c r="S333" s="26" t="s">
        <v>585</v>
      </c>
    </row>
    <row r="334" spans="1:19" ht="20.100000000000001" customHeight="1" x14ac:dyDescent="0.15">
      <c r="A334" s="21">
        <v>10030526</v>
      </c>
      <c r="B334" s="20" t="s">
        <v>309</v>
      </c>
      <c r="C334" s="19">
        <v>10030526</v>
      </c>
      <c r="D334" s="47">
        <v>2</v>
      </c>
      <c r="E334" s="22">
        <v>42</v>
      </c>
      <c r="F334" s="28">
        <v>0</v>
      </c>
      <c r="G334" s="22" t="s">
        <v>314</v>
      </c>
      <c r="H334" s="22" t="s">
        <v>262</v>
      </c>
      <c r="I334" s="22" t="s">
        <v>235</v>
      </c>
      <c r="J334" s="12">
        <f>表1[[#This Row],[SellMoney]]*30</f>
        <v>28590</v>
      </c>
      <c r="K334" s="12">
        <v>953</v>
      </c>
      <c r="L334" s="28">
        <v>96000</v>
      </c>
      <c r="M334" s="49" t="s">
        <v>685</v>
      </c>
      <c r="N334" s="28">
        <v>40030526</v>
      </c>
      <c r="O334" s="12">
        <v>0</v>
      </c>
      <c r="P334" s="12">
        <v>0</v>
      </c>
      <c r="Q334" s="11"/>
      <c r="R334" s="20"/>
      <c r="S334" s="26" t="s">
        <v>586</v>
      </c>
    </row>
    <row r="335" spans="1:19" ht="20.100000000000001" customHeight="1" x14ac:dyDescent="0.15">
      <c r="A335" s="21">
        <v>10030527</v>
      </c>
      <c r="B335" s="20" t="s">
        <v>310</v>
      </c>
      <c r="C335" s="19">
        <v>10030206</v>
      </c>
      <c r="D335" s="47">
        <v>2</v>
      </c>
      <c r="E335" s="22">
        <v>42</v>
      </c>
      <c r="F335" s="28">
        <v>0</v>
      </c>
      <c r="G335" s="22" t="s">
        <v>314</v>
      </c>
      <c r="H335" s="22" t="s">
        <v>315</v>
      </c>
      <c r="I335" s="22" t="s">
        <v>235</v>
      </c>
      <c r="J335" s="12">
        <f>表1[[#This Row],[SellMoney]]*30</f>
        <v>23820</v>
      </c>
      <c r="K335" s="12">
        <v>794</v>
      </c>
      <c r="L335" s="28">
        <v>96000</v>
      </c>
      <c r="M335" s="49" t="s">
        <v>685</v>
      </c>
      <c r="N335" s="28">
        <v>40030527</v>
      </c>
      <c r="O335" s="12">
        <v>0</v>
      </c>
      <c r="P335" s="12">
        <v>0</v>
      </c>
      <c r="Q335" s="11"/>
      <c r="R335" s="20"/>
      <c r="S335" s="26" t="s">
        <v>587</v>
      </c>
    </row>
    <row r="336" spans="1:19" ht="20.100000000000001" customHeight="1" x14ac:dyDescent="0.15">
      <c r="A336" s="21">
        <v>10030528</v>
      </c>
      <c r="B336" s="20" t="s">
        <v>311</v>
      </c>
      <c r="C336" s="19">
        <v>10030528</v>
      </c>
      <c r="D336" s="47">
        <v>2</v>
      </c>
      <c r="E336" s="22">
        <v>42</v>
      </c>
      <c r="F336" s="28">
        <v>0</v>
      </c>
      <c r="G336" s="22" t="s">
        <v>314</v>
      </c>
      <c r="H336" s="22" t="s">
        <v>258</v>
      </c>
      <c r="I336" s="22" t="s">
        <v>235</v>
      </c>
      <c r="J336" s="12">
        <f>表1[[#This Row],[SellMoney]]*30</f>
        <v>19050</v>
      </c>
      <c r="K336" s="12">
        <v>635</v>
      </c>
      <c r="L336" s="28">
        <v>96000</v>
      </c>
      <c r="M336" s="49" t="s">
        <v>685</v>
      </c>
      <c r="N336" s="28">
        <v>40030528</v>
      </c>
      <c r="O336" s="12">
        <v>0</v>
      </c>
      <c r="P336" s="12">
        <v>0</v>
      </c>
      <c r="Q336" s="11"/>
      <c r="R336" s="20"/>
      <c r="S336" s="26" t="s">
        <v>588</v>
      </c>
    </row>
    <row r="337" spans="1:19" ht="20.100000000000001" customHeight="1" x14ac:dyDescent="0.15">
      <c r="A337" s="21">
        <v>10030529</v>
      </c>
      <c r="B337" s="20" t="s">
        <v>312</v>
      </c>
      <c r="C337" s="19">
        <v>10030529</v>
      </c>
      <c r="D337" s="47">
        <v>2</v>
      </c>
      <c r="E337" s="22">
        <v>42</v>
      </c>
      <c r="F337" s="28">
        <v>0</v>
      </c>
      <c r="G337" s="22" t="s">
        <v>314</v>
      </c>
      <c r="H337" s="22" t="s">
        <v>259</v>
      </c>
      <c r="I337" s="22" t="s">
        <v>235</v>
      </c>
      <c r="J337" s="12">
        <f>表1[[#This Row],[SellMoney]]*30</f>
        <v>19050</v>
      </c>
      <c r="K337" s="12">
        <v>635</v>
      </c>
      <c r="L337" s="28">
        <v>96000</v>
      </c>
      <c r="M337" s="49" t="s">
        <v>685</v>
      </c>
      <c r="N337" s="28">
        <v>40030529</v>
      </c>
      <c r="O337" s="12">
        <v>0</v>
      </c>
      <c r="P337" s="12">
        <v>0</v>
      </c>
      <c r="Q337" s="11"/>
      <c r="R337" s="20"/>
      <c r="S337" s="26" t="s">
        <v>589</v>
      </c>
    </row>
    <row r="338" spans="1:19" ht="20.100000000000001" customHeight="1" x14ac:dyDescent="0.15">
      <c r="A338" s="21">
        <v>10030530</v>
      </c>
      <c r="B338" s="20" t="s">
        <v>313</v>
      </c>
      <c r="C338" s="19">
        <v>10030530</v>
      </c>
      <c r="D338" s="47">
        <v>3</v>
      </c>
      <c r="E338" s="22">
        <v>42</v>
      </c>
      <c r="F338" s="28">
        <v>0</v>
      </c>
      <c r="G338" s="22" t="s">
        <v>314</v>
      </c>
      <c r="H338" s="22" t="s">
        <v>316</v>
      </c>
      <c r="I338" s="22" t="s">
        <v>235</v>
      </c>
      <c r="J338" s="12">
        <f>表1[[#This Row],[SellMoney]]*30</f>
        <v>90510</v>
      </c>
      <c r="K338" s="12">
        <v>3017</v>
      </c>
      <c r="L338" s="28">
        <v>96000</v>
      </c>
      <c r="M338" s="49" t="s">
        <v>685</v>
      </c>
      <c r="N338" s="28">
        <v>40030530</v>
      </c>
      <c r="O338" s="12">
        <v>60093005</v>
      </c>
      <c r="P338" s="12">
        <v>0</v>
      </c>
      <c r="Q338" s="11"/>
      <c r="R338" s="20"/>
      <c r="S338" s="26" t="s">
        <v>590</v>
      </c>
    </row>
    <row r="339" spans="1:19" ht="20.100000000000001" customHeight="1" x14ac:dyDescent="0.15">
      <c r="A339" s="21">
        <v>10030531</v>
      </c>
      <c r="B339" s="42" t="s">
        <v>510</v>
      </c>
      <c r="C339" s="21">
        <v>10030531</v>
      </c>
      <c r="D339" s="47">
        <v>3</v>
      </c>
      <c r="E339" s="22">
        <v>40</v>
      </c>
      <c r="F339" s="28">
        <v>0</v>
      </c>
      <c r="G339" s="22" t="s">
        <v>263</v>
      </c>
      <c r="H339" s="22" t="s">
        <v>316</v>
      </c>
      <c r="I339" s="22" t="s">
        <v>235</v>
      </c>
      <c r="J339" s="12">
        <f>表1[[#This Row],[SellMoney]]*30</f>
        <v>90510</v>
      </c>
      <c r="K339" s="12">
        <v>3017</v>
      </c>
      <c r="L339" s="28">
        <v>96000</v>
      </c>
      <c r="M339" s="49" t="s">
        <v>685</v>
      </c>
      <c r="N339" s="28">
        <v>40030531</v>
      </c>
      <c r="O339" s="24">
        <v>60093001</v>
      </c>
      <c r="P339" s="12">
        <v>0</v>
      </c>
      <c r="Q339" s="11"/>
      <c r="R339" s="20"/>
      <c r="S339" s="26" t="s">
        <v>491</v>
      </c>
    </row>
    <row r="340" spans="1:19" ht="20.100000000000001" customHeight="1" x14ac:dyDescent="0.15">
      <c r="A340" s="21">
        <v>10030532</v>
      </c>
      <c r="B340" s="42" t="s">
        <v>512</v>
      </c>
      <c r="C340" s="21">
        <v>10030532</v>
      </c>
      <c r="D340" s="47">
        <v>3</v>
      </c>
      <c r="E340" s="22">
        <v>42</v>
      </c>
      <c r="F340" s="28">
        <v>0</v>
      </c>
      <c r="G340" s="22" t="s">
        <v>263</v>
      </c>
      <c r="H340" s="22" t="s">
        <v>316</v>
      </c>
      <c r="I340" s="22" t="s">
        <v>235</v>
      </c>
      <c r="J340" s="12">
        <f>表1[[#This Row],[SellMoney]]*30</f>
        <v>90510</v>
      </c>
      <c r="K340" s="12">
        <v>3017</v>
      </c>
      <c r="L340" s="28">
        <v>96000</v>
      </c>
      <c r="M340" s="49" t="s">
        <v>685</v>
      </c>
      <c r="N340" s="28">
        <v>40030532</v>
      </c>
      <c r="O340" s="24">
        <v>60093002</v>
      </c>
      <c r="P340" s="12">
        <v>0</v>
      </c>
      <c r="Q340" s="11"/>
      <c r="R340" s="20"/>
      <c r="S340" s="26" t="s">
        <v>491</v>
      </c>
    </row>
    <row r="341" spans="1:19" ht="20.100000000000001" customHeight="1" x14ac:dyDescent="0.15">
      <c r="A341" s="21">
        <v>10030533</v>
      </c>
      <c r="B341" s="42" t="s">
        <v>511</v>
      </c>
      <c r="C341" s="21">
        <v>10030533</v>
      </c>
      <c r="D341" s="47">
        <v>3</v>
      </c>
      <c r="E341" s="22">
        <v>43</v>
      </c>
      <c r="F341" s="28">
        <v>0</v>
      </c>
      <c r="G341" s="22" t="s">
        <v>263</v>
      </c>
      <c r="H341" s="22" t="s">
        <v>316</v>
      </c>
      <c r="I341" s="22" t="s">
        <v>235</v>
      </c>
      <c r="J341" s="12">
        <f>表1[[#This Row],[SellMoney]]*30</f>
        <v>90510</v>
      </c>
      <c r="K341" s="12">
        <v>3017</v>
      </c>
      <c r="L341" s="28">
        <v>96000</v>
      </c>
      <c r="M341" s="49" t="s">
        <v>685</v>
      </c>
      <c r="N341" s="28">
        <v>40030533</v>
      </c>
      <c r="O341" s="24">
        <v>60093003</v>
      </c>
      <c r="P341" s="12">
        <v>0</v>
      </c>
      <c r="Q341" s="11"/>
      <c r="R341" s="20"/>
      <c r="S341" s="26" t="s">
        <v>491</v>
      </c>
    </row>
    <row r="342" spans="1:19" ht="20.100000000000001" customHeight="1" x14ac:dyDescent="0.15">
      <c r="A342" s="21">
        <v>10030534</v>
      </c>
      <c r="B342" s="42" t="s">
        <v>520</v>
      </c>
      <c r="C342" s="21">
        <v>10030534</v>
      </c>
      <c r="D342" s="47">
        <v>3</v>
      </c>
      <c r="E342" s="22">
        <v>45</v>
      </c>
      <c r="F342" s="28">
        <v>0</v>
      </c>
      <c r="G342" s="22" t="s">
        <v>263</v>
      </c>
      <c r="H342" s="22" t="s">
        <v>316</v>
      </c>
      <c r="I342" s="22" t="s">
        <v>235</v>
      </c>
      <c r="J342" s="12">
        <f>表1[[#This Row],[SellMoney]]*30</f>
        <v>90510</v>
      </c>
      <c r="K342" s="12">
        <v>3017</v>
      </c>
      <c r="L342" s="28">
        <v>96000</v>
      </c>
      <c r="M342" s="49" t="s">
        <v>685</v>
      </c>
      <c r="N342" s="28">
        <v>40030534</v>
      </c>
      <c r="O342" s="24">
        <v>60093004</v>
      </c>
      <c r="P342" s="12">
        <v>0</v>
      </c>
      <c r="Q342" s="11"/>
      <c r="R342" s="20"/>
      <c r="S342" s="26" t="s">
        <v>491</v>
      </c>
    </row>
    <row r="343" spans="1:19" ht="20.100000000000001" customHeight="1" x14ac:dyDescent="0.15">
      <c r="A343" s="21">
        <v>10030535</v>
      </c>
      <c r="B343" s="42" t="s">
        <v>518</v>
      </c>
      <c r="C343" s="21">
        <v>10030535</v>
      </c>
      <c r="D343" s="20">
        <v>4</v>
      </c>
      <c r="E343" s="7">
        <v>45</v>
      </c>
      <c r="F343" s="7">
        <v>0</v>
      </c>
      <c r="G343" s="7">
        <v>3</v>
      </c>
      <c r="H343" s="28">
        <v>1</v>
      </c>
      <c r="I343" s="22" t="s">
        <v>235</v>
      </c>
      <c r="J343" s="12">
        <f>表1[[#This Row],[SellMoney]]*30</f>
        <v>285750</v>
      </c>
      <c r="K343" s="12">
        <v>9525</v>
      </c>
      <c r="L343" s="28">
        <v>96000</v>
      </c>
      <c r="M343" s="49" t="s">
        <v>685</v>
      </c>
      <c r="N343" s="28">
        <v>40030535</v>
      </c>
      <c r="O343" s="12">
        <v>0</v>
      </c>
      <c r="P343" s="12">
        <v>0</v>
      </c>
      <c r="Q343" s="11"/>
      <c r="R343" s="20"/>
      <c r="S343" s="26"/>
    </row>
    <row r="344" spans="1:19" ht="20.100000000000001" customHeight="1" x14ac:dyDescent="0.15">
      <c r="A344" s="21">
        <v>10030536</v>
      </c>
      <c r="B344" s="42" t="s">
        <v>519</v>
      </c>
      <c r="C344" s="21">
        <v>10030536</v>
      </c>
      <c r="D344" s="47">
        <v>4</v>
      </c>
      <c r="E344" s="22">
        <v>45</v>
      </c>
      <c r="F344" s="28">
        <v>0</v>
      </c>
      <c r="G344" s="22" t="s">
        <v>263</v>
      </c>
      <c r="H344" s="28">
        <v>3</v>
      </c>
      <c r="I344" s="22" t="s">
        <v>235</v>
      </c>
      <c r="J344" s="12">
        <f>表1[[#This Row],[SellMoney]]*30</f>
        <v>114300</v>
      </c>
      <c r="K344" s="12">
        <v>3810</v>
      </c>
      <c r="L344" s="28">
        <v>96000</v>
      </c>
      <c r="M344" s="49" t="s">
        <v>685</v>
      </c>
      <c r="N344" s="28">
        <v>40030536</v>
      </c>
      <c r="O344" s="12">
        <v>60093008</v>
      </c>
      <c r="P344" s="12">
        <v>0</v>
      </c>
      <c r="Q344" s="11"/>
      <c r="R344" s="20"/>
      <c r="S344" s="26"/>
    </row>
    <row r="345" spans="1:19" ht="20.100000000000001" customHeight="1" x14ac:dyDescent="0.15">
      <c r="A345" s="21">
        <v>10030601</v>
      </c>
      <c r="B345" s="20" t="s">
        <v>264</v>
      </c>
      <c r="C345" s="19">
        <v>10030601</v>
      </c>
      <c r="D345" s="47">
        <v>3</v>
      </c>
      <c r="E345" s="22">
        <v>50</v>
      </c>
      <c r="F345" s="28" t="s">
        <v>709</v>
      </c>
      <c r="G345" s="22" t="s">
        <v>314</v>
      </c>
      <c r="H345" s="28">
        <v>10</v>
      </c>
      <c r="I345" s="22" t="s">
        <v>235</v>
      </c>
      <c r="J345" s="12">
        <f>表1[[#This Row],[SellMoney]]*30</f>
        <v>32400</v>
      </c>
      <c r="K345" s="12">
        <v>1080</v>
      </c>
      <c r="L345" s="28">
        <v>120000</v>
      </c>
      <c r="M345" s="49" t="s">
        <v>686</v>
      </c>
      <c r="N345" s="28">
        <v>40030601</v>
      </c>
      <c r="O345" s="12">
        <v>0</v>
      </c>
      <c r="P345" s="12">
        <v>0</v>
      </c>
      <c r="Q345" s="11"/>
      <c r="R345" s="20"/>
      <c r="S345" s="26" t="s">
        <v>535</v>
      </c>
    </row>
    <row r="346" spans="1:19" ht="20.100000000000001" customHeight="1" x14ac:dyDescent="0.15">
      <c r="A346" s="21">
        <v>10030602</v>
      </c>
      <c r="B346" s="20" t="s">
        <v>265</v>
      </c>
      <c r="C346" s="19">
        <v>10030602</v>
      </c>
      <c r="D346" s="47">
        <v>2</v>
      </c>
      <c r="E346" s="22">
        <v>52</v>
      </c>
      <c r="F346" s="28">
        <v>0</v>
      </c>
      <c r="G346" s="22" t="s">
        <v>314</v>
      </c>
      <c r="H346" s="28">
        <v>10</v>
      </c>
      <c r="I346" s="22" t="s">
        <v>235</v>
      </c>
      <c r="J346" s="12">
        <f>表1[[#This Row],[SellMoney]]*30</f>
        <v>12960</v>
      </c>
      <c r="K346" s="12">
        <v>432</v>
      </c>
      <c r="L346" s="28">
        <v>120000</v>
      </c>
      <c r="M346" s="49" t="s">
        <v>686</v>
      </c>
      <c r="N346" s="28">
        <v>40030602</v>
      </c>
      <c r="O346" s="12">
        <v>0</v>
      </c>
      <c r="P346" s="12">
        <v>0</v>
      </c>
      <c r="Q346" s="11"/>
      <c r="R346" s="20"/>
      <c r="S346" s="26" t="s">
        <v>536</v>
      </c>
    </row>
    <row r="347" spans="1:19" ht="20.100000000000001" customHeight="1" x14ac:dyDescent="0.15">
      <c r="A347" s="21">
        <v>10030603</v>
      </c>
      <c r="B347" s="24" t="s">
        <v>722</v>
      </c>
      <c r="C347" s="19">
        <v>10030603</v>
      </c>
      <c r="D347" s="47">
        <v>3</v>
      </c>
      <c r="E347" s="22">
        <v>51</v>
      </c>
      <c r="F347" s="28" t="s">
        <v>710</v>
      </c>
      <c r="G347" s="22" t="s">
        <v>314</v>
      </c>
      <c r="H347" s="28">
        <v>9</v>
      </c>
      <c r="I347" s="22" t="s">
        <v>235</v>
      </c>
      <c r="J347" s="12">
        <f>表1[[#This Row],[SellMoney]]*30</f>
        <v>29460</v>
      </c>
      <c r="K347" s="12">
        <v>982</v>
      </c>
      <c r="L347" s="28">
        <v>120000</v>
      </c>
      <c r="M347" s="49" t="s">
        <v>686</v>
      </c>
      <c r="N347" s="28">
        <v>40030603</v>
      </c>
      <c r="O347" s="12">
        <v>0</v>
      </c>
      <c r="P347" s="12">
        <v>0</v>
      </c>
      <c r="Q347" s="11"/>
      <c r="R347" s="20"/>
      <c r="S347" s="26" t="s">
        <v>537</v>
      </c>
    </row>
    <row r="348" spans="1:19" ht="20.100000000000001" customHeight="1" x14ac:dyDescent="0.15">
      <c r="A348" s="21">
        <v>10030604</v>
      </c>
      <c r="B348" s="24" t="s">
        <v>718</v>
      </c>
      <c r="C348" s="19">
        <v>10030604</v>
      </c>
      <c r="D348" s="47">
        <v>2</v>
      </c>
      <c r="E348" s="22">
        <v>50</v>
      </c>
      <c r="F348" s="28">
        <v>0</v>
      </c>
      <c r="G348" s="22" t="s">
        <v>314</v>
      </c>
      <c r="H348" s="28">
        <v>9</v>
      </c>
      <c r="I348" s="22" t="s">
        <v>235</v>
      </c>
      <c r="J348" s="12">
        <f>表1[[#This Row],[SellMoney]]*30</f>
        <v>11790</v>
      </c>
      <c r="K348" s="12">
        <v>393</v>
      </c>
      <c r="L348" s="28">
        <v>120000</v>
      </c>
      <c r="M348" s="49" t="s">
        <v>686</v>
      </c>
      <c r="N348" s="28">
        <v>40030604</v>
      </c>
      <c r="O348" s="12">
        <v>0</v>
      </c>
      <c r="P348" s="12">
        <v>0</v>
      </c>
      <c r="Q348" s="11"/>
      <c r="R348" s="20"/>
      <c r="S348" s="26" t="s">
        <v>538</v>
      </c>
    </row>
    <row r="349" spans="1:19" ht="20.100000000000001" customHeight="1" x14ac:dyDescent="0.15">
      <c r="A349" s="21">
        <v>10030605</v>
      </c>
      <c r="B349" s="24" t="s">
        <v>266</v>
      </c>
      <c r="C349" s="19">
        <v>10030605</v>
      </c>
      <c r="D349" s="47">
        <v>3</v>
      </c>
      <c r="E349" s="22">
        <v>53</v>
      </c>
      <c r="F349" s="28" t="s">
        <v>711</v>
      </c>
      <c r="G349" s="22" t="s">
        <v>314</v>
      </c>
      <c r="H349" s="28">
        <v>8</v>
      </c>
      <c r="I349" s="22" t="s">
        <v>235</v>
      </c>
      <c r="J349" s="12">
        <f>表1[[#This Row],[SellMoney]]*30</f>
        <v>23550</v>
      </c>
      <c r="K349" s="12">
        <v>785</v>
      </c>
      <c r="L349" s="28">
        <v>120000</v>
      </c>
      <c r="M349" s="49" t="s">
        <v>686</v>
      </c>
      <c r="N349" s="28">
        <v>40030605</v>
      </c>
      <c r="O349" s="12">
        <v>0</v>
      </c>
      <c r="P349" s="12">
        <v>0</v>
      </c>
      <c r="Q349" s="11"/>
      <c r="R349" s="20"/>
      <c r="S349" s="26" t="s">
        <v>539</v>
      </c>
    </row>
    <row r="350" spans="1:19" ht="20.100000000000001" customHeight="1" x14ac:dyDescent="0.15">
      <c r="A350" s="21">
        <v>10030606</v>
      </c>
      <c r="B350" s="24" t="s">
        <v>267</v>
      </c>
      <c r="C350" s="19">
        <v>10030606</v>
      </c>
      <c r="D350" s="47">
        <v>2</v>
      </c>
      <c r="E350" s="22">
        <v>50</v>
      </c>
      <c r="F350" s="28">
        <v>0</v>
      </c>
      <c r="G350" s="22" t="s">
        <v>314</v>
      </c>
      <c r="H350" s="28">
        <v>8</v>
      </c>
      <c r="I350" s="22" t="s">
        <v>235</v>
      </c>
      <c r="J350" s="12">
        <f>表1[[#This Row],[SellMoney]]*30</f>
        <v>9420</v>
      </c>
      <c r="K350" s="12">
        <v>314</v>
      </c>
      <c r="L350" s="28">
        <v>120000</v>
      </c>
      <c r="M350" s="49" t="s">
        <v>686</v>
      </c>
      <c r="N350" s="28">
        <v>40030606</v>
      </c>
      <c r="O350" s="12">
        <v>0</v>
      </c>
      <c r="P350" s="12">
        <v>0</v>
      </c>
      <c r="Q350" s="11"/>
      <c r="R350" s="20"/>
      <c r="S350" s="26" t="s">
        <v>540</v>
      </c>
    </row>
    <row r="351" spans="1:19" ht="20.100000000000001" customHeight="1" x14ac:dyDescent="0.15">
      <c r="A351" s="21">
        <v>10030607</v>
      </c>
      <c r="B351" s="24" t="s">
        <v>268</v>
      </c>
      <c r="C351" s="19">
        <v>10030607</v>
      </c>
      <c r="D351" s="47">
        <v>3</v>
      </c>
      <c r="E351" s="22">
        <v>53</v>
      </c>
      <c r="F351" s="28" t="s">
        <v>711</v>
      </c>
      <c r="G351" s="22" t="s">
        <v>314</v>
      </c>
      <c r="H351" s="28">
        <v>6</v>
      </c>
      <c r="I351" s="22" t="s">
        <v>235</v>
      </c>
      <c r="J351" s="12">
        <f>表1[[#This Row],[SellMoney]]*30</f>
        <v>23550</v>
      </c>
      <c r="K351" s="12">
        <v>785</v>
      </c>
      <c r="L351" s="28">
        <v>120000</v>
      </c>
      <c r="M351" s="49" t="s">
        <v>686</v>
      </c>
      <c r="N351" s="28">
        <v>40030607</v>
      </c>
      <c r="O351" s="12">
        <v>0</v>
      </c>
      <c r="P351" s="12">
        <v>0</v>
      </c>
      <c r="Q351" s="11"/>
      <c r="R351" s="20"/>
      <c r="S351" s="26" t="s">
        <v>541</v>
      </c>
    </row>
    <row r="352" spans="1:19" ht="20.100000000000001" customHeight="1" x14ac:dyDescent="0.15">
      <c r="A352" s="21">
        <v>10030608</v>
      </c>
      <c r="B352" s="20" t="s">
        <v>269</v>
      </c>
      <c r="C352" s="19">
        <v>10030608</v>
      </c>
      <c r="D352" s="47">
        <v>2</v>
      </c>
      <c r="E352" s="22">
        <v>50</v>
      </c>
      <c r="F352" s="28">
        <v>0</v>
      </c>
      <c r="G352" s="22" t="s">
        <v>314</v>
      </c>
      <c r="H352" s="28">
        <v>6</v>
      </c>
      <c r="I352" s="22" t="s">
        <v>235</v>
      </c>
      <c r="J352" s="12">
        <f>表1[[#This Row],[SellMoney]]*30</f>
        <v>9420</v>
      </c>
      <c r="K352" s="12">
        <v>314</v>
      </c>
      <c r="L352" s="28">
        <v>120000</v>
      </c>
      <c r="M352" s="49" t="s">
        <v>686</v>
      </c>
      <c r="N352" s="28">
        <v>40030608</v>
      </c>
      <c r="O352" s="12">
        <v>0</v>
      </c>
      <c r="P352" s="12">
        <v>0</v>
      </c>
      <c r="Q352" s="11"/>
      <c r="R352" s="20"/>
      <c r="S352" s="26" t="s">
        <v>860</v>
      </c>
    </row>
    <row r="353" spans="1:19" ht="20.100000000000001" customHeight="1" x14ac:dyDescent="0.15">
      <c r="A353" s="21">
        <v>10030609</v>
      </c>
      <c r="B353" s="24" t="s">
        <v>270</v>
      </c>
      <c r="C353" s="19">
        <v>10030609</v>
      </c>
      <c r="D353" s="47">
        <v>3</v>
      </c>
      <c r="E353" s="22">
        <v>52</v>
      </c>
      <c r="F353" s="28" t="s">
        <v>712</v>
      </c>
      <c r="G353" s="22" t="s">
        <v>314</v>
      </c>
      <c r="H353" s="28">
        <v>7</v>
      </c>
      <c r="I353" s="22" t="s">
        <v>235</v>
      </c>
      <c r="J353" s="12">
        <f>表1[[#This Row],[SellMoney]]*30</f>
        <v>35340</v>
      </c>
      <c r="K353" s="12">
        <v>1178</v>
      </c>
      <c r="L353" s="28">
        <v>120000</v>
      </c>
      <c r="M353" s="49" t="s">
        <v>686</v>
      </c>
      <c r="N353" s="28">
        <v>40030609</v>
      </c>
      <c r="O353" s="12">
        <v>0</v>
      </c>
      <c r="P353" s="12">
        <v>0</v>
      </c>
      <c r="Q353" s="11"/>
      <c r="R353" s="20"/>
      <c r="S353" s="26" t="s">
        <v>542</v>
      </c>
    </row>
    <row r="354" spans="1:19" ht="20.100000000000001" customHeight="1" x14ac:dyDescent="0.15">
      <c r="A354" s="21">
        <v>10030610</v>
      </c>
      <c r="B354" s="24" t="s">
        <v>271</v>
      </c>
      <c r="C354" s="19">
        <v>10030610</v>
      </c>
      <c r="D354" s="47">
        <v>2</v>
      </c>
      <c r="E354" s="22">
        <v>50</v>
      </c>
      <c r="F354" s="28">
        <v>0</v>
      </c>
      <c r="G354" s="22" t="s">
        <v>314</v>
      </c>
      <c r="H354" s="28">
        <v>7</v>
      </c>
      <c r="I354" s="22" t="s">
        <v>235</v>
      </c>
      <c r="J354" s="12">
        <f>表1[[#This Row],[SellMoney]]*30</f>
        <v>14130</v>
      </c>
      <c r="K354" s="12">
        <v>471</v>
      </c>
      <c r="L354" s="28">
        <v>120000</v>
      </c>
      <c r="M354" s="49" t="s">
        <v>686</v>
      </c>
      <c r="N354" s="28">
        <v>40030610</v>
      </c>
      <c r="O354" s="12">
        <v>0</v>
      </c>
      <c r="P354" s="12">
        <v>0</v>
      </c>
      <c r="Q354" s="11"/>
      <c r="R354" s="20"/>
      <c r="S354" s="26" t="s">
        <v>543</v>
      </c>
    </row>
    <row r="355" spans="1:19" ht="20.100000000000001" customHeight="1" x14ac:dyDescent="0.15">
      <c r="A355" s="21">
        <v>10030611</v>
      </c>
      <c r="B355" s="24" t="s">
        <v>272</v>
      </c>
      <c r="C355" s="19">
        <v>10030611</v>
      </c>
      <c r="D355" s="47">
        <v>3</v>
      </c>
      <c r="E355" s="22">
        <v>54</v>
      </c>
      <c r="F355" s="28" t="s">
        <v>713</v>
      </c>
      <c r="G355" s="22" t="s">
        <v>314</v>
      </c>
      <c r="H355" s="28">
        <v>11</v>
      </c>
      <c r="I355" s="22" t="s">
        <v>235</v>
      </c>
      <c r="J355" s="12">
        <f>表1[[#This Row],[SellMoney]]*30</f>
        <v>38280</v>
      </c>
      <c r="K355" s="12">
        <v>1276</v>
      </c>
      <c r="L355" s="28">
        <v>120000</v>
      </c>
      <c r="M355" s="49" t="s">
        <v>686</v>
      </c>
      <c r="N355" s="28">
        <v>40030611</v>
      </c>
      <c r="O355" s="12">
        <v>0</v>
      </c>
      <c r="P355" s="12">
        <v>0</v>
      </c>
      <c r="Q355" s="11"/>
      <c r="R355" s="20"/>
      <c r="S355" s="26" t="s">
        <v>544</v>
      </c>
    </row>
    <row r="356" spans="1:19" ht="20.100000000000001" customHeight="1" x14ac:dyDescent="0.15">
      <c r="A356" s="21">
        <v>10030612</v>
      </c>
      <c r="B356" s="24" t="s">
        <v>273</v>
      </c>
      <c r="C356" s="19">
        <v>10030612</v>
      </c>
      <c r="D356" s="47">
        <v>2</v>
      </c>
      <c r="E356" s="22">
        <v>52</v>
      </c>
      <c r="F356" s="28">
        <v>0</v>
      </c>
      <c r="G356" s="22" t="s">
        <v>314</v>
      </c>
      <c r="H356" s="28">
        <v>11</v>
      </c>
      <c r="I356" s="22" t="s">
        <v>235</v>
      </c>
      <c r="J356" s="12">
        <f>表1[[#This Row],[SellMoney]]*30</f>
        <v>15300</v>
      </c>
      <c r="K356" s="12">
        <v>510</v>
      </c>
      <c r="L356" s="28">
        <v>120000</v>
      </c>
      <c r="M356" s="49" t="s">
        <v>686</v>
      </c>
      <c r="N356" s="28">
        <v>40030612</v>
      </c>
      <c r="O356" s="12">
        <v>0</v>
      </c>
      <c r="P356" s="12">
        <v>0</v>
      </c>
      <c r="Q356" s="11"/>
      <c r="R356" s="20"/>
      <c r="S356" s="26" t="s">
        <v>545</v>
      </c>
    </row>
    <row r="357" spans="1:19" ht="20.100000000000001" customHeight="1" x14ac:dyDescent="0.15">
      <c r="A357" s="21">
        <v>10030613</v>
      </c>
      <c r="B357" s="24" t="s">
        <v>274</v>
      </c>
      <c r="C357" s="19">
        <v>10030613</v>
      </c>
      <c r="D357" s="47">
        <v>3</v>
      </c>
      <c r="E357" s="22">
        <v>52</v>
      </c>
      <c r="F357" s="28" t="s">
        <v>712</v>
      </c>
      <c r="G357" s="22" t="s">
        <v>314</v>
      </c>
      <c r="H357" s="28">
        <v>4</v>
      </c>
      <c r="I357" s="22" t="s">
        <v>235</v>
      </c>
      <c r="J357" s="12">
        <f>表1[[#This Row],[SellMoney]]*30</f>
        <v>47100</v>
      </c>
      <c r="K357" s="12">
        <v>1570</v>
      </c>
      <c r="L357" s="28">
        <v>120000</v>
      </c>
      <c r="M357" s="49" t="s">
        <v>686</v>
      </c>
      <c r="N357" s="28">
        <v>40030613</v>
      </c>
      <c r="O357" s="12">
        <v>0</v>
      </c>
      <c r="P357" s="12">
        <v>0</v>
      </c>
      <c r="Q357" s="11"/>
      <c r="R357" s="20"/>
      <c r="S357" s="26" t="s">
        <v>546</v>
      </c>
    </row>
    <row r="358" spans="1:19" ht="20.100000000000001" customHeight="1" x14ac:dyDescent="0.15">
      <c r="A358" s="21">
        <v>10030614</v>
      </c>
      <c r="B358" s="24" t="s">
        <v>275</v>
      </c>
      <c r="C358" s="19">
        <v>10030614</v>
      </c>
      <c r="D358" s="47">
        <v>2</v>
      </c>
      <c r="E358" s="22">
        <v>50</v>
      </c>
      <c r="F358" s="28">
        <v>0</v>
      </c>
      <c r="G358" s="22" t="s">
        <v>314</v>
      </c>
      <c r="H358" s="28">
        <v>4</v>
      </c>
      <c r="I358" s="22" t="s">
        <v>235</v>
      </c>
      <c r="J358" s="12">
        <f>表1[[#This Row],[SellMoney]]*30</f>
        <v>18840</v>
      </c>
      <c r="K358" s="12">
        <v>628</v>
      </c>
      <c r="L358" s="28">
        <v>120000</v>
      </c>
      <c r="M358" s="49" t="s">
        <v>686</v>
      </c>
      <c r="N358" s="28">
        <v>40030614</v>
      </c>
      <c r="O358" s="12">
        <v>0</v>
      </c>
      <c r="P358" s="12">
        <v>0</v>
      </c>
      <c r="Q358" s="11"/>
      <c r="R358" s="20"/>
      <c r="S358" s="26" t="s">
        <v>547</v>
      </c>
    </row>
    <row r="359" spans="1:19" ht="20.100000000000001" customHeight="1" x14ac:dyDescent="0.15">
      <c r="A359" s="21">
        <v>10030615</v>
      </c>
      <c r="B359" s="24" t="s">
        <v>276</v>
      </c>
      <c r="C359" s="19">
        <v>10030615</v>
      </c>
      <c r="D359" s="47">
        <v>3</v>
      </c>
      <c r="E359" s="22">
        <v>50</v>
      </c>
      <c r="F359" s="28">
        <v>0</v>
      </c>
      <c r="G359" s="22" t="s">
        <v>314</v>
      </c>
      <c r="H359" s="28">
        <v>5</v>
      </c>
      <c r="I359" s="22" t="s">
        <v>235</v>
      </c>
      <c r="J359" s="12">
        <f>表1[[#This Row],[SellMoney]]*30</f>
        <v>111900</v>
      </c>
      <c r="K359" s="12">
        <v>3730</v>
      </c>
      <c r="L359" s="28">
        <v>120000</v>
      </c>
      <c r="M359" s="49" t="s">
        <v>686</v>
      </c>
      <c r="N359" s="28">
        <v>40030615</v>
      </c>
      <c r="O359" s="12">
        <v>0</v>
      </c>
      <c r="P359" s="12">
        <v>0</v>
      </c>
      <c r="Q359" s="11"/>
      <c r="R359" s="20"/>
      <c r="S359" s="26" t="s">
        <v>869</v>
      </c>
    </row>
    <row r="360" spans="1:19" ht="20.100000000000001" customHeight="1" x14ac:dyDescent="0.15">
      <c r="A360" s="21">
        <v>10030616</v>
      </c>
      <c r="B360" s="24" t="s">
        <v>277</v>
      </c>
      <c r="C360" s="19">
        <v>10030616</v>
      </c>
      <c r="D360" s="47">
        <v>3</v>
      </c>
      <c r="E360" s="22">
        <v>50</v>
      </c>
      <c r="F360" s="28" t="s">
        <v>709</v>
      </c>
      <c r="G360" s="22" t="s">
        <v>314</v>
      </c>
      <c r="H360" s="28">
        <v>3</v>
      </c>
      <c r="I360" s="22" t="s">
        <v>235</v>
      </c>
      <c r="J360" s="12">
        <f>表1[[#This Row],[SellMoney]]*30</f>
        <v>70680</v>
      </c>
      <c r="K360" s="12">
        <v>2356</v>
      </c>
      <c r="L360" s="28">
        <v>120000</v>
      </c>
      <c r="M360" s="49" t="s">
        <v>686</v>
      </c>
      <c r="N360" s="28">
        <v>40030616</v>
      </c>
      <c r="O360" s="12">
        <v>0</v>
      </c>
      <c r="P360" s="12">
        <v>0</v>
      </c>
      <c r="Q360" s="11"/>
      <c r="R360" s="20"/>
      <c r="S360" s="26" t="s">
        <v>548</v>
      </c>
    </row>
    <row r="361" spans="1:19" ht="20.100000000000001" customHeight="1" x14ac:dyDescent="0.15">
      <c r="A361" s="21">
        <v>10030617</v>
      </c>
      <c r="B361" s="24" t="s">
        <v>278</v>
      </c>
      <c r="C361" s="19">
        <v>10030617</v>
      </c>
      <c r="D361" s="47">
        <v>2</v>
      </c>
      <c r="E361" s="22">
        <v>50</v>
      </c>
      <c r="F361" s="28">
        <v>0</v>
      </c>
      <c r="G361" s="22" t="s">
        <v>314</v>
      </c>
      <c r="H361" s="28">
        <v>3</v>
      </c>
      <c r="I361" s="22" t="s">
        <v>235</v>
      </c>
      <c r="J361" s="12">
        <f>表1[[#This Row],[SellMoney]]*30</f>
        <v>28260</v>
      </c>
      <c r="K361" s="12">
        <v>942</v>
      </c>
      <c r="L361" s="28">
        <v>120000</v>
      </c>
      <c r="M361" s="49" t="s">
        <v>686</v>
      </c>
      <c r="N361" s="28">
        <v>40030617</v>
      </c>
      <c r="O361" s="12">
        <v>0</v>
      </c>
      <c r="P361" s="12">
        <v>0</v>
      </c>
      <c r="Q361" s="11"/>
      <c r="R361" s="20"/>
      <c r="S361" s="26" t="s">
        <v>549</v>
      </c>
    </row>
    <row r="362" spans="1:19" ht="20.100000000000001" customHeight="1" x14ac:dyDescent="0.15">
      <c r="A362" s="21">
        <v>10030618</v>
      </c>
      <c r="B362" s="20" t="s">
        <v>279</v>
      </c>
      <c r="C362" s="19">
        <v>10030618</v>
      </c>
      <c r="D362" s="47">
        <v>3</v>
      </c>
      <c r="E362" s="22">
        <v>55</v>
      </c>
      <c r="F362" s="28" t="s">
        <v>714</v>
      </c>
      <c r="G362" s="22" t="s">
        <v>314</v>
      </c>
      <c r="H362" s="28">
        <v>1</v>
      </c>
      <c r="I362" s="22" t="s">
        <v>235</v>
      </c>
      <c r="J362" s="12">
        <f>表1[[#This Row],[SellMoney]]*30</f>
        <v>176670</v>
      </c>
      <c r="K362" s="12">
        <v>5889</v>
      </c>
      <c r="L362" s="28">
        <v>120000</v>
      </c>
      <c r="M362" s="49" t="s">
        <v>686</v>
      </c>
      <c r="N362" s="28">
        <v>40030618</v>
      </c>
      <c r="O362" s="12">
        <v>0</v>
      </c>
      <c r="P362" s="12">
        <v>0</v>
      </c>
      <c r="Q362" s="11"/>
      <c r="R362" s="20"/>
      <c r="S362" s="26" t="s">
        <v>550</v>
      </c>
    </row>
    <row r="363" spans="1:19" ht="20.100000000000001" customHeight="1" x14ac:dyDescent="0.15">
      <c r="A363" s="21">
        <v>10030619</v>
      </c>
      <c r="B363" s="24" t="s">
        <v>393</v>
      </c>
      <c r="C363" s="19">
        <v>10030619</v>
      </c>
      <c r="D363" s="47">
        <v>3</v>
      </c>
      <c r="E363" s="22">
        <v>50</v>
      </c>
      <c r="F363" s="28">
        <v>0</v>
      </c>
      <c r="G363" s="22" t="s">
        <v>314</v>
      </c>
      <c r="H363" s="28">
        <v>1</v>
      </c>
      <c r="I363" s="22" t="s">
        <v>235</v>
      </c>
      <c r="J363" s="12">
        <f>表1[[#This Row],[SellMoney]]*30</f>
        <v>176670</v>
      </c>
      <c r="K363" s="12">
        <v>5889</v>
      </c>
      <c r="L363" s="28">
        <v>120000</v>
      </c>
      <c r="M363" s="49" t="s">
        <v>686</v>
      </c>
      <c r="N363" s="28">
        <v>40030619</v>
      </c>
      <c r="O363" s="12">
        <v>0</v>
      </c>
      <c r="P363" s="12">
        <v>0</v>
      </c>
      <c r="Q363" s="11"/>
      <c r="R363" s="20"/>
      <c r="S363" s="26" t="s">
        <v>551</v>
      </c>
    </row>
    <row r="364" spans="1:19" ht="20.100000000000001" customHeight="1" x14ac:dyDescent="0.15">
      <c r="A364" s="21">
        <v>10030620</v>
      </c>
      <c r="B364" s="24" t="s">
        <v>280</v>
      </c>
      <c r="C364" s="19">
        <v>10030620</v>
      </c>
      <c r="D364" s="47">
        <v>3</v>
      </c>
      <c r="E364" s="22">
        <v>54</v>
      </c>
      <c r="F364" s="28" t="s">
        <v>713</v>
      </c>
      <c r="G364" s="22" t="s">
        <v>314</v>
      </c>
      <c r="H364" s="28">
        <v>2</v>
      </c>
      <c r="I364" s="22" t="s">
        <v>235</v>
      </c>
      <c r="J364" s="12">
        <f>表1[[#This Row],[SellMoney]]*30</f>
        <v>88350</v>
      </c>
      <c r="K364" s="12">
        <v>2945</v>
      </c>
      <c r="L364" s="28">
        <v>120000</v>
      </c>
      <c r="M364" s="49" t="s">
        <v>686</v>
      </c>
      <c r="N364" s="28">
        <v>40030620</v>
      </c>
      <c r="O364" s="12">
        <v>0</v>
      </c>
      <c r="P364" s="12">
        <v>0</v>
      </c>
      <c r="Q364" s="11"/>
      <c r="R364" s="20"/>
      <c r="S364" s="26" t="s">
        <v>552</v>
      </c>
    </row>
    <row r="365" spans="1:19" ht="20.100000000000001" customHeight="1" x14ac:dyDescent="0.15">
      <c r="A365" s="21">
        <v>10030621</v>
      </c>
      <c r="B365" s="20" t="s">
        <v>281</v>
      </c>
      <c r="C365" s="19">
        <v>10030621</v>
      </c>
      <c r="D365" s="47">
        <v>2</v>
      </c>
      <c r="E365" s="22">
        <v>50</v>
      </c>
      <c r="F365" s="28">
        <v>0</v>
      </c>
      <c r="G365" s="22" t="s">
        <v>314</v>
      </c>
      <c r="H365" s="28">
        <v>2</v>
      </c>
      <c r="I365" s="22" t="s">
        <v>235</v>
      </c>
      <c r="J365" s="12">
        <f>表1[[#This Row],[SellMoney]]*30</f>
        <v>35340</v>
      </c>
      <c r="K365" s="12">
        <v>1178</v>
      </c>
      <c r="L365" s="28">
        <v>120000</v>
      </c>
      <c r="M365" s="49" t="s">
        <v>686</v>
      </c>
      <c r="N365" s="28">
        <v>40030621</v>
      </c>
      <c r="O365" s="12">
        <v>0</v>
      </c>
      <c r="P365" s="12">
        <v>0</v>
      </c>
      <c r="Q365" s="11"/>
      <c r="R365" s="20"/>
      <c r="S365" s="26" t="s">
        <v>553</v>
      </c>
    </row>
    <row r="366" spans="1:19" ht="20.100000000000001" customHeight="1" x14ac:dyDescent="0.15">
      <c r="A366" s="21">
        <v>10030622</v>
      </c>
      <c r="B366" s="20" t="s">
        <v>282</v>
      </c>
      <c r="C366" s="19">
        <v>10030622</v>
      </c>
      <c r="D366" s="47">
        <v>2</v>
      </c>
      <c r="E366" s="22">
        <v>53</v>
      </c>
      <c r="F366" s="28">
        <v>0</v>
      </c>
      <c r="G366" s="22" t="s">
        <v>314</v>
      </c>
      <c r="H366" s="22" t="s">
        <v>234</v>
      </c>
      <c r="I366" s="22" t="s">
        <v>235</v>
      </c>
      <c r="J366" s="12">
        <f>表1[[#This Row],[SellMoney]]*30</f>
        <v>38280</v>
      </c>
      <c r="K366" s="12">
        <v>1276</v>
      </c>
      <c r="L366" s="28">
        <v>120000</v>
      </c>
      <c r="M366" s="49" t="s">
        <v>686</v>
      </c>
      <c r="N366" s="28">
        <v>40030622</v>
      </c>
      <c r="O366" s="12">
        <v>0</v>
      </c>
      <c r="P366" s="12">
        <v>0</v>
      </c>
      <c r="Q366" s="11"/>
      <c r="R366" s="20"/>
      <c r="S366" s="26" t="s">
        <v>554</v>
      </c>
    </row>
    <row r="367" spans="1:19" ht="20.100000000000001" customHeight="1" x14ac:dyDescent="0.15">
      <c r="A367" s="21">
        <v>10030623</v>
      </c>
      <c r="B367" s="20" t="s">
        <v>283</v>
      </c>
      <c r="C367" s="19">
        <v>10030623</v>
      </c>
      <c r="D367" s="47">
        <v>2</v>
      </c>
      <c r="E367" s="22">
        <v>53</v>
      </c>
      <c r="F367" s="28">
        <v>0</v>
      </c>
      <c r="G367" s="22" t="s">
        <v>314</v>
      </c>
      <c r="H367" s="22" t="s">
        <v>233</v>
      </c>
      <c r="I367" s="22" t="s">
        <v>235</v>
      </c>
      <c r="J367" s="12">
        <f>表1[[#This Row],[SellMoney]]*30</f>
        <v>47100</v>
      </c>
      <c r="K367" s="12">
        <v>1570</v>
      </c>
      <c r="L367" s="28">
        <v>120000</v>
      </c>
      <c r="M367" s="49" t="s">
        <v>686</v>
      </c>
      <c r="N367" s="28">
        <v>40030623</v>
      </c>
      <c r="O367" s="12">
        <v>0</v>
      </c>
      <c r="P367" s="12">
        <v>0</v>
      </c>
      <c r="Q367" s="11"/>
      <c r="R367" s="20"/>
      <c r="S367" s="26" t="s">
        <v>555</v>
      </c>
    </row>
    <row r="368" spans="1:19" ht="20.100000000000001" customHeight="1" x14ac:dyDescent="0.15">
      <c r="A368" s="21">
        <v>10030624</v>
      </c>
      <c r="B368" s="20" t="s">
        <v>284</v>
      </c>
      <c r="C368" s="19">
        <v>10030624</v>
      </c>
      <c r="D368" s="47">
        <v>2</v>
      </c>
      <c r="E368" s="22">
        <v>52</v>
      </c>
      <c r="F368" s="28">
        <v>0</v>
      </c>
      <c r="G368" s="22" t="s">
        <v>314</v>
      </c>
      <c r="H368" s="22" t="s">
        <v>260</v>
      </c>
      <c r="I368" s="22" t="s">
        <v>235</v>
      </c>
      <c r="J368" s="12">
        <f>表1[[#This Row],[SellMoney]]*30</f>
        <v>88350</v>
      </c>
      <c r="K368" s="12">
        <v>2945</v>
      </c>
      <c r="L368" s="28">
        <v>120000</v>
      </c>
      <c r="M368" s="49" t="s">
        <v>686</v>
      </c>
      <c r="N368" s="28">
        <v>40030624</v>
      </c>
      <c r="O368" s="12">
        <v>0</v>
      </c>
      <c r="P368" s="12">
        <v>0</v>
      </c>
      <c r="Q368" s="11"/>
      <c r="R368" s="20"/>
      <c r="S368" s="26" t="s">
        <v>556</v>
      </c>
    </row>
    <row r="369" spans="1:19" ht="20.100000000000001" customHeight="1" x14ac:dyDescent="0.15">
      <c r="A369" s="21">
        <v>10030625</v>
      </c>
      <c r="B369" s="20" t="s">
        <v>285</v>
      </c>
      <c r="C369" s="19">
        <v>10030625</v>
      </c>
      <c r="D369" s="47">
        <v>2</v>
      </c>
      <c r="E369" s="22">
        <v>52</v>
      </c>
      <c r="F369" s="28">
        <v>0</v>
      </c>
      <c r="G369" s="22" t="s">
        <v>314</v>
      </c>
      <c r="H369" s="22" t="s">
        <v>261</v>
      </c>
      <c r="I369" s="22" t="s">
        <v>235</v>
      </c>
      <c r="J369" s="12">
        <f>表1[[#This Row],[SellMoney]]*30</f>
        <v>32400</v>
      </c>
      <c r="K369" s="12">
        <v>1080</v>
      </c>
      <c r="L369" s="28">
        <v>120000</v>
      </c>
      <c r="M369" s="49" t="s">
        <v>686</v>
      </c>
      <c r="N369" s="28">
        <v>40030625</v>
      </c>
      <c r="O369" s="12">
        <v>0</v>
      </c>
      <c r="P369" s="12">
        <v>0</v>
      </c>
      <c r="Q369" s="11"/>
      <c r="R369" s="20"/>
      <c r="S369" s="26" t="s">
        <v>557</v>
      </c>
    </row>
    <row r="370" spans="1:19" ht="20.100000000000001" customHeight="1" x14ac:dyDescent="0.15">
      <c r="A370" s="21">
        <v>10030626</v>
      </c>
      <c r="B370" s="20" t="s">
        <v>286</v>
      </c>
      <c r="C370" s="19">
        <v>10030626</v>
      </c>
      <c r="D370" s="47">
        <v>2</v>
      </c>
      <c r="E370" s="22">
        <v>52</v>
      </c>
      <c r="F370" s="28">
        <v>0</v>
      </c>
      <c r="G370" s="22" t="s">
        <v>314</v>
      </c>
      <c r="H370" s="22" t="s">
        <v>262</v>
      </c>
      <c r="I370" s="22" t="s">
        <v>235</v>
      </c>
      <c r="J370" s="12">
        <f>表1[[#This Row],[SellMoney]]*30</f>
        <v>35340</v>
      </c>
      <c r="K370" s="12">
        <v>1178</v>
      </c>
      <c r="L370" s="28">
        <v>120000</v>
      </c>
      <c r="M370" s="49" t="s">
        <v>686</v>
      </c>
      <c r="N370" s="28">
        <v>40030626</v>
      </c>
      <c r="O370" s="12">
        <v>0</v>
      </c>
      <c r="P370" s="12">
        <v>0</v>
      </c>
      <c r="Q370" s="11"/>
      <c r="R370" s="20"/>
      <c r="S370" s="26" t="s">
        <v>558</v>
      </c>
    </row>
    <row r="371" spans="1:19" ht="20.100000000000001" customHeight="1" x14ac:dyDescent="0.15">
      <c r="A371" s="21">
        <v>10030627</v>
      </c>
      <c r="B371" s="20" t="s">
        <v>287</v>
      </c>
      <c r="C371" s="19">
        <v>10030627</v>
      </c>
      <c r="D371" s="47">
        <v>2</v>
      </c>
      <c r="E371" s="22">
        <v>52</v>
      </c>
      <c r="F371" s="28">
        <v>0</v>
      </c>
      <c r="G371" s="22" t="s">
        <v>314</v>
      </c>
      <c r="H371" s="22" t="s">
        <v>315</v>
      </c>
      <c r="I371" s="22" t="s">
        <v>235</v>
      </c>
      <c r="J371" s="12">
        <f>表1[[#This Row],[SellMoney]]*30</f>
        <v>29460</v>
      </c>
      <c r="K371" s="12">
        <v>982</v>
      </c>
      <c r="L371" s="28">
        <v>120000</v>
      </c>
      <c r="M371" s="49" t="s">
        <v>686</v>
      </c>
      <c r="N371" s="28">
        <v>40030627</v>
      </c>
      <c r="O371" s="12">
        <v>0</v>
      </c>
      <c r="P371" s="12">
        <v>0</v>
      </c>
      <c r="Q371" s="11"/>
      <c r="R371" s="20"/>
      <c r="S371" s="26" t="s">
        <v>559</v>
      </c>
    </row>
    <row r="372" spans="1:19" ht="20.100000000000001" customHeight="1" x14ac:dyDescent="0.15">
      <c r="A372" s="21">
        <v>10030628</v>
      </c>
      <c r="B372" s="20" t="s">
        <v>288</v>
      </c>
      <c r="C372" s="19">
        <v>10030628</v>
      </c>
      <c r="D372" s="47">
        <v>2</v>
      </c>
      <c r="E372" s="22">
        <v>52</v>
      </c>
      <c r="F372" s="28">
        <v>0</v>
      </c>
      <c r="G372" s="22" t="s">
        <v>314</v>
      </c>
      <c r="H372" s="22" t="s">
        <v>258</v>
      </c>
      <c r="I372" s="22" t="s">
        <v>235</v>
      </c>
      <c r="J372" s="12">
        <f>表1[[#This Row],[SellMoney]]*30</f>
        <v>23550</v>
      </c>
      <c r="K372" s="12">
        <v>785</v>
      </c>
      <c r="L372" s="28">
        <v>120000</v>
      </c>
      <c r="M372" s="49" t="s">
        <v>686</v>
      </c>
      <c r="N372" s="28">
        <v>40030628</v>
      </c>
      <c r="O372" s="12">
        <v>0</v>
      </c>
      <c r="P372" s="12">
        <v>0</v>
      </c>
      <c r="Q372" s="11"/>
      <c r="R372" s="20"/>
      <c r="S372" s="26" t="s">
        <v>560</v>
      </c>
    </row>
    <row r="373" spans="1:19" ht="20.100000000000001" customHeight="1" x14ac:dyDescent="0.15">
      <c r="A373" s="21">
        <v>10030629</v>
      </c>
      <c r="B373" s="21" t="s">
        <v>289</v>
      </c>
      <c r="C373" s="19">
        <v>10030629</v>
      </c>
      <c r="D373" s="47">
        <v>2</v>
      </c>
      <c r="E373" s="22">
        <v>52</v>
      </c>
      <c r="F373" s="28">
        <v>0</v>
      </c>
      <c r="G373" s="22" t="s">
        <v>314</v>
      </c>
      <c r="H373" s="22" t="s">
        <v>259</v>
      </c>
      <c r="I373" s="22" t="s">
        <v>235</v>
      </c>
      <c r="J373" s="12">
        <f>表1[[#This Row],[SellMoney]]*30</f>
        <v>23550</v>
      </c>
      <c r="K373" s="12">
        <v>785</v>
      </c>
      <c r="L373" s="28">
        <v>120000</v>
      </c>
      <c r="M373" s="49" t="s">
        <v>686</v>
      </c>
      <c r="N373" s="28">
        <v>40030629</v>
      </c>
      <c r="O373" s="12">
        <v>0</v>
      </c>
      <c r="P373" s="12">
        <v>0</v>
      </c>
      <c r="Q373" s="11"/>
      <c r="R373" s="21"/>
      <c r="S373" s="26" t="s">
        <v>561</v>
      </c>
    </row>
    <row r="374" spans="1:19" ht="20.100000000000001" customHeight="1" x14ac:dyDescent="0.15">
      <c r="A374" s="21">
        <v>10030630</v>
      </c>
      <c r="B374" s="20" t="s">
        <v>797</v>
      </c>
      <c r="C374" s="53">
        <v>10030601</v>
      </c>
      <c r="D374" s="20">
        <v>5</v>
      </c>
      <c r="E374" s="54">
        <v>60</v>
      </c>
      <c r="F374" s="63" t="s">
        <v>709</v>
      </c>
      <c r="G374" s="54" t="s">
        <v>762</v>
      </c>
      <c r="H374" s="22">
        <v>10</v>
      </c>
      <c r="I374" s="22" t="s">
        <v>763</v>
      </c>
      <c r="J374" s="12">
        <v>32400</v>
      </c>
      <c r="K374" s="62">
        <v>1080</v>
      </c>
      <c r="L374" s="62">
        <v>120000</v>
      </c>
      <c r="M374" s="28" t="s">
        <v>764</v>
      </c>
      <c r="N374" s="66">
        <v>40030630</v>
      </c>
      <c r="O374" s="22">
        <v>0</v>
      </c>
      <c r="P374" s="22">
        <v>0</v>
      </c>
      <c r="Q374" s="11"/>
      <c r="R374" s="20"/>
      <c r="S374" s="54" t="s">
        <v>535</v>
      </c>
    </row>
    <row r="375" spans="1:19" ht="20.100000000000001" customHeight="1" x14ac:dyDescent="0.15">
      <c r="A375" s="21">
        <v>10030631</v>
      </c>
      <c r="B375" s="66" t="s">
        <v>798</v>
      </c>
      <c r="C375" s="53">
        <v>10030603</v>
      </c>
      <c r="D375" s="20">
        <v>5</v>
      </c>
      <c r="E375" s="54">
        <v>60</v>
      </c>
      <c r="F375" s="60" t="s">
        <v>710</v>
      </c>
      <c r="G375" s="54" t="s">
        <v>762</v>
      </c>
      <c r="H375" s="22">
        <v>9</v>
      </c>
      <c r="I375" s="22" t="s">
        <v>763</v>
      </c>
      <c r="J375" s="12">
        <v>29460</v>
      </c>
      <c r="K375" s="62">
        <v>982</v>
      </c>
      <c r="L375" s="61">
        <v>120000</v>
      </c>
      <c r="M375" s="28" t="s">
        <v>764</v>
      </c>
      <c r="N375" s="66">
        <v>40030631</v>
      </c>
      <c r="O375" s="22">
        <v>0</v>
      </c>
      <c r="P375" s="22">
        <v>0</v>
      </c>
      <c r="Q375" s="11"/>
      <c r="R375" s="20"/>
      <c r="S375" s="54" t="s">
        <v>537</v>
      </c>
    </row>
    <row r="376" spans="1:19" ht="20.100000000000001" customHeight="1" x14ac:dyDescent="0.15">
      <c r="A376" s="21">
        <v>10030632</v>
      </c>
      <c r="B376" s="66" t="s">
        <v>799</v>
      </c>
      <c r="C376" s="53">
        <v>10030605</v>
      </c>
      <c r="D376" s="20">
        <v>5</v>
      </c>
      <c r="E376" s="54">
        <v>60</v>
      </c>
      <c r="F376" s="60" t="s">
        <v>711</v>
      </c>
      <c r="G376" s="54" t="s">
        <v>762</v>
      </c>
      <c r="H376" s="22">
        <v>8</v>
      </c>
      <c r="I376" s="22" t="s">
        <v>763</v>
      </c>
      <c r="J376" s="12">
        <v>23550</v>
      </c>
      <c r="K376" s="62">
        <v>785</v>
      </c>
      <c r="L376" s="61">
        <v>120000</v>
      </c>
      <c r="M376" s="28" t="s">
        <v>764</v>
      </c>
      <c r="N376" s="66">
        <v>40030632</v>
      </c>
      <c r="O376" s="22">
        <v>0</v>
      </c>
      <c r="P376" s="22">
        <v>0</v>
      </c>
      <c r="Q376" s="11"/>
      <c r="R376" s="20"/>
      <c r="S376" s="54" t="s">
        <v>539</v>
      </c>
    </row>
    <row r="377" spans="1:19" ht="20.100000000000001" customHeight="1" x14ac:dyDescent="0.15">
      <c r="A377" s="21">
        <v>10030633</v>
      </c>
      <c r="B377" s="66" t="s">
        <v>800</v>
      </c>
      <c r="C377" s="53">
        <v>10030607</v>
      </c>
      <c r="D377" s="20">
        <v>5</v>
      </c>
      <c r="E377" s="54">
        <v>60</v>
      </c>
      <c r="F377" s="60" t="s">
        <v>711</v>
      </c>
      <c r="G377" s="54" t="s">
        <v>762</v>
      </c>
      <c r="H377" s="22">
        <v>6</v>
      </c>
      <c r="I377" s="22" t="s">
        <v>763</v>
      </c>
      <c r="J377" s="12">
        <v>23550</v>
      </c>
      <c r="K377" s="62">
        <v>785</v>
      </c>
      <c r="L377" s="61">
        <v>120000</v>
      </c>
      <c r="M377" s="28" t="s">
        <v>764</v>
      </c>
      <c r="N377" s="66">
        <v>40030633</v>
      </c>
      <c r="O377" s="22">
        <v>0</v>
      </c>
      <c r="P377" s="22">
        <v>0</v>
      </c>
      <c r="Q377" s="11"/>
      <c r="R377" s="20"/>
      <c r="S377" s="54" t="s">
        <v>541</v>
      </c>
    </row>
    <row r="378" spans="1:19" ht="20.100000000000001" customHeight="1" x14ac:dyDescent="0.15">
      <c r="A378" s="21">
        <v>10030634</v>
      </c>
      <c r="B378" s="66" t="s">
        <v>801</v>
      </c>
      <c r="C378" s="53">
        <v>10030609</v>
      </c>
      <c r="D378" s="20">
        <v>5</v>
      </c>
      <c r="E378" s="54">
        <v>60</v>
      </c>
      <c r="F378" s="60" t="s">
        <v>712</v>
      </c>
      <c r="G378" s="54" t="s">
        <v>762</v>
      </c>
      <c r="H378" s="22">
        <v>7</v>
      </c>
      <c r="I378" s="22" t="s">
        <v>763</v>
      </c>
      <c r="J378" s="12">
        <v>35340</v>
      </c>
      <c r="K378" s="62">
        <v>1178</v>
      </c>
      <c r="L378" s="61">
        <v>120000</v>
      </c>
      <c r="M378" s="28" t="s">
        <v>764</v>
      </c>
      <c r="N378" s="66">
        <v>40030634</v>
      </c>
      <c r="O378" s="22">
        <v>0</v>
      </c>
      <c r="P378" s="22">
        <v>0</v>
      </c>
      <c r="Q378" s="11"/>
      <c r="R378" s="20"/>
      <c r="S378" s="54" t="s">
        <v>542</v>
      </c>
    </row>
    <row r="379" spans="1:19" ht="20.100000000000001" customHeight="1" x14ac:dyDescent="0.15">
      <c r="A379" s="21">
        <v>10030635</v>
      </c>
      <c r="B379" s="66" t="s">
        <v>802</v>
      </c>
      <c r="C379" s="53">
        <v>10030611</v>
      </c>
      <c r="D379" s="20">
        <v>5</v>
      </c>
      <c r="E379" s="54">
        <v>60</v>
      </c>
      <c r="F379" s="60" t="s">
        <v>713</v>
      </c>
      <c r="G379" s="54" t="s">
        <v>762</v>
      </c>
      <c r="H379" s="22">
        <v>11</v>
      </c>
      <c r="I379" s="22" t="s">
        <v>763</v>
      </c>
      <c r="J379" s="12">
        <v>38280</v>
      </c>
      <c r="K379" s="62">
        <v>1276</v>
      </c>
      <c r="L379" s="61">
        <v>120000</v>
      </c>
      <c r="M379" s="28" t="s">
        <v>764</v>
      </c>
      <c r="N379" s="66">
        <v>40030635</v>
      </c>
      <c r="O379" s="22">
        <v>0</v>
      </c>
      <c r="P379" s="22">
        <v>0</v>
      </c>
      <c r="Q379" s="11"/>
      <c r="R379" s="20"/>
      <c r="S379" s="54" t="s">
        <v>544</v>
      </c>
    </row>
    <row r="380" spans="1:19" ht="20.100000000000001" customHeight="1" x14ac:dyDescent="0.15">
      <c r="A380" s="21">
        <v>10030636</v>
      </c>
      <c r="B380" s="66" t="s">
        <v>803</v>
      </c>
      <c r="C380" s="53">
        <v>10030613</v>
      </c>
      <c r="D380" s="20">
        <v>5</v>
      </c>
      <c r="E380" s="54">
        <v>60</v>
      </c>
      <c r="F380" s="60" t="s">
        <v>712</v>
      </c>
      <c r="G380" s="54" t="s">
        <v>762</v>
      </c>
      <c r="H380" s="22">
        <v>4</v>
      </c>
      <c r="I380" s="22" t="s">
        <v>763</v>
      </c>
      <c r="J380" s="12">
        <v>47100</v>
      </c>
      <c r="K380" s="62">
        <v>1570</v>
      </c>
      <c r="L380" s="61">
        <v>120000</v>
      </c>
      <c r="M380" s="28" t="s">
        <v>764</v>
      </c>
      <c r="N380" s="66">
        <v>40030636</v>
      </c>
      <c r="O380" s="22">
        <v>0</v>
      </c>
      <c r="P380" s="22">
        <v>0</v>
      </c>
      <c r="Q380" s="11"/>
      <c r="R380" s="20"/>
      <c r="S380" s="54" t="s">
        <v>546</v>
      </c>
    </row>
    <row r="381" spans="1:19" ht="20.100000000000001" customHeight="1" x14ac:dyDescent="0.15">
      <c r="A381" s="21">
        <v>10030637</v>
      </c>
      <c r="B381" s="66" t="s">
        <v>804</v>
      </c>
      <c r="C381" s="53">
        <v>10030615</v>
      </c>
      <c r="D381" s="20">
        <v>5</v>
      </c>
      <c r="E381" s="54">
        <v>60</v>
      </c>
      <c r="F381" s="60">
        <v>0</v>
      </c>
      <c r="G381" s="54" t="s">
        <v>762</v>
      </c>
      <c r="H381" s="22">
        <v>5</v>
      </c>
      <c r="I381" s="22" t="s">
        <v>763</v>
      </c>
      <c r="J381" s="12">
        <v>111900</v>
      </c>
      <c r="K381" s="62">
        <v>3730</v>
      </c>
      <c r="L381" s="61">
        <v>120000</v>
      </c>
      <c r="M381" s="28" t="s">
        <v>764</v>
      </c>
      <c r="N381" s="66">
        <v>40030637</v>
      </c>
      <c r="O381" s="22">
        <v>0</v>
      </c>
      <c r="P381" s="22">
        <v>0</v>
      </c>
      <c r="Q381" s="11"/>
      <c r="R381" s="20"/>
      <c r="S381" s="54" t="s">
        <v>869</v>
      </c>
    </row>
    <row r="382" spans="1:19" ht="20.100000000000001" customHeight="1" x14ac:dyDescent="0.15">
      <c r="A382" s="21">
        <v>10030638</v>
      </c>
      <c r="B382" s="66" t="s">
        <v>805</v>
      </c>
      <c r="C382" s="53">
        <v>10030616</v>
      </c>
      <c r="D382" s="20">
        <v>5</v>
      </c>
      <c r="E382" s="54">
        <v>60</v>
      </c>
      <c r="F382" s="60" t="s">
        <v>709</v>
      </c>
      <c r="G382" s="54" t="s">
        <v>762</v>
      </c>
      <c r="H382" s="22">
        <v>3</v>
      </c>
      <c r="I382" s="22" t="s">
        <v>763</v>
      </c>
      <c r="J382" s="12">
        <v>70680</v>
      </c>
      <c r="K382" s="62">
        <v>2356</v>
      </c>
      <c r="L382" s="61">
        <v>120000</v>
      </c>
      <c r="M382" s="28" t="s">
        <v>764</v>
      </c>
      <c r="N382" s="66">
        <v>40030638</v>
      </c>
      <c r="O382" s="22">
        <v>0</v>
      </c>
      <c r="P382" s="22">
        <v>0</v>
      </c>
      <c r="Q382" s="11"/>
      <c r="R382" s="20"/>
      <c r="S382" s="54" t="s">
        <v>870</v>
      </c>
    </row>
    <row r="383" spans="1:19" ht="20.100000000000001" customHeight="1" x14ac:dyDescent="0.15">
      <c r="A383" s="21">
        <v>10030639</v>
      </c>
      <c r="B383" s="20" t="s">
        <v>806</v>
      </c>
      <c r="C383" s="53">
        <v>10030618</v>
      </c>
      <c r="D383" s="20">
        <v>5</v>
      </c>
      <c r="E383" s="54">
        <v>60</v>
      </c>
      <c r="F383" s="60" t="s">
        <v>714</v>
      </c>
      <c r="G383" s="54" t="s">
        <v>762</v>
      </c>
      <c r="H383" s="22">
        <v>1</v>
      </c>
      <c r="I383" s="22" t="s">
        <v>763</v>
      </c>
      <c r="J383" s="12">
        <v>176670</v>
      </c>
      <c r="K383" s="62">
        <v>5889</v>
      </c>
      <c r="L383" s="61">
        <v>120000</v>
      </c>
      <c r="M383" s="28" t="s">
        <v>764</v>
      </c>
      <c r="N383" s="66">
        <v>40030639</v>
      </c>
      <c r="O383" s="22">
        <v>0</v>
      </c>
      <c r="P383" s="22">
        <v>0</v>
      </c>
      <c r="Q383" s="11"/>
      <c r="R383" s="20"/>
      <c r="S383" s="54" t="s">
        <v>550</v>
      </c>
    </row>
    <row r="384" spans="1:19" ht="20.100000000000001" customHeight="1" x14ac:dyDescent="0.15">
      <c r="A384" s="21">
        <v>10030640</v>
      </c>
      <c r="B384" s="12" t="s">
        <v>807</v>
      </c>
      <c r="C384" s="12">
        <v>10030620</v>
      </c>
      <c r="D384" s="21">
        <v>5</v>
      </c>
      <c r="E384" s="22">
        <v>60</v>
      </c>
      <c r="F384" s="65" t="s">
        <v>713</v>
      </c>
      <c r="G384" s="22" t="s">
        <v>762</v>
      </c>
      <c r="H384" s="22">
        <v>2</v>
      </c>
      <c r="I384" s="22" t="s">
        <v>763</v>
      </c>
      <c r="J384" s="12">
        <v>88350</v>
      </c>
      <c r="K384" s="11">
        <v>2945</v>
      </c>
      <c r="L384" s="64">
        <v>120000</v>
      </c>
      <c r="M384" s="28" t="s">
        <v>764</v>
      </c>
      <c r="N384" s="66">
        <v>40030640</v>
      </c>
      <c r="O384" s="22">
        <v>0</v>
      </c>
      <c r="P384" s="22">
        <v>0</v>
      </c>
      <c r="Q384" s="11"/>
      <c r="R384" s="21"/>
      <c r="S384" s="22" t="s">
        <v>871</v>
      </c>
    </row>
  </sheetData>
  <phoneticPr fontId="5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3:F146"/>
  <sheetViews>
    <sheetView topLeftCell="A61" workbookViewId="0">
      <selection activeCell="F13" sqref="F13:F146"/>
    </sheetView>
  </sheetViews>
  <sheetFormatPr defaultRowHeight="13.5" x14ac:dyDescent="0.15"/>
  <sheetData>
    <row r="13" spans="5:6" x14ac:dyDescent="0.15">
      <c r="E13">
        <v>24000</v>
      </c>
      <c r="F13">
        <f>E13*2</f>
        <v>48000</v>
      </c>
    </row>
    <row r="14" spans="5:6" x14ac:dyDescent="0.15">
      <c r="E14">
        <v>24000</v>
      </c>
      <c r="F14">
        <f t="shared" ref="F14:F77" si="0">E14*2</f>
        <v>48000</v>
      </c>
    </row>
    <row r="15" spans="5:6" x14ac:dyDescent="0.15">
      <c r="E15">
        <v>24000</v>
      </c>
      <c r="F15">
        <f t="shared" si="0"/>
        <v>48000</v>
      </c>
    </row>
    <row r="16" spans="5:6" x14ac:dyDescent="0.15">
      <c r="E16">
        <v>24000</v>
      </c>
      <c r="F16">
        <f t="shared" si="0"/>
        <v>48000</v>
      </c>
    </row>
    <row r="17" spans="5:6" x14ac:dyDescent="0.15">
      <c r="E17">
        <v>24000</v>
      </c>
      <c r="F17">
        <f t="shared" si="0"/>
        <v>48000</v>
      </c>
    </row>
    <row r="18" spans="5:6" x14ac:dyDescent="0.15">
      <c r="E18">
        <v>24000</v>
      </c>
      <c r="F18">
        <f t="shared" si="0"/>
        <v>48000</v>
      </c>
    </row>
    <row r="19" spans="5:6" x14ac:dyDescent="0.15">
      <c r="E19">
        <v>24000</v>
      </c>
      <c r="F19">
        <f t="shared" si="0"/>
        <v>48000</v>
      </c>
    </row>
    <row r="20" spans="5:6" x14ac:dyDescent="0.15">
      <c r="E20">
        <v>24000</v>
      </c>
      <c r="F20">
        <f t="shared" si="0"/>
        <v>48000</v>
      </c>
    </row>
    <row r="21" spans="5:6" x14ac:dyDescent="0.15">
      <c r="E21">
        <v>24000</v>
      </c>
      <c r="F21">
        <f t="shared" si="0"/>
        <v>48000</v>
      </c>
    </row>
    <row r="22" spans="5:6" x14ac:dyDescent="0.15">
      <c r="E22">
        <v>24000</v>
      </c>
      <c r="F22">
        <f t="shared" si="0"/>
        <v>48000</v>
      </c>
    </row>
    <row r="23" spans="5:6" x14ac:dyDescent="0.15">
      <c r="E23">
        <v>24000</v>
      </c>
      <c r="F23">
        <f t="shared" si="0"/>
        <v>48000</v>
      </c>
    </row>
    <row r="24" spans="5:6" x14ac:dyDescent="0.15">
      <c r="E24">
        <v>24000</v>
      </c>
      <c r="F24">
        <f t="shared" si="0"/>
        <v>48000</v>
      </c>
    </row>
    <row r="25" spans="5:6" x14ac:dyDescent="0.15">
      <c r="E25">
        <v>24000</v>
      </c>
      <c r="F25">
        <f t="shared" si="0"/>
        <v>48000</v>
      </c>
    </row>
    <row r="26" spans="5:6" x14ac:dyDescent="0.15">
      <c r="E26">
        <v>24000</v>
      </c>
      <c r="F26">
        <f t="shared" si="0"/>
        <v>48000</v>
      </c>
    </row>
    <row r="27" spans="5:6" x14ac:dyDescent="0.15">
      <c r="E27">
        <v>24000</v>
      </c>
      <c r="F27">
        <f t="shared" si="0"/>
        <v>48000</v>
      </c>
    </row>
    <row r="28" spans="5:6" x14ac:dyDescent="0.15">
      <c r="E28">
        <v>24000</v>
      </c>
      <c r="F28">
        <f t="shared" si="0"/>
        <v>48000</v>
      </c>
    </row>
    <row r="29" spans="5:6" x14ac:dyDescent="0.15">
      <c r="E29">
        <v>24000</v>
      </c>
      <c r="F29">
        <f t="shared" si="0"/>
        <v>48000</v>
      </c>
    </row>
    <row r="30" spans="5:6" x14ac:dyDescent="0.15">
      <c r="E30">
        <v>12000</v>
      </c>
      <c r="F30">
        <f t="shared" si="0"/>
        <v>24000</v>
      </c>
    </row>
    <row r="31" spans="5:6" x14ac:dyDescent="0.15">
      <c r="E31">
        <v>12000</v>
      </c>
      <c r="F31">
        <f t="shared" si="0"/>
        <v>24000</v>
      </c>
    </row>
    <row r="32" spans="5:6" x14ac:dyDescent="0.15">
      <c r="E32">
        <v>12000</v>
      </c>
      <c r="F32">
        <f t="shared" si="0"/>
        <v>24000</v>
      </c>
    </row>
    <row r="33" spans="5:6" x14ac:dyDescent="0.15">
      <c r="E33">
        <v>24000</v>
      </c>
      <c r="F33">
        <f t="shared" si="0"/>
        <v>48000</v>
      </c>
    </row>
    <row r="34" spans="5:6" x14ac:dyDescent="0.15">
      <c r="E34">
        <v>24000</v>
      </c>
      <c r="F34">
        <f t="shared" si="0"/>
        <v>48000</v>
      </c>
    </row>
    <row r="35" spans="5:6" x14ac:dyDescent="0.15">
      <c r="E35">
        <v>24000</v>
      </c>
      <c r="F35">
        <f t="shared" si="0"/>
        <v>48000</v>
      </c>
    </row>
    <row r="36" spans="5:6" x14ac:dyDescent="0.15">
      <c r="E36">
        <v>24000</v>
      </c>
      <c r="F36">
        <f t="shared" si="0"/>
        <v>48000</v>
      </c>
    </row>
    <row r="37" spans="5:6" x14ac:dyDescent="0.15">
      <c r="E37">
        <v>24000</v>
      </c>
      <c r="F37">
        <f t="shared" si="0"/>
        <v>48000</v>
      </c>
    </row>
    <row r="38" spans="5:6" x14ac:dyDescent="0.15">
      <c r="E38">
        <v>24000</v>
      </c>
      <c r="F38">
        <f t="shared" si="0"/>
        <v>48000</v>
      </c>
    </row>
    <row r="39" spans="5:6" x14ac:dyDescent="0.15">
      <c r="E39">
        <v>24000</v>
      </c>
      <c r="F39">
        <f t="shared" si="0"/>
        <v>48000</v>
      </c>
    </row>
    <row r="40" spans="5:6" x14ac:dyDescent="0.15">
      <c r="E40">
        <v>24000</v>
      </c>
      <c r="F40">
        <f t="shared" si="0"/>
        <v>48000</v>
      </c>
    </row>
    <row r="41" spans="5:6" x14ac:dyDescent="0.15">
      <c r="E41">
        <v>24000</v>
      </c>
      <c r="F41">
        <f t="shared" si="0"/>
        <v>48000</v>
      </c>
    </row>
    <row r="42" spans="5:6" x14ac:dyDescent="0.15">
      <c r="E42">
        <v>24000</v>
      </c>
      <c r="F42">
        <f t="shared" si="0"/>
        <v>48000</v>
      </c>
    </row>
    <row r="43" spans="5:6" x14ac:dyDescent="0.15">
      <c r="E43">
        <v>24000</v>
      </c>
      <c r="F43">
        <f t="shared" si="0"/>
        <v>48000</v>
      </c>
    </row>
    <row r="44" spans="5:6" x14ac:dyDescent="0.15">
      <c r="E44">
        <v>24000</v>
      </c>
      <c r="F44">
        <f t="shared" si="0"/>
        <v>48000</v>
      </c>
    </row>
    <row r="45" spans="5:6" x14ac:dyDescent="0.15">
      <c r="E45">
        <v>24000</v>
      </c>
      <c r="F45">
        <f t="shared" si="0"/>
        <v>48000</v>
      </c>
    </row>
    <row r="46" spans="5:6" x14ac:dyDescent="0.15">
      <c r="E46">
        <v>24000</v>
      </c>
      <c r="F46">
        <f t="shared" si="0"/>
        <v>48000</v>
      </c>
    </row>
    <row r="47" spans="5:6" x14ac:dyDescent="0.15">
      <c r="E47">
        <v>24000</v>
      </c>
      <c r="F47">
        <f t="shared" si="0"/>
        <v>48000</v>
      </c>
    </row>
    <row r="48" spans="5:6" x14ac:dyDescent="0.15">
      <c r="E48">
        <v>36000</v>
      </c>
      <c r="F48">
        <f t="shared" si="0"/>
        <v>72000</v>
      </c>
    </row>
    <row r="49" spans="5:6" x14ac:dyDescent="0.15">
      <c r="E49">
        <v>36000</v>
      </c>
      <c r="F49">
        <f t="shared" si="0"/>
        <v>72000</v>
      </c>
    </row>
    <row r="50" spans="5:6" x14ac:dyDescent="0.15">
      <c r="E50">
        <v>36000</v>
      </c>
      <c r="F50">
        <f t="shared" si="0"/>
        <v>72000</v>
      </c>
    </row>
    <row r="51" spans="5:6" x14ac:dyDescent="0.15">
      <c r="E51">
        <v>36000</v>
      </c>
      <c r="F51">
        <f t="shared" si="0"/>
        <v>72000</v>
      </c>
    </row>
    <row r="52" spans="5:6" x14ac:dyDescent="0.15">
      <c r="E52">
        <v>36000</v>
      </c>
      <c r="F52">
        <f t="shared" si="0"/>
        <v>72000</v>
      </c>
    </row>
    <row r="53" spans="5:6" x14ac:dyDescent="0.15">
      <c r="E53">
        <v>36000</v>
      </c>
      <c r="F53">
        <f t="shared" si="0"/>
        <v>72000</v>
      </c>
    </row>
    <row r="54" spans="5:6" x14ac:dyDescent="0.15">
      <c r="E54">
        <v>36000</v>
      </c>
      <c r="F54">
        <f t="shared" si="0"/>
        <v>72000</v>
      </c>
    </row>
    <row r="55" spans="5:6" x14ac:dyDescent="0.15">
      <c r="E55">
        <v>36000</v>
      </c>
      <c r="F55">
        <f t="shared" si="0"/>
        <v>72000</v>
      </c>
    </row>
    <row r="56" spans="5:6" x14ac:dyDescent="0.15">
      <c r="E56">
        <v>36000</v>
      </c>
      <c r="F56">
        <f t="shared" si="0"/>
        <v>72000</v>
      </c>
    </row>
    <row r="57" spans="5:6" x14ac:dyDescent="0.15">
      <c r="E57">
        <v>36000</v>
      </c>
      <c r="F57">
        <f t="shared" si="0"/>
        <v>72000</v>
      </c>
    </row>
    <row r="58" spans="5:6" x14ac:dyDescent="0.15">
      <c r="E58">
        <v>36000</v>
      </c>
      <c r="F58">
        <f t="shared" si="0"/>
        <v>72000</v>
      </c>
    </row>
    <row r="59" spans="5:6" x14ac:dyDescent="0.15">
      <c r="E59">
        <v>36000</v>
      </c>
      <c r="F59">
        <f t="shared" si="0"/>
        <v>72000</v>
      </c>
    </row>
    <row r="60" spans="5:6" x14ac:dyDescent="0.15">
      <c r="E60">
        <v>36000</v>
      </c>
      <c r="F60">
        <f t="shared" si="0"/>
        <v>72000</v>
      </c>
    </row>
    <row r="61" spans="5:6" x14ac:dyDescent="0.15">
      <c r="E61">
        <v>36000</v>
      </c>
      <c r="F61">
        <f t="shared" si="0"/>
        <v>72000</v>
      </c>
    </row>
    <row r="62" spans="5:6" x14ac:dyDescent="0.15">
      <c r="E62">
        <v>36000</v>
      </c>
      <c r="F62">
        <f t="shared" si="0"/>
        <v>72000</v>
      </c>
    </row>
    <row r="63" spans="5:6" x14ac:dyDescent="0.15">
      <c r="E63">
        <v>36000</v>
      </c>
      <c r="F63">
        <f t="shared" si="0"/>
        <v>72000</v>
      </c>
    </row>
    <row r="64" spans="5:6" x14ac:dyDescent="0.15">
      <c r="E64">
        <v>36000</v>
      </c>
      <c r="F64">
        <f t="shared" si="0"/>
        <v>72000</v>
      </c>
    </row>
    <row r="65" spans="5:6" x14ac:dyDescent="0.15">
      <c r="E65">
        <v>36000</v>
      </c>
      <c r="F65">
        <f t="shared" si="0"/>
        <v>72000</v>
      </c>
    </row>
    <row r="66" spans="5:6" x14ac:dyDescent="0.15">
      <c r="E66">
        <v>36000</v>
      </c>
      <c r="F66">
        <f t="shared" si="0"/>
        <v>72000</v>
      </c>
    </row>
    <row r="67" spans="5:6" x14ac:dyDescent="0.15">
      <c r="E67">
        <v>36000</v>
      </c>
      <c r="F67">
        <f t="shared" si="0"/>
        <v>72000</v>
      </c>
    </row>
    <row r="68" spans="5:6" x14ac:dyDescent="0.15">
      <c r="E68">
        <v>36000</v>
      </c>
      <c r="F68">
        <f t="shared" si="0"/>
        <v>72000</v>
      </c>
    </row>
    <row r="69" spans="5:6" x14ac:dyDescent="0.15">
      <c r="E69">
        <v>36000</v>
      </c>
      <c r="F69">
        <f t="shared" si="0"/>
        <v>72000</v>
      </c>
    </row>
    <row r="70" spans="5:6" x14ac:dyDescent="0.15">
      <c r="E70">
        <v>36000</v>
      </c>
      <c r="F70">
        <f t="shared" si="0"/>
        <v>72000</v>
      </c>
    </row>
    <row r="71" spans="5:6" x14ac:dyDescent="0.15">
      <c r="E71">
        <v>36000</v>
      </c>
      <c r="F71">
        <f t="shared" si="0"/>
        <v>72000</v>
      </c>
    </row>
    <row r="72" spans="5:6" x14ac:dyDescent="0.15">
      <c r="E72">
        <v>36000</v>
      </c>
      <c r="F72">
        <f t="shared" si="0"/>
        <v>72000</v>
      </c>
    </row>
    <row r="73" spans="5:6" x14ac:dyDescent="0.15">
      <c r="E73">
        <v>36000</v>
      </c>
      <c r="F73">
        <f t="shared" si="0"/>
        <v>72000</v>
      </c>
    </row>
    <row r="74" spans="5:6" x14ac:dyDescent="0.15">
      <c r="E74">
        <v>36000</v>
      </c>
      <c r="F74">
        <f t="shared" si="0"/>
        <v>72000</v>
      </c>
    </row>
    <row r="75" spans="5:6" x14ac:dyDescent="0.15">
      <c r="E75">
        <v>36000</v>
      </c>
      <c r="F75">
        <f t="shared" si="0"/>
        <v>72000</v>
      </c>
    </row>
    <row r="76" spans="5:6" x14ac:dyDescent="0.15">
      <c r="E76">
        <v>36000</v>
      </c>
      <c r="F76">
        <f t="shared" si="0"/>
        <v>72000</v>
      </c>
    </row>
    <row r="77" spans="5:6" x14ac:dyDescent="0.15">
      <c r="E77">
        <v>36000</v>
      </c>
      <c r="F77">
        <f t="shared" si="0"/>
        <v>72000</v>
      </c>
    </row>
    <row r="78" spans="5:6" x14ac:dyDescent="0.15">
      <c r="E78">
        <v>36000</v>
      </c>
      <c r="F78">
        <f t="shared" ref="F78:F141" si="1">E78*2</f>
        <v>72000</v>
      </c>
    </row>
    <row r="79" spans="5:6" x14ac:dyDescent="0.15">
      <c r="E79">
        <v>36000</v>
      </c>
      <c r="F79">
        <f t="shared" si="1"/>
        <v>72000</v>
      </c>
    </row>
    <row r="80" spans="5:6" x14ac:dyDescent="0.15">
      <c r="E80">
        <v>36000</v>
      </c>
      <c r="F80">
        <f t="shared" si="1"/>
        <v>72000</v>
      </c>
    </row>
    <row r="81" spans="5:6" x14ac:dyDescent="0.15">
      <c r="E81">
        <v>36000</v>
      </c>
      <c r="F81">
        <f t="shared" si="1"/>
        <v>72000</v>
      </c>
    </row>
    <row r="82" spans="5:6" x14ac:dyDescent="0.15">
      <c r="E82">
        <v>48000</v>
      </c>
      <c r="F82">
        <f t="shared" si="1"/>
        <v>96000</v>
      </c>
    </row>
    <row r="83" spans="5:6" x14ac:dyDescent="0.15">
      <c r="E83">
        <v>48000</v>
      </c>
      <c r="F83">
        <f t="shared" si="1"/>
        <v>96000</v>
      </c>
    </row>
    <row r="84" spans="5:6" x14ac:dyDescent="0.15">
      <c r="E84">
        <v>48000</v>
      </c>
      <c r="F84">
        <f t="shared" si="1"/>
        <v>96000</v>
      </c>
    </row>
    <row r="85" spans="5:6" x14ac:dyDescent="0.15">
      <c r="E85">
        <v>48000</v>
      </c>
      <c r="F85">
        <f t="shared" si="1"/>
        <v>96000</v>
      </c>
    </row>
    <row r="86" spans="5:6" x14ac:dyDescent="0.15">
      <c r="E86">
        <v>48000</v>
      </c>
      <c r="F86">
        <f t="shared" si="1"/>
        <v>96000</v>
      </c>
    </row>
    <row r="87" spans="5:6" x14ac:dyDescent="0.15">
      <c r="E87">
        <v>48000</v>
      </c>
      <c r="F87">
        <f t="shared" si="1"/>
        <v>96000</v>
      </c>
    </row>
    <row r="88" spans="5:6" x14ac:dyDescent="0.15">
      <c r="E88">
        <v>48000</v>
      </c>
      <c r="F88">
        <f t="shared" si="1"/>
        <v>96000</v>
      </c>
    </row>
    <row r="89" spans="5:6" x14ac:dyDescent="0.15">
      <c r="E89">
        <v>48000</v>
      </c>
      <c r="F89">
        <f t="shared" si="1"/>
        <v>96000</v>
      </c>
    </row>
    <row r="90" spans="5:6" x14ac:dyDescent="0.15">
      <c r="E90">
        <v>48000</v>
      </c>
      <c r="F90">
        <f t="shared" si="1"/>
        <v>96000</v>
      </c>
    </row>
    <row r="91" spans="5:6" x14ac:dyDescent="0.15">
      <c r="E91">
        <v>48000</v>
      </c>
      <c r="F91">
        <f t="shared" si="1"/>
        <v>96000</v>
      </c>
    </row>
    <row r="92" spans="5:6" x14ac:dyDescent="0.15">
      <c r="E92">
        <v>48000</v>
      </c>
      <c r="F92">
        <f t="shared" si="1"/>
        <v>96000</v>
      </c>
    </row>
    <row r="93" spans="5:6" x14ac:dyDescent="0.15">
      <c r="E93">
        <v>48000</v>
      </c>
      <c r="F93">
        <f t="shared" si="1"/>
        <v>96000</v>
      </c>
    </row>
    <row r="94" spans="5:6" x14ac:dyDescent="0.15">
      <c r="E94">
        <v>48000</v>
      </c>
      <c r="F94">
        <f t="shared" si="1"/>
        <v>96000</v>
      </c>
    </row>
    <row r="95" spans="5:6" x14ac:dyDescent="0.15">
      <c r="E95">
        <v>48000</v>
      </c>
      <c r="F95">
        <f t="shared" si="1"/>
        <v>96000</v>
      </c>
    </row>
    <row r="96" spans="5:6" x14ac:dyDescent="0.15">
      <c r="E96">
        <v>48000</v>
      </c>
      <c r="F96">
        <f t="shared" si="1"/>
        <v>96000</v>
      </c>
    </row>
    <row r="97" spans="5:6" x14ac:dyDescent="0.15">
      <c r="E97">
        <v>48000</v>
      </c>
      <c r="F97">
        <f t="shared" si="1"/>
        <v>96000</v>
      </c>
    </row>
    <row r="98" spans="5:6" x14ac:dyDescent="0.15">
      <c r="E98">
        <v>48000</v>
      </c>
      <c r="F98">
        <f t="shared" si="1"/>
        <v>96000</v>
      </c>
    </row>
    <row r="99" spans="5:6" x14ac:dyDescent="0.15">
      <c r="E99">
        <v>48000</v>
      </c>
      <c r="F99">
        <f t="shared" si="1"/>
        <v>96000</v>
      </c>
    </row>
    <row r="100" spans="5:6" x14ac:dyDescent="0.15">
      <c r="E100">
        <v>48000</v>
      </c>
      <c r="F100">
        <f t="shared" si="1"/>
        <v>96000</v>
      </c>
    </row>
    <row r="101" spans="5:6" x14ac:dyDescent="0.15">
      <c r="E101">
        <v>48000</v>
      </c>
      <c r="F101">
        <f t="shared" si="1"/>
        <v>96000</v>
      </c>
    </row>
    <row r="102" spans="5:6" x14ac:dyDescent="0.15">
      <c r="E102">
        <v>48000</v>
      </c>
      <c r="F102">
        <f t="shared" si="1"/>
        <v>96000</v>
      </c>
    </row>
    <row r="103" spans="5:6" x14ac:dyDescent="0.15">
      <c r="E103">
        <v>48000</v>
      </c>
      <c r="F103">
        <f t="shared" si="1"/>
        <v>96000</v>
      </c>
    </row>
    <row r="104" spans="5:6" x14ac:dyDescent="0.15">
      <c r="E104">
        <v>48000</v>
      </c>
      <c r="F104">
        <f t="shared" si="1"/>
        <v>96000</v>
      </c>
    </row>
    <row r="105" spans="5:6" x14ac:dyDescent="0.15">
      <c r="E105">
        <v>48000</v>
      </c>
      <c r="F105">
        <f t="shared" si="1"/>
        <v>96000</v>
      </c>
    </row>
    <row r="106" spans="5:6" x14ac:dyDescent="0.15">
      <c r="E106">
        <v>48000</v>
      </c>
      <c r="F106">
        <f t="shared" si="1"/>
        <v>96000</v>
      </c>
    </row>
    <row r="107" spans="5:6" x14ac:dyDescent="0.15">
      <c r="E107">
        <v>48000</v>
      </c>
      <c r="F107">
        <f t="shared" si="1"/>
        <v>96000</v>
      </c>
    </row>
    <row r="108" spans="5:6" x14ac:dyDescent="0.15">
      <c r="E108">
        <v>48000</v>
      </c>
      <c r="F108">
        <f t="shared" si="1"/>
        <v>96000</v>
      </c>
    </row>
    <row r="109" spans="5:6" x14ac:dyDescent="0.15">
      <c r="E109">
        <v>48000</v>
      </c>
      <c r="F109">
        <f t="shared" si="1"/>
        <v>96000</v>
      </c>
    </row>
    <row r="110" spans="5:6" x14ac:dyDescent="0.15">
      <c r="E110">
        <v>48000</v>
      </c>
      <c r="F110">
        <f t="shared" si="1"/>
        <v>96000</v>
      </c>
    </row>
    <row r="111" spans="5:6" x14ac:dyDescent="0.15">
      <c r="E111">
        <v>48000</v>
      </c>
      <c r="F111">
        <f t="shared" si="1"/>
        <v>96000</v>
      </c>
    </row>
    <row r="112" spans="5:6" x14ac:dyDescent="0.15">
      <c r="E112">
        <v>48000</v>
      </c>
      <c r="F112">
        <f t="shared" si="1"/>
        <v>96000</v>
      </c>
    </row>
    <row r="113" spans="5:6" x14ac:dyDescent="0.15">
      <c r="E113">
        <v>48000</v>
      </c>
      <c r="F113">
        <f t="shared" si="1"/>
        <v>96000</v>
      </c>
    </row>
    <row r="114" spans="5:6" x14ac:dyDescent="0.15">
      <c r="E114">
        <v>48000</v>
      </c>
      <c r="F114">
        <f t="shared" si="1"/>
        <v>96000</v>
      </c>
    </row>
    <row r="115" spans="5:6" x14ac:dyDescent="0.15">
      <c r="E115">
        <v>48000</v>
      </c>
      <c r="F115">
        <f t="shared" si="1"/>
        <v>96000</v>
      </c>
    </row>
    <row r="116" spans="5:6" x14ac:dyDescent="0.15">
      <c r="E116">
        <v>48000</v>
      </c>
      <c r="F116">
        <f t="shared" si="1"/>
        <v>96000</v>
      </c>
    </row>
    <row r="117" spans="5:6" x14ac:dyDescent="0.15">
      <c r="E117">
        <v>48000</v>
      </c>
      <c r="F117">
        <f t="shared" si="1"/>
        <v>96000</v>
      </c>
    </row>
    <row r="118" spans="5:6" x14ac:dyDescent="0.15">
      <c r="E118">
        <v>60000</v>
      </c>
      <c r="F118">
        <f t="shared" si="1"/>
        <v>120000</v>
      </c>
    </row>
    <row r="119" spans="5:6" x14ac:dyDescent="0.15">
      <c r="E119">
        <v>60000</v>
      </c>
      <c r="F119">
        <f t="shared" si="1"/>
        <v>120000</v>
      </c>
    </row>
    <row r="120" spans="5:6" x14ac:dyDescent="0.15">
      <c r="E120">
        <v>60000</v>
      </c>
      <c r="F120">
        <f t="shared" si="1"/>
        <v>120000</v>
      </c>
    </row>
    <row r="121" spans="5:6" x14ac:dyDescent="0.15">
      <c r="E121">
        <v>60000</v>
      </c>
      <c r="F121">
        <f t="shared" si="1"/>
        <v>120000</v>
      </c>
    </row>
    <row r="122" spans="5:6" x14ac:dyDescent="0.15">
      <c r="E122">
        <v>60000</v>
      </c>
      <c r="F122">
        <f t="shared" si="1"/>
        <v>120000</v>
      </c>
    </row>
    <row r="123" spans="5:6" x14ac:dyDescent="0.15">
      <c r="E123">
        <v>60000</v>
      </c>
      <c r="F123">
        <f t="shared" si="1"/>
        <v>120000</v>
      </c>
    </row>
    <row r="124" spans="5:6" x14ac:dyDescent="0.15">
      <c r="E124">
        <v>60000</v>
      </c>
      <c r="F124">
        <f t="shared" si="1"/>
        <v>120000</v>
      </c>
    </row>
    <row r="125" spans="5:6" x14ac:dyDescent="0.15">
      <c r="E125">
        <v>60000</v>
      </c>
      <c r="F125">
        <f t="shared" si="1"/>
        <v>120000</v>
      </c>
    </row>
    <row r="126" spans="5:6" x14ac:dyDescent="0.15">
      <c r="E126">
        <v>60000</v>
      </c>
      <c r="F126">
        <f t="shared" si="1"/>
        <v>120000</v>
      </c>
    </row>
    <row r="127" spans="5:6" x14ac:dyDescent="0.15">
      <c r="E127">
        <v>60000</v>
      </c>
      <c r="F127">
        <f t="shared" si="1"/>
        <v>120000</v>
      </c>
    </row>
    <row r="128" spans="5:6" x14ac:dyDescent="0.15">
      <c r="E128">
        <v>60000</v>
      </c>
      <c r="F128">
        <f t="shared" si="1"/>
        <v>120000</v>
      </c>
    </row>
    <row r="129" spans="5:6" x14ac:dyDescent="0.15">
      <c r="E129">
        <v>60000</v>
      </c>
      <c r="F129">
        <f t="shared" si="1"/>
        <v>120000</v>
      </c>
    </row>
    <row r="130" spans="5:6" x14ac:dyDescent="0.15">
      <c r="E130">
        <v>60000</v>
      </c>
      <c r="F130">
        <f t="shared" si="1"/>
        <v>120000</v>
      </c>
    </row>
    <row r="131" spans="5:6" x14ac:dyDescent="0.15">
      <c r="E131">
        <v>60000</v>
      </c>
      <c r="F131">
        <f t="shared" si="1"/>
        <v>120000</v>
      </c>
    </row>
    <row r="132" spans="5:6" x14ac:dyDescent="0.15">
      <c r="E132">
        <v>60000</v>
      </c>
      <c r="F132">
        <f t="shared" si="1"/>
        <v>120000</v>
      </c>
    </row>
    <row r="133" spans="5:6" x14ac:dyDescent="0.15">
      <c r="E133">
        <v>60000</v>
      </c>
      <c r="F133">
        <f t="shared" si="1"/>
        <v>120000</v>
      </c>
    </row>
    <row r="134" spans="5:6" x14ac:dyDescent="0.15">
      <c r="E134">
        <v>60000</v>
      </c>
      <c r="F134">
        <f t="shared" si="1"/>
        <v>120000</v>
      </c>
    </row>
    <row r="135" spans="5:6" x14ac:dyDescent="0.15">
      <c r="E135">
        <v>60000</v>
      </c>
      <c r="F135">
        <f t="shared" si="1"/>
        <v>120000</v>
      </c>
    </row>
    <row r="136" spans="5:6" x14ac:dyDescent="0.15">
      <c r="E136">
        <v>60000</v>
      </c>
      <c r="F136">
        <f t="shared" si="1"/>
        <v>120000</v>
      </c>
    </row>
    <row r="137" spans="5:6" x14ac:dyDescent="0.15">
      <c r="E137">
        <v>60000</v>
      </c>
      <c r="F137">
        <f t="shared" si="1"/>
        <v>120000</v>
      </c>
    </row>
    <row r="138" spans="5:6" x14ac:dyDescent="0.15">
      <c r="E138">
        <v>60000</v>
      </c>
      <c r="F138">
        <f t="shared" si="1"/>
        <v>120000</v>
      </c>
    </row>
    <row r="139" spans="5:6" x14ac:dyDescent="0.15">
      <c r="E139">
        <v>60000</v>
      </c>
      <c r="F139">
        <f t="shared" si="1"/>
        <v>120000</v>
      </c>
    </row>
    <row r="140" spans="5:6" x14ac:dyDescent="0.15">
      <c r="E140">
        <v>60000</v>
      </c>
      <c r="F140">
        <f t="shared" si="1"/>
        <v>120000</v>
      </c>
    </row>
    <row r="141" spans="5:6" x14ac:dyDescent="0.15">
      <c r="E141">
        <v>60000</v>
      </c>
      <c r="F141">
        <f t="shared" si="1"/>
        <v>120000</v>
      </c>
    </row>
    <row r="142" spans="5:6" x14ac:dyDescent="0.15">
      <c r="E142">
        <v>60000</v>
      </c>
      <c r="F142">
        <f t="shared" ref="F142:F146" si="2">E142*2</f>
        <v>120000</v>
      </c>
    </row>
    <row r="143" spans="5:6" x14ac:dyDescent="0.15">
      <c r="E143">
        <v>60000</v>
      </c>
      <c r="F143">
        <f t="shared" si="2"/>
        <v>120000</v>
      </c>
    </row>
    <row r="144" spans="5:6" x14ac:dyDescent="0.15">
      <c r="E144">
        <v>60000</v>
      </c>
      <c r="F144">
        <f t="shared" si="2"/>
        <v>120000</v>
      </c>
    </row>
    <row r="145" spans="5:6" x14ac:dyDescent="0.15">
      <c r="E145">
        <v>60000</v>
      </c>
      <c r="F145">
        <f t="shared" si="2"/>
        <v>120000</v>
      </c>
    </row>
    <row r="146" spans="5:6" x14ac:dyDescent="0.15">
      <c r="E146">
        <v>60000</v>
      </c>
      <c r="F146">
        <f t="shared" si="2"/>
        <v>120000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2022-06-03T15:41:50Z</dcterms:modified>
</cp:coreProperties>
</file>