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iJing_1_BanHaoTest\S_数据表\"/>
    </mc:Choice>
  </mc:AlternateContent>
  <xr:revisionPtr revIDLastSave="0" documentId="13_ncr:1_{3FE90082-306E-4C6F-A5C4-424CEC8160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K9" i="1"/>
  <c r="L9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主要决定特效和名字颜色的表现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1：任务NPC
</t>
        </r>
        <r>
          <rPr>
            <sz val="9"/>
            <rFont val="宋体"/>
            <family val="3"/>
            <charset val="134"/>
          </rPr>
          <t>2：商店类型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1：任务NPC
</t>
        </r>
        <r>
          <rPr>
            <sz val="9"/>
            <rFont val="宋体"/>
            <family val="3"/>
            <charset val="134"/>
          </rPr>
          <t>2：商店类型</t>
        </r>
      </text>
    </comment>
    <comment ref="F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1：任务NPC
</t>
        </r>
        <r>
          <rPr>
            <sz val="9"/>
            <rFont val="宋体"/>
            <family val="3"/>
            <charset val="134"/>
          </rPr>
          <t>2：商店类型</t>
        </r>
      </text>
    </comment>
    <comment ref="G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1：任务NPC
</t>
        </r>
        <r>
          <rPr>
            <sz val="9"/>
            <rFont val="宋体"/>
            <family val="3"/>
            <charset val="134"/>
          </rPr>
          <t>2：商店类型</t>
        </r>
      </text>
    </comment>
    <comment ref="H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1：任务NPC
</t>
        </r>
        <r>
          <rPr>
            <sz val="9"/>
            <rFont val="宋体"/>
            <family val="3"/>
            <charset val="134"/>
          </rPr>
          <t>2：商店类型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<sst xmlns="http://schemas.openxmlformats.org/spreadsheetml/2006/main" count="156" uniqueCount="88">
  <si>
    <t>ID</t>
  </si>
  <si>
    <t>传送点名称</t>
  </si>
  <si>
    <t>传送地图</t>
  </si>
  <si>
    <t>传送坐标点</t>
  </si>
  <si>
    <t>传送坐标_X</t>
  </si>
  <si>
    <t>传送坐标_Y</t>
  </si>
  <si>
    <t>传送坐标_Z</t>
  </si>
  <si>
    <t>int</t>
  </si>
  <si>
    <t>string</t>
  </si>
  <si>
    <t>all</t>
  </si>
  <si>
    <t>MapTransfer_X</t>
  </si>
  <si>
    <t>MapTransfer_Y</t>
  </si>
  <si>
    <t>MapTransfer_Z</t>
  </si>
  <si>
    <t>RosePosition_1</t>
  </si>
  <si>
    <t>绿林小镇</t>
  </si>
  <si>
    <t>RosePosition_1</t>
    <phoneticPr fontId="8" type="noConversion"/>
  </si>
  <si>
    <t>矿洞一层</t>
    <phoneticPr fontId="8" type="noConversion"/>
  </si>
  <si>
    <t>绿林郊外</t>
    <phoneticPr fontId="8" type="noConversion"/>
  </si>
  <si>
    <t>石墓一层</t>
    <phoneticPr fontId="8" type="noConversion"/>
  </si>
  <si>
    <t>石墓二层</t>
    <phoneticPr fontId="8" type="noConversion"/>
  </si>
  <si>
    <t>死亡洞穴</t>
    <phoneticPr fontId="8" type="noConversion"/>
  </si>
  <si>
    <t>矿洞一层去绿林小镇</t>
    <phoneticPr fontId="8" type="noConversion"/>
  </si>
  <si>
    <t>RosePosition_2</t>
  </si>
  <si>
    <t>RosePosition_2</t>
    <phoneticPr fontId="8" type="noConversion"/>
  </si>
  <si>
    <t>石墓一层去绿林郊外</t>
    <phoneticPr fontId="8" type="noConversion"/>
  </si>
  <si>
    <t>矿洞二层去矿洞一层</t>
    <phoneticPr fontId="8" type="noConversion"/>
  </si>
  <si>
    <t>石墓二层去石墓一层</t>
    <phoneticPr fontId="8" type="noConversion"/>
  </si>
  <si>
    <t>死亡洞穴去石墓二层</t>
    <phoneticPr fontId="8" type="noConversion"/>
  </si>
  <si>
    <t>绿林深处</t>
    <phoneticPr fontId="8" type="noConversion"/>
  </si>
  <si>
    <t>绿林深处去绿林郊外</t>
    <phoneticPr fontId="8" type="noConversion"/>
  </si>
  <si>
    <t>RosePosition_3</t>
    <phoneticPr fontId="8" type="noConversion"/>
  </si>
  <si>
    <t>进入等级</t>
    <phoneticPr fontId="8" type="noConversion"/>
  </si>
  <si>
    <t>EnterLv</t>
    <phoneticPr fontId="8" type="noConversion"/>
  </si>
  <si>
    <t>TransferName</t>
    <phoneticPr fontId="8" type="noConversion"/>
  </si>
  <si>
    <t>矿洞二层</t>
    <phoneticPr fontId="8" type="noConversion"/>
  </si>
  <si>
    <t>20级副本</t>
    <phoneticPr fontId="8" type="noConversion"/>
  </si>
  <si>
    <t>20级副本_精英</t>
    <phoneticPr fontId="8" type="noConversion"/>
  </si>
  <si>
    <t>热荒沙漠</t>
    <phoneticPr fontId="8" type="noConversion"/>
  </si>
  <si>
    <t>绿洲小径去热荒沙漠</t>
    <phoneticPr fontId="8" type="noConversion"/>
  </si>
  <si>
    <t>RosePosition_3</t>
    <phoneticPr fontId="8" type="noConversion"/>
  </si>
  <si>
    <t>绿洲小径</t>
    <phoneticPr fontId="8" type="noConversion"/>
  </si>
  <si>
    <t>诅咒废墟</t>
    <phoneticPr fontId="8" type="noConversion"/>
  </si>
  <si>
    <t>地牢一层</t>
    <phoneticPr fontId="8" type="noConversion"/>
  </si>
  <si>
    <t>地牢二层</t>
    <phoneticPr fontId="8" type="noConversion"/>
  </si>
  <si>
    <t>诅咒废墟去绿洲小径</t>
    <phoneticPr fontId="8" type="noConversion"/>
  </si>
  <si>
    <t>地牢一层去热荒沙漠</t>
    <phoneticPr fontId="8" type="noConversion"/>
  </si>
  <si>
    <t>地牢二层去地牢一层</t>
    <phoneticPr fontId="8" type="noConversion"/>
  </si>
  <si>
    <t>RosePosition_1</t>
    <phoneticPr fontId="8" type="noConversion"/>
  </si>
  <si>
    <t>RosePosition_1</t>
    <phoneticPr fontId="8" type="noConversion"/>
  </si>
  <si>
    <t>冰封城镇</t>
    <phoneticPr fontId="8" type="noConversion"/>
  </si>
  <si>
    <t>冰封森林去冰封城镇</t>
    <phoneticPr fontId="8" type="noConversion"/>
  </si>
  <si>
    <t>冰封堡垒</t>
    <phoneticPr fontId="8" type="noConversion"/>
  </si>
  <si>
    <t>冰封森林</t>
    <phoneticPr fontId="8" type="noConversion"/>
  </si>
  <si>
    <t>冰封堡垒去冰封森林</t>
    <phoneticPr fontId="8" type="noConversion"/>
  </si>
  <si>
    <t>冰封之路</t>
    <phoneticPr fontId="8" type="noConversion"/>
  </si>
  <si>
    <t>冰封之路去千针叶林</t>
    <phoneticPr fontId="8" type="noConversion"/>
  </si>
  <si>
    <t>千针叶林</t>
    <phoneticPr fontId="8" type="noConversion"/>
  </si>
  <si>
    <t>千针叶林去冰封森林</t>
    <phoneticPr fontId="8" type="noConversion"/>
  </si>
  <si>
    <t>冰封魔穴</t>
    <phoneticPr fontId="8" type="noConversion"/>
  </si>
  <si>
    <t>冰封魔穴去冰封之路</t>
    <phoneticPr fontId="8" type="noConversion"/>
  </si>
  <si>
    <t>暮色郊外</t>
    <phoneticPr fontId="8" type="noConversion"/>
  </si>
  <si>
    <t>暮色城镇</t>
    <phoneticPr fontId="8" type="noConversion"/>
  </si>
  <si>
    <t>暮色郊外去暮色城镇</t>
    <phoneticPr fontId="8" type="noConversion"/>
  </si>
  <si>
    <t>暮色森林</t>
    <phoneticPr fontId="8" type="noConversion"/>
  </si>
  <si>
    <t>暮色矿洞去暮色森林</t>
    <phoneticPr fontId="8" type="noConversion"/>
  </si>
  <si>
    <t>暮色矿洞二层</t>
    <phoneticPr fontId="8" type="noConversion"/>
  </si>
  <si>
    <t>暮色矿洞一层</t>
    <phoneticPr fontId="8" type="noConversion"/>
  </si>
  <si>
    <t>暮色矿洞二层去暮色矿洞一层</t>
    <phoneticPr fontId="8" type="noConversion"/>
  </si>
  <si>
    <t>地狱裂谷</t>
    <phoneticPr fontId="8" type="noConversion"/>
  </si>
  <si>
    <t>裂石峡谷</t>
    <phoneticPr fontId="8" type="noConversion"/>
  </si>
  <si>
    <t>地狱裂谷去裂石峡谷</t>
    <phoneticPr fontId="8" type="noConversion"/>
  </si>
  <si>
    <t>诡异小径</t>
    <phoneticPr fontId="8" type="noConversion"/>
  </si>
  <si>
    <t>诡异小径去黑暗小镇</t>
    <phoneticPr fontId="8" type="noConversion"/>
  </si>
  <si>
    <t>腐蚀之地</t>
    <phoneticPr fontId="8" type="noConversion"/>
  </si>
  <si>
    <t>腐蚀之地去诡异小径</t>
    <phoneticPr fontId="8" type="noConversion"/>
  </si>
  <si>
    <t>黑暗走廊二层</t>
    <phoneticPr fontId="8" type="noConversion"/>
  </si>
  <si>
    <t>黑暗走廊二层去一层</t>
    <phoneticPr fontId="8" type="noConversion"/>
  </si>
  <si>
    <t>黑暗走廊一层</t>
    <phoneticPr fontId="8" type="noConversion"/>
  </si>
  <si>
    <t>黑暗走廊一层去腐蚀之地</t>
    <phoneticPr fontId="8" type="noConversion"/>
  </si>
  <si>
    <t>黑暗走廊三层去二层</t>
    <phoneticPr fontId="8" type="noConversion"/>
  </si>
  <si>
    <t>黑暗之心</t>
    <phoneticPr fontId="8" type="noConversion"/>
  </si>
  <si>
    <t>黑暗之心去黑暗走廊三层</t>
    <phoneticPr fontId="8" type="noConversion"/>
  </si>
  <si>
    <t>黑暗小镇</t>
    <phoneticPr fontId="8" type="noConversion"/>
  </si>
  <si>
    <t>黑暗走廊三层</t>
    <phoneticPr fontId="8" type="noConversion"/>
  </si>
  <si>
    <t>暮色森林去郊外</t>
    <phoneticPr fontId="8" type="noConversion"/>
  </si>
  <si>
    <t>裂石峡谷去暮色城镇</t>
    <phoneticPr fontId="8" type="noConversion"/>
  </si>
  <si>
    <t>MapTransferName</t>
    <phoneticPr fontId="8" type="noConversion"/>
  </si>
  <si>
    <t>MapID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</si>
</sst>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4">
    <xf numFmtId="0" fontId="0" fillId="0" borderId="0"/>
    <xf numFmtId="0" fontId="9" fillId="0" borderId="0"/>
    <xf numFmtId="0" fontId="11" fillId="0" borderId="0"/>
    <xf numFmtId="0" fontId="1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2" fillId="3" borderId="5" xfId="0" applyNumberFormat="1" applyFont="1" applyFill="1" applyBorder="1" applyAlignment="1">
      <alignment horizontal="center" vertical="center"/>
    </xf>
    <xf numFmtId="0" fontId="12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5:H67" totalsRowShown="0">
  <tableColumns count="8">
    <tableColumn id="1" xr3:uid="{00000000-0010-0000-0000-000001000000}" name="ID"/>
    <tableColumn id="2" xr3:uid="{00000000-0010-0000-0000-000002000000}" name="TransferName"/>
    <tableColumn id="3" xr3:uid="{00000000-0010-0000-0000-000003000000}" name="MapID"/>
    <tableColumn id="4" xr3:uid="{00000000-0010-0000-0000-000004000000}" name="MapTransferName"/>
    <tableColumn id="5" xr3:uid="{00000000-0010-0000-0000-000005000000}" name="MapTransfer_X"/>
    <tableColumn id="6" xr3:uid="{00000000-0010-0000-0000-000006000000}" name="MapTransfer_Y"/>
    <tableColumn id="7" xr3:uid="{00000000-0010-0000-0000-000007000000}" name="MapTransfer_Z"/>
    <tableColumn id="8" xr3:uid="{00000000-0010-0000-0000-000008000000}" name="EnterL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4" workbookViewId="0">
      <selection activeCell="J15" sqref="J15"/>
    </sheetView>
  </sheetViews>
  <sheetFormatPr defaultColWidth="9" defaultRowHeight="13.5" x14ac:dyDescent="0.15"/>
  <cols>
    <col min="1" max="1" width="8.5" customWidth="1"/>
    <col min="2" max="2" width="24" bestFit="1" customWidth="1"/>
    <col min="3" max="3" width="11.875" customWidth="1"/>
    <col min="4" max="8" width="16.125" customWidth="1"/>
    <col min="14" max="14" width="47.125" customWidth="1"/>
  </cols>
  <sheetData>
    <row r="1" spans="1:14" s="1" customFormat="1" ht="20.100000000000001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31</v>
      </c>
    </row>
    <row r="2" spans="1:14" s="1" customFormat="1" ht="20.100000000000001" customHeight="1" x14ac:dyDescent="0.15">
      <c r="A2" s="2" t="s">
        <v>7</v>
      </c>
      <c r="B2" s="3" t="s">
        <v>8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</row>
    <row r="3" spans="1:14" s="1" customFormat="1" ht="20.100000000000001" customHeight="1" x14ac:dyDescent="0.15">
      <c r="A3" s="3">
        <v>8</v>
      </c>
      <c r="B3" s="3">
        <v>16</v>
      </c>
      <c r="C3" s="3">
        <v>8</v>
      </c>
      <c r="D3" s="3">
        <v>8</v>
      </c>
      <c r="E3" s="3">
        <v>8</v>
      </c>
      <c r="F3" s="3">
        <v>8</v>
      </c>
      <c r="G3" s="3">
        <v>8</v>
      </c>
      <c r="H3" s="3">
        <v>8</v>
      </c>
    </row>
    <row r="4" spans="1:14" s="1" customFormat="1" ht="20.100000000000001" customHeight="1" x14ac:dyDescent="0.15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</row>
    <row r="5" spans="1:14" s="1" customFormat="1" ht="20.100000000000001" customHeight="1" x14ac:dyDescent="0.15">
      <c r="A5" s="4" t="s">
        <v>0</v>
      </c>
      <c r="B5" s="15" t="s">
        <v>33</v>
      </c>
      <c r="C5" s="15" t="s">
        <v>87</v>
      </c>
      <c r="D5" s="15" t="s">
        <v>86</v>
      </c>
      <c r="E5" s="5" t="s">
        <v>10</v>
      </c>
      <c r="F5" s="5" t="s">
        <v>11</v>
      </c>
      <c r="G5" s="5" t="s">
        <v>12</v>
      </c>
      <c r="H5" s="15" t="s">
        <v>32</v>
      </c>
    </row>
    <row r="6" spans="1:14" s="1" customFormat="1" ht="20.100000000000001" customHeight="1" x14ac:dyDescent="0.15">
      <c r="A6" s="11">
        <v>101</v>
      </c>
      <c r="B6" s="7" t="s">
        <v>35</v>
      </c>
      <c r="C6" s="7">
        <v>1001</v>
      </c>
      <c r="D6" s="6" t="s">
        <v>13</v>
      </c>
      <c r="E6" s="8">
        <v>152</v>
      </c>
      <c r="F6" s="8">
        <v>34.299999999999997</v>
      </c>
      <c r="G6" s="8">
        <v>-67.64</v>
      </c>
      <c r="H6" s="8">
        <v>1</v>
      </c>
    </row>
    <row r="7" spans="1:14" s="1" customFormat="1" ht="20.100000000000001" customHeight="1" x14ac:dyDescent="0.15">
      <c r="A7" s="11">
        <v>102</v>
      </c>
      <c r="B7" s="7" t="s">
        <v>36</v>
      </c>
      <c r="C7" s="7">
        <v>1001</v>
      </c>
      <c r="D7" s="6" t="s">
        <v>13</v>
      </c>
      <c r="E7" s="8">
        <v>152</v>
      </c>
      <c r="F7" s="8">
        <v>34.299999999999997</v>
      </c>
      <c r="G7" s="8">
        <v>-67.64</v>
      </c>
      <c r="H7" s="8">
        <v>1</v>
      </c>
    </row>
    <row r="8" spans="1:14" s="1" customFormat="1" ht="20.100000000000001" customHeight="1" x14ac:dyDescent="0.15">
      <c r="A8" s="11">
        <v>1001</v>
      </c>
      <c r="B8" s="9" t="s">
        <v>14</v>
      </c>
      <c r="C8" s="9">
        <v>10001</v>
      </c>
      <c r="D8" s="11" t="s">
        <v>15</v>
      </c>
      <c r="E8" s="10">
        <v>-10.210000000000001</v>
      </c>
      <c r="F8" s="10">
        <v>31</v>
      </c>
      <c r="G8" s="10">
        <v>-10.38</v>
      </c>
      <c r="H8" s="10">
        <v>1</v>
      </c>
    </row>
    <row r="9" spans="1:14" s="1" customFormat="1" ht="20.100000000000001" customHeight="1" x14ac:dyDescent="0.15">
      <c r="A9" s="11">
        <v>1002</v>
      </c>
      <c r="B9" s="7" t="s">
        <v>16</v>
      </c>
      <c r="C9" s="7">
        <v>10002</v>
      </c>
      <c r="D9" s="6" t="s">
        <v>13</v>
      </c>
      <c r="E9" s="8">
        <v>152</v>
      </c>
      <c r="F9" s="8">
        <v>34.299999999999997</v>
      </c>
      <c r="G9" s="8">
        <v>-67.64</v>
      </c>
      <c r="H9" s="8">
        <v>1</v>
      </c>
      <c r="J9" s="1">
        <f>表1[[#This Row],[MapTransfer_X]]*100</f>
        <v>15200</v>
      </c>
      <c r="K9" s="1">
        <f>(表1[[#This Row],[MapTransfer_Y]]-5)*100</f>
        <v>2929.9999999999995</v>
      </c>
      <c r="L9" s="1">
        <f>表1[[#This Row],[MapTransfer_Z]]*100</f>
        <v>-6764</v>
      </c>
      <c r="N9" s="20" t="str">
        <f>J9&amp;","&amp;K9&amp;","&amp;L9</f>
        <v>15200,2930,-6764</v>
      </c>
    </row>
    <row r="10" spans="1:14" s="1" customFormat="1" ht="20.100000000000001" customHeight="1" x14ac:dyDescent="0.15">
      <c r="A10" s="11">
        <v>1003</v>
      </c>
      <c r="B10" s="12" t="s">
        <v>34</v>
      </c>
      <c r="C10" s="12">
        <v>10003</v>
      </c>
      <c r="D10" s="11" t="s">
        <v>13</v>
      </c>
      <c r="E10" s="10">
        <v>162.91999999999999</v>
      </c>
      <c r="F10" s="10">
        <v>33.119999999999997</v>
      </c>
      <c r="G10" s="10">
        <v>-75.14</v>
      </c>
      <c r="H10" s="10">
        <v>5</v>
      </c>
      <c r="J10" s="1">
        <f>表1[[#This Row],[MapTransfer_X]]*100</f>
        <v>16291.999999999998</v>
      </c>
      <c r="K10" s="1">
        <f>(表1[[#This Row],[MapTransfer_Y]]-5)*100</f>
        <v>2811.9999999999995</v>
      </c>
      <c r="L10" s="1">
        <f>表1[[#This Row],[MapTransfer_Z]]*100</f>
        <v>-7514</v>
      </c>
      <c r="N10" s="20" t="str">
        <f t="shared" ref="N10:N67" si="0">J10&amp;","&amp;K10&amp;","&amp;L10</f>
        <v>16292,2812,-7514</v>
      </c>
    </row>
    <row r="11" spans="1:14" s="1" customFormat="1" ht="20.100000000000001" customHeight="1" x14ac:dyDescent="0.15">
      <c r="A11" s="11">
        <v>1004</v>
      </c>
      <c r="B11" s="12" t="s">
        <v>17</v>
      </c>
      <c r="C11" s="11">
        <v>10004</v>
      </c>
      <c r="D11" s="11" t="s">
        <v>13</v>
      </c>
      <c r="E11" s="10">
        <v>154</v>
      </c>
      <c r="F11" s="10">
        <v>33</v>
      </c>
      <c r="G11" s="10">
        <v>-63.36</v>
      </c>
      <c r="H11" s="10">
        <v>1</v>
      </c>
      <c r="J11" s="1">
        <f>表1[[#This Row],[MapTransfer_X]]*100</f>
        <v>15400</v>
      </c>
      <c r="K11" s="1">
        <f>(表1[[#This Row],[MapTransfer_Y]]-5)*100</f>
        <v>2800</v>
      </c>
      <c r="L11" s="1">
        <f>表1[[#This Row],[MapTransfer_Z]]*100</f>
        <v>-6336</v>
      </c>
      <c r="N11" s="20" t="str">
        <f t="shared" si="0"/>
        <v>15400,2800,-6336</v>
      </c>
    </row>
    <row r="12" spans="1:14" s="1" customFormat="1" ht="20.100000000000001" customHeight="1" x14ac:dyDescent="0.15">
      <c r="A12" s="11">
        <v>1005</v>
      </c>
      <c r="B12" s="12" t="s">
        <v>28</v>
      </c>
      <c r="C12" s="11">
        <v>10005</v>
      </c>
      <c r="D12" s="11" t="s">
        <v>13</v>
      </c>
      <c r="E12" s="10">
        <v>144</v>
      </c>
      <c r="F12" s="10">
        <v>33</v>
      </c>
      <c r="G12" s="10">
        <v>-72</v>
      </c>
      <c r="H12" s="10">
        <v>6</v>
      </c>
      <c r="J12" s="1">
        <f>表1[[#This Row],[MapTransfer_X]]*100</f>
        <v>14400</v>
      </c>
      <c r="K12" s="1">
        <f>(表1[[#This Row],[MapTransfer_Y]]-5)*100</f>
        <v>2800</v>
      </c>
      <c r="L12" s="1">
        <f>表1[[#This Row],[MapTransfer_Z]]*100</f>
        <v>-7200</v>
      </c>
      <c r="N12" s="20" t="str">
        <f t="shared" si="0"/>
        <v>14400,2800,-7200</v>
      </c>
    </row>
    <row r="13" spans="1:14" s="1" customFormat="1" ht="20.100000000000001" customHeight="1" x14ac:dyDescent="0.15">
      <c r="A13" s="11">
        <v>1006</v>
      </c>
      <c r="B13" s="12" t="s">
        <v>20</v>
      </c>
      <c r="C13" s="11">
        <v>10006</v>
      </c>
      <c r="D13" s="11" t="s">
        <v>13</v>
      </c>
      <c r="E13" s="10">
        <v>168</v>
      </c>
      <c r="F13" s="10">
        <v>32.909999999999997</v>
      </c>
      <c r="G13" s="10">
        <v>-69.7</v>
      </c>
      <c r="H13" s="10">
        <v>12</v>
      </c>
      <c r="J13" s="1">
        <f>表1[[#This Row],[MapTransfer_X]]*100</f>
        <v>16800</v>
      </c>
      <c r="K13" s="1">
        <f>(表1[[#This Row],[MapTransfer_Y]]-5)*100</f>
        <v>2790.9999999999995</v>
      </c>
      <c r="L13" s="1">
        <f>表1[[#This Row],[MapTransfer_Z]]*100</f>
        <v>-6970</v>
      </c>
      <c r="N13" s="20" t="str">
        <f t="shared" si="0"/>
        <v>16800,2791,-6970</v>
      </c>
    </row>
    <row r="14" spans="1:14" s="1" customFormat="1" ht="20.100000000000001" customHeight="1" x14ac:dyDescent="0.15">
      <c r="A14" s="11">
        <v>1007</v>
      </c>
      <c r="B14" s="12" t="s">
        <v>18</v>
      </c>
      <c r="C14" s="11">
        <v>10007</v>
      </c>
      <c r="D14" s="11" t="s">
        <v>13</v>
      </c>
      <c r="E14" s="10">
        <v>143</v>
      </c>
      <c r="F14" s="10">
        <v>33</v>
      </c>
      <c r="G14" s="10">
        <v>-44</v>
      </c>
      <c r="H14" s="10">
        <v>8</v>
      </c>
      <c r="J14" s="1">
        <f>表1[[#This Row],[MapTransfer_X]]*100</f>
        <v>14300</v>
      </c>
      <c r="K14" s="1">
        <f>(表1[[#This Row],[MapTransfer_Y]]-5)*100</f>
        <v>2800</v>
      </c>
      <c r="L14" s="1">
        <f>表1[[#This Row],[MapTransfer_Z]]*100</f>
        <v>-4400</v>
      </c>
      <c r="N14" s="20" t="str">
        <f t="shared" si="0"/>
        <v>14300,2800,-4400</v>
      </c>
    </row>
    <row r="15" spans="1:14" s="1" customFormat="1" ht="20.100000000000001" customHeight="1" x14ac:dyDescent="0.15">
      <c r="A15" s="11">
        <v>1008</v>
      </c>
      <c r="B15" s="12" t="s">
        <v>19</v>
      </c>
      <c r="C15" s="11">
        <v>10008</v>
      </c>
      <c r="D15" s="11" t="s">
        <v>13</v>
      </c>
      <c r="E15" s="10">
        <v>144</v>
      </c>
      <c r="F15" s="10">
        <v>33</v>
      </c>
      <c r="G15" s="10">
        <v>-43</v>
      </c>
      <c r="H15" s="10">
        <v>1</v>
      </c>
      <c r="J15" s="1">
        <f>表1[[#This Row],[MapTransfer_X]]*100</f>
        <v>14400</v>
      </c>
      <c r="K15" s="1">
        <f>(表1[[#This Row],[MapTransfer_Y]]-5)*100</f>
        <v>2800</v>
      </c>
      <c r="L15" s="1">
        <f>表1[[#This Row],[MapTransfer_Z]]*100</f>
        <v>-4300</v>
      </c>
      <c r="N15" s="20" t="str">
        <f t="shared" si="0"/>
        <v>14400,2800,-4300</v>
      </c>
    </row>
    <row r="16" spans="1:14" s="1" customFormat="1" ht="20.100000000000001" customHeight="1" x14ac:dyDescent="0.15">
      <c r="A16" s="11">
        <v>1009</v>
      </c>
      <c r="B16" s="12" t="s">
        <v>21</v>
      </c>
      <c r="C16" s="14">
        <v>10001</v>
      </c>
      <c r="D16" s="11" t="s">
        <v>22</v>
      </c>
      <c r="E16" s="10">
        <v>76.7</v>
      </c>
      <c r="F16" s="10">
        <v>34.380000000000003</v>
      </c>
      <c r="G16" s="10">
        <v>-72.06</v>
      </c>
      <c r="H16" s="10">
        <v>1</v>
      </c>
      <c r="J16" s="1">
        <f>表1[[#This Row],[MapTransfer_X]]*100</f>
        <v>7670</v>
      </c>
      <c r="K16" s="1">
        <f>(表1[[#This Row],[MapTransfer_Y]]-5)*100</f>
        <v>2938.0000000000005</v>
      </c>
      <c r="L16" s="1">
        <f>表1[[#This Row],[MapTransfer_Z]]*100</f>
        <v>-7206</v>
      </c>
      <c r="N16" s="20" t="str">
        <f t="shared" si="0"/>
        <v>7670,2938,-7206</v>
      </c>
    </row>
    <row r="17" spans="1:14" s="1" customFormat="1" ht="20.100000000000001" customHeight="1" x14ac:dyDescent="0.15">
      <c r="A17" s="11">
        <v>1010</v>
      </c>
      <c r="B17" s="12" t="s">
        <v>25</v>
      </c>
      <c r="C17" s="7">
        <v>10002</v>
      </c>
      <c r="D17" s="11" t="s">
        <v>22</v>
      </c>
      <c r="E17" s="10">
        <v>158.19</v>
      </c>
      <c r="F17" s="10">
        <v>34.14</v>
      </c>
      <c r="G17" s="10">
        <v>38.79</v>
      </c>
      <c r="H17" s="10">
        <v>1</v>
      </c>
      <c r="J17" s="1">
        <f>表1[[#This Row],[MapTransfer_X]]*100</f>
        <v>15819</v>
      </c>
      <c r="K17" s="1">
        <f>(表1[[#This Row],[MapTransfer_Y]]-5)*100</f>
        <v>2914</v>
      </c>
      <c r="L17" s="1">
        <f>表1[[#This Row],[MapTransfer_Z]]*100</f>
        <v>3879</v>
      </c>
      <c r="N17" s="20" t="str">
        <f t="shared" si="0"/>
        <v>15819,2914,3879</v>
      </c>
    </row>
    <row r="18" spans="1:14" s="1" customFormat="1" ht="20.100000000000001" customHeight="1" x14ac:dyDescent="0.15">
      <c r="A18" s="11">
        <v>1011</v>
      </c>
      <c r="B18" s="12" t="s">
        <v>29</v>
      </c>
      <c r="C18" s="9">
        <v>10004</v>
      </c>
      <c r="D18" s="11" t="s">
        <v>23</v>
      </c>
      <c r="E18" s="10">
        <v>257</v>
      </c>
      <c r="F18" s="10">
        <v>33</v>
      </c>
      <c r="G18" s="10">
        <v>-33</v>
      </c>
      <c r="H18" s="10">
        <v>1</v>
      </c>
      <c r="J18" s="1">
        <f>表1[[#This Row],[MapTransfer_X]]*100</f>
        <v>25700</v>
      </c>
      <c r="K18" s="1">
        <f>(表1[[#This Row],[MapTransfer_Y]]-5)*100</f>
        <v>2800</v>
      </c>
      <c r="L18" s="1">
        <f>表1[[#This Row],[MapTransfer_Z]]*100</f>
        <v>-3300</v>
      </c>
      <c r="N18" s="20" t="str">
        <f t="shared" si="0"/>
        <v>25700,2800,-3300</v>
      </c>
    </row>
    <row r="19" spans="1:14" s="1" customFormat="1" ht="20.100000000000001" customHeight="1" x14ac:dyDescent="0.15">
      <c r="A19" s="11">
        <v>1012</v>
      </c>
      <c r="B19" s="14" t="s">
        <v>27</v>
      </c>
      <c r="C19" s="13">
        <v>10008</v>
      </c>
      <c r="D19" s="11" t="s">
        <v>23</v>
      </c>
      <c r="E19" s="10">
        <v>203</v>
      </c>
      <c r="F19" s="10">
        <v>33</v>
      </c>
      <c r="G19" s="10">
        <v>-49</v>
      </c>
      <c r="H19" s="10">
        <v>1</v>
      </c>
      <c r="J19" s="1">
        <f>表1[[#This Row],[MapTransfer_X]]*100</f>
        <v>20300</v>
      </c>
      <c r="K19" s="1">
        <f>(表1[[#This Row],[MapTransfer_Y]]-5)*100</f>
        <v>2800</v>
      </c>
      <c r="L19" s="1">
        <f>表1[[#This Row],[MapTransfer_Z]]*100</f>
        <v>-4900</v>
      </c>
      <c r="N19" s="20" t="str">
        <f t="shared" si="0"/>
        <v>20300,2800,-4900</v>
      </c>
    </row>
    <row r="20" spans="1:14" s="1" customFormat="1" ht="20.100000000000001" customHeight="1" x14ac:dyDescent="0.15">
      <c r="A20" s="11">
        <v>1013</v>
      </c>
      <c r="B20" s="12" t="s">
        <v>24</v>
      </c>
      <c r="C20" s="9">
        <v>10004</v>
      </c>
      <c r="D20" s="11" t="s">
        <v>30</v>
      </c>
      <c r="E20" s="10">
        <v>261</v>
      </c>
      <c r="F20" s="10">
        <v>33</v>
      </c>
      <c r="G20" s="10">
        <v>-73</v>
      </c>
      <c r="H20" s="10">
        <v>1</v>
      </c>
      <c r="J20" s="1">
        <f>表1[[#This Row],[MapTransfer_X]]*100</f>
        <v>26100</v>
      </c>
      <c r="K20" s="1">
        <f>(表1[[#This Row],[MapTransfer_Y]]-5)*100</f>
        <v>2800</v>
      </c>
      <c r="L20" s="1">
        <f>表1[[#This Row],[MapTransfer_Z]]*100</f>
        <v>-7300</v>
      </c>
      <c r="N20" s="20" t="str">
        <f t="shared" si="0"/>
        <v>26100,2800,-7300</v>
      </c>
    </row>
    <row r="21" spans="1:14" s="1" customFormat="1" ht="20.100000000000001" customHeight="1" x14ac:dyDescent="0.15">
      <c r="A21" s="10">
        <v>1014</v>
      </c>
      <c r="B21" s="10" t="s">
        <v>26</v>
      </c>
      <c r="C21" s="10">
        <v>10007</v>
      </c>
      <c r="D21" s="10" t="s">
        <v>23</v>
      </c>
      <c r="E21" s="10">
        <v>253.1</v>
      </c>
      <c r="F21" s="10">
        <v>33.29</v>
      </c>
      <c r="G21" s="10">
        <v>-43.75</v>
      </c>
      <c r="H21" s="10">
        <v>1</v>
      </c>
      <c r="J21" s="1">
        <f>表1[[#This Row],[MapTransfer_X]]*100</f>
        <v>25310</v>
      </c>
      <c r="K21" s="1">
        <f>(表1[[#This Row],[MapTransfer_Y]]-5)*100</f>
        <v>2829</v>
      </c>
      <c r="L21" s="1">
        <f>表1[[#This Row],[MapTransfer_Z]]*100</f>
        <v>-4375</v>
      </c>
      <c r="N21" s="20" t="str">
        <f t="shared" si="0"/>
        <v>25310,2829,-4375</v>
      </c>
    </row>
    <row r="22" spans="1:14" s="1" customFormat="1" ht="20.100000000000001" customHeight="1" x14ac:dyDescent="0.15">
      <c r="A22" s="11">
        <v>2001</v>
      </c>
      <c r="B22" s="12" t="s">
        <v>37</v>
      </c>
      <c r="C22" s="9">
        <v>20001</v>
      </c>
      <c r="D22" s="11" t="s">
        <v>47</v>
      </c>
      <c r="E22" s="10">
        <v>145.32</v>
      </c>
      <c r="F22" s="10">
        <v>32.78</v>
      </c>
      <c r="G22" s="10">
        <v>-52.71</v>
      </c>
      <c r="H22" s="18">
        <v>15</v>
      </c>
      <c r="J22" s="1">
        <f>表1[[#This Row],[MapTransfer_X]]*100</f>
        <v>14532</v>
      </c>
      <c r="K22" s="1">
        <f>(表1[[#This Row],[MapTransfer_Y]]-5)*100</f>
        <v>2778</v>
      </c>
      <c r="L22" s="1">
        <f>表1[[#This Row],[MapTransfer_Z]]*100</f>
        <v>-5271</v>
      </c>
      <c r="N22" s="20" t="str">
        <f t="shared" si="0"/>
        <v>14532,2778,-5271</v>
      </c>
    </row>
    <row r="23" spans="1:14" s="1" customFormat="1" ht="20.100000000000001" customHeight="1" x14ac:dyDescent="0.15">
      <c r="A23" s="11">
        <v>2002</v>
      </c>
      <c r="B23" s="12" t="s">
        <v>40</v>
      </c>
      <c r="C23" s="9">
        <v>20002</v>
      </c>
      <c r="D23" s="11" t="s">
        <v>15</v>
      </c>
      <c r="E23" s="10">
        <v>152.59</v>
      </c>
      <c r="F23" s="10">
        <v>32.549999999999997</v>
      </c>
      <c r="G23" s="10">
        <v>-93.35</v>
      </c>
      <c r="H23" s="18">
        <v>15</v>
      </c>
      <c r="J23" s="1">
        <f>表1[[#This Row],[MapTransfer_X]]*100</f>
        <v>15259</v>
      </c>
      <c r="K23" s="1">
        <f>(表1[[#This Row],[MapTransfer_Y]]-5)*100</f>
        <v>2754.9999999999995</v>
      </c>
      <c r="L23" s="1">
        <f>表1[[#This Row],[MapTransfer_Z]]*100</f>
        <v>-9335</v>
      </c>
      <c r="N23" s="20" t="str">
        <f t="shared" si="0"/>
        <v>15259,2755,-9335</v>
      </c>
    </row>
    <row r="24" spans="1:14" s="1" customFormat="1" ht="20.100000000000001" customHeight="1" x14ac:dyDescent="0.15">
      <c r="A24" s="11">
        <v>2003</v>
      </c>
      <c r="B24" s="12" t="s">
        <v>41</v>
      </c>
      <c r="C24" s="9">
        <v>20003</v>
      </c>
      <c r="D24" s="11" t="s">
        <v>15</v>
      </c>
      <c r="E24" s="10">
        <v>157.56</v>
      </c>
      <c r="F24" s="10">
        <v>32.78</v>
      </c>
      <c r="G24" s="10">
        <v>-77.17</v>
      </c>
      <c r="H24" s="18">
        <v>15</v>
      </c>
      <c r="J24" s="1">
        <f>表1[[#This Row],[MapTransfer_X]]*100</f>
        <v>15756</v>
      </c>
      <c r="K24" s="1">
        <f>(表1[[#This Row],[MapTransfer_Y]]-5)*100</f>
        <v>2778</v>
      </c>
      <c r="L24" s="1">
        <f>表1[[#This Row],[MapTransfer_Z]]*100</f>
        <v>-7717</v>
      </c>
      <c r="N24" s="20" t="str">
        <f t="shared" si="0"/>
        <v>15756,2778,-7717</v>
      </c>
    </row>
    <row r="25" spans="1:14" s="1" customFormat="1" ht="20.100000000000001" customHeight="1" x14ac:dyDescent="0.15">
      <c r="A25" s="11">
        <v>2004</v>
      </c>
      <c r="B25" s="12" t="s">
        <v>42</v>
      </c>
      <c r="C25" s="9">
        <v>20004</v>
      </c>
      <c r="D25" s="11" t="s">
        <v>15</v>
      </c>
      <c r="E25" s="10">
        <v>146.13</v>
      </c>
      <c r="F25" s="10">
        <v>32.78</v>
      </c>
      <c r="G25" s="10">
        <v>-70.959999999999994</v>
      </c>
      <c r="H25" s="18">
        <v>15</v>
      </c>
      <c r="J25" s="1">
        <f>表1[[#This Row],[MapTransfer_X]]*100</f>
        <v>14613</v>
      </c>
      <c r="K25" s="1">
        <f>(表1[[#This Row],[MapTransfer_Y]]-5)*100</f>
        <v>2778</v>
      </c>
      <c r="L25" s="1">
        <f>表1[[#This Row],[MapTransfer_Z]]*100</f>
        <v>-7095.9999999999991</v>
      </c>
      <c r="N25" s="20" t="str">
        <f t="shared" si="0"/>
        <v>14613,2778,-7096</v>
      </c>
    </row>
    <row r="26" spans="1:14" s="1" customFormat="1" ht="20.100000000000001" customHeight="1" x14ac:dyDescent="0.15">
      <c r="A26" s="11">
        <v>2005</v>
      </c>
      <c r="B26" s="12" t="s">
        <v>43</v>
      </c>
      <c r="C26" s="9">
        <v>20005</v>
      </c>
      <c r="D26" s="11" t="s">
        <v>15</v>
      </c>
      <c r="E26" s="10">
        <v>217.79</v>
      </c>
      <c r="F26" s="10">
        <v>32.78</v>
      </c>
      <c r="G26" s="10">
        <v>-23.83</v>
      </c>
      <c r="H26" s="18">
        <v>15</v>
      </c>
      <c r="J26" s="1">
        <f>表1[[#This Row],[MapTransfer_X]]*100</f>
        <v>21779</v>
      </c>
      <c r="K26" s="1">
        <f>(表1[[#This Row],[MapTransfer_Y]]-5)*100</f>
        <v>2778</v>
      </c>
      <c r="L26" s="1">
        <f>表1[[#This Row],[MapTransfer_Z]]*100</f>
        <v>-2383</v>
      </c>
      <c r="N26" s="20" t="str">
        <f t="shared" si="0"/>
        <v>21779,2778,-2383</v>
      </c>
    </row>
    <row r="27" spans="1:14" s="1" customFormat="1" ht="20.100000000000001" customHeight="1" x14ac:dyDescent="0.15">
      <c r="A27" s="11">
        <v>2011</v>
      </c>
      <c r="B27" s="12" t="s">
        <v>38</v>
      </c>
      <c r="C27" s="9">
        <v>20001</v>
      </c>
      <c r="D27" s="11" t="s">
        <v>23</v>
      </c>
      <c r="E27" s="10">
        <v>21.39</v>
      </c>
      <c r="F27" s="10">
        <v>32.04</v>
      </c>
      <c r="G27" s="10">
        <v>-73.94</v>
      </c>
      <c r="H27" s="18">
        <v>15</v>
      </c>
      <c r="J27" s="1">
        <f>表1[[#This Row],[MapTransfer_X]]*100</f>
        <v>2139</v>
      </c>
      <c r="K27" s="1">
        <f>(表1[[#This Row],[MapTransfer_Y]]-5)*100</f>
        <v>2704</v>
      </c>
      <c r="L27" s="1">
        <f>表1[[#This Row],[MapTransfer_Z]]*100</f>
        <v>-7394</v>
      </c>
      <c r="N27" s="20" t="str">
        <f t="shared" si="0"/>
        <v>2139,2704,-7394</v>
      </c>
    </row>
    <row r="28" spans="1:14" s="1" customFormat="1" ht="20.100000000000001" customHeight="1" x14ac:dyDescent="0.15">
      <c r="A28" s="11">
        <v>2012</v>
      </c>
      <c r="B28" s="12" t="s">
        <v>44</v>
      </c>
      <c r="C28" s="9">
        <v>20002</v>
      </c>
      <c r="D28" s="11" t="s">
        <v>23</v>
      </c>
      <c r="E28" s="10">
        <v>59.35</v>
      </c>
      <c r="F28" s="10">
        <v>32.78</v>
      </c>
      <c r="G28" s="10">
        <v>-52.2</v>
      </c>
      <c r="H28" s="18">
        <v>15</v>
      </c>
      <c r="J28" s="1">
        <f>表1[[#This Row],[MapTransfer_X]]*100</f>
        <v>5935</v>
      </c>
      <c r="K28" s="1">
        <f>(表1[[#This Row],[MapTransfer_Y]]-5)*100</f>
        <v>2778</v>
      </c>
      <c r="L28" s="1">
        <f>表1[[#This Row],[MapTransfer_Z]]*100</f>
        <v>-5220</v>
      </c>
      <c r="N28" s="20" t="str">
        <f t="shared" si="0"/>
        <v>5935,2778,-5220</v>
      </c>
    </row>
    <row r="29" spans="1:14" s="1" customFormat="1" ht="20.100000000000001" customHeight="1" x14ac:dyDescent="0.15">
      <c r="A29" s="11">
        <v>2013</v>
      </c>
      <c r="B29" s="12" t="s">
        <v>45</v>
      </c>
      <c r="C29" s="9">
        <v>20001</v>
      </c>
      <c r="D29" s="11" t="s">
        <v>39</v>
      </c>
      <c r="E29" s="10">
        <v>134.04</v>
      </c>
      <c r="F29" s="10">
        <v>32.04</v>
      </c>
      <c r="G29" s="10">
        <v>-72.75</v>
      </c>
      <c r="H29" s="18">
        <v>15</v>
      </c>
      <c r="J29" s="1">
        <f>表1[[#This Row],[MapTransfer_X]]*100</f>
        <v>13404</v>
      </c>
      <c r="K29" s="1">
        <f>(表1[[#This Row],[MapTransfer_Y]]-5)*100</f>
        <v>2704</v>
      </c>
      <c r="L29" s="1">
        <f>表1[[#This Row],[MapTransfer_Z]]*100</f>
        <v>-7275</v>
      </c>
      <c r="N29" s="20" t="str">
        <f t="shared" si="0"/>
        <v>13404,2704,-7275</v>
      </c>
    </row>
    <row r="30" spans="1:14" s="1" customFormat="1" ht="20.100000000000001" customHeight="1" x14ac:dyDescent="0.15">
      <c r="A30" s="11">
        <v>2014</v>
      </c>
      <c r="B30" s="12" t="s">
        <v>46</v>
      </c>
      <c r="C30" s="9">
        <v>20004</v>
      </c>
      <c r="D30" s="11" t="s">
        <v>23</v>
      </c>
      <c r="E30" s="10">
        <v>187.34</v>
      </c>
      <c r="F30" s="10">
        <v>33.14</v>
      </c>
      <c r="G30" s="10">
        <v>30.21</v>
      </c>
      <c r="H30" s="18">
        <v>15</v>
      </c>
      <c r="J30" s="1">
        <f>表1[[#This Row],[MapTransfer_X]]*100</f>
        <v>18734</v>
      </c>
      <c r="K30" s="1">
        <f>(表1[[#This Row],[MapTransfer_Y]]-5)*100</f>
        <v>2814</v>
      </c>
      <c r="L30" s="1">
        <f>表1[[#This Row],[MapTransfer_Z]]*100</f>
        <v>3021</v>
      </c>
      <c r="N30" s="20" t="str">
        <f t="shared" si="0"/>
        <v>18734,2814,3021</v>
      </c>
    </row>
    <row r="31" spans="1:14" s="1" customFormat="1" ht="20.100000000000001" customHeight="1" x14ac:dyDescent="0.15">
      <c r="A31" s="11">
        <v>3001</v>
      </c>
      <c r="B31" s="12" t="s">
        <v>49</v>
      </c>
      <c r="C31" s="9">
        <v>30001</v>
      </c>
      <c r="D31" s="11" t="s">
        <v>48</v>
      </c>
      <c r="E31" s="10">
        <v>153.69</v>
      </c>
      <c r="F31" s="10">
        <v>33.29</v>
      </c>
      <c r="G31" s="10">
        <v>-42.16</v>
      </c>
      <c r="H31" s="18">
        <v>15</v>
      </c>
      <c r="J31" s="1">
        <f>表1[[#This Row],[MapTransfer_X]]*100</f>
        <v>15369</v>
      </c>
      <c r="K31" s="1">
        <f>(表1[[#This Row],[MapTransfer_Y]]-5)*100</f>
        <v>2829</v>
      </c>
      <c r="L31" s="1">
        <f>表1[[#This Row],[MapTransfer_Z]]*100</f>
        <v>-4216</v>
      </c>
      <c r="N31" s="20" t="str">
        <f t="shared" si="0"/>
        <v>15369,2829,-4216</v>
      </c>
    </row>
    <row r="32" spans="1:14" s="1" customFormat="1" ht="20.100000000000001" customHeight="1" x14ac:dyDescent="0.15">
      <c r="A32" s="11">
        <v>3002</v>
      </c>
      <c r="B32" s="11" t="s">
        <v>52</v>
      </c>
      <c r="C32" s="9">
        <v>30002</v>
      </c>
      <c r="D32" s="11" t="s">
        <v>48</v>
      </c>
      <c r="E32" s="11">
        <v>138.97999999999999</v>
      </c>
      <c r="F32" s="11">
        <v>30.98</v>
      </c>
      <c r="G32" s="11">
        <v>-41.24</v>
      </c>
      <c r="H32" s="18">
        <v>15</v>
      </c>
      <c r="J32" s="1">
        <f>表1[[#This Row],[MapTransfer_X]]*100</f>
        <v>13897.999999999998</v>
      </c>
      <c r="K32" s="1">
        <f>(表1[[#This Row],[MapTransfer_Y]]-5)*100</f>
        <v>2598</v>
      </c>
      <c r="L32" s="1">
        <f>表1[[#This Row],[MapTransfer_Z]]*100</f>
        <v>-4124</v>
      </c>
      <c r="N32" s="20" t="str">
        <f t="shared" si="0"/>
        <v>13898,2598,-4124</v>
      </c>
    </row>
    <row r="33" spans="1:14" s="1" customFormat="1" ht="20.100000000000001" customHeight="1" x14ac:dyDescent="0.15">
      <c r="A33" s="11">
        <v>3003</v>
      </c>
      <c r="B33" s="11" t="s">
        <v>51</v>
      </c>
      <c r="C33" s="9">
        <v>30003</v>
      </c>
      <c r="D33" s="11" t="s">
        <v>48</v>
      </c>
      <c r="E33" s="11">
        <v>149.83000000000001</v>
      </c>
      <c r="F33" s="11">
        <v>32.15</v>
      </c>
      <c r="G33" s="11">
        <v>-59.97</v>
      </c>
      <c r="H33" s="18">
        <v>15</v>
      </c>
      <c r="J33" s="1">
        <f>表1[[#This Row],[MapTransfer_X]]*100</f>
        <v>14983.000000000002</v>
      </c>
      <c r="K33" s="1">
        <f>(表1[[#This Row],[MapTransfer_Y]]-5)*100</f>
        <v>2715</v>
      </c>
      <c r="L33" s="1">
        <f>表1[[#This Row],[MapTransfer_Z]]*100</f>
        <v>-5997</v>
      </c>
      <c r="N33" s="20" t="str">
        <f t="shared" si="0"/>
        <v>14983,2715,-5997</v>
      </c>
    </row>
    <row r="34" spans="1:14" s="1" customFormat="1" ht="20.100000000000001" customHeight="1" x14ac:dyDescent="0.15">
      <c r="A34" s="11">
        <v>3004</v>
      </c>
      <c r="B34" s="11" t="s">
        <v>56</v>
      </c>
      <c r="C34" s="9">
        <v>30004</v>
      </c>
      <c r="D34" s="11" t="s">
        <v>48</v>
      </c>
      <c r="E34" s="11">
        <v>140</v>
      </c>
      <c r="F34" s="11">
        <v>30.79</v>
      </c>
      <c r="G34" s="11">
        <v>-42.77</v>
      </c>
      <c r="H34" s="18">
        <v>15</v>
      </c>
      <c r="J34" s="1">
        <f>表1[[#This Row],[MapTransfer_X]]*100</f>
        <v>14000</v>
      </c>
      <c r="K34" s="1">
        <f>(表1[[#This Row],[MapTransfer_Y]]-5)*100</f>
        <v>2579</v>
      </c>
      <c r="L34" s="1">
        <f>表1[[#This Row],[MapTransfer_Z]]*100</f>
        <v>-4277</v>
      </c>
      <c r="N34" s="20" t="str">
        <f t="shared" si="0"/>
        <v>14000,2579,-4277</v>
      </c>
    </row>
    <row r="35" spans="1:14" ht="20.100000000000001" customHeight="1" x14ac:dyDescent="0.15">
      <c r="A35" s="11">
        <v>3005</v>
      </c>
      <c r="B35" s="11" t="s">
        <v>54</v>
      </c>
      <c r="C35" s="9">
        <v>30005</v>
      </c>
      <c r="D35" s="11" t="s">
        <v>48</v>
      </c>
      <c r="E35" s="11">
        <v>143.72</v>
      </c>
      <c r="F35" s="11">
        <v>33.29</v>
      </c>
      <c r="G35" s="11">
        <v>-72.62</v>
      </c>
      <c r="H35" s="18">
        <v>15</v>
      </c>
      <c r="J35" s="1">
        <f>表1[[#This Row],[MapTransfer_X]]*100</f>
        <v>14372</v>
      </c>
      <c r="K35" s="1">
        <f>(表1[[#This Row],[MapTransfer_Y]]-5)*100</f>
        <v>2829</v>
      </c>
      <c r="L35" s="1">
        <f>表1[[#This Row],[MapTransfer_Z]]*100</f>
        <v>-7262</v>
      </c>
      <c r="N35" s="20" t="str">
        <f t="shared" si="0"/>
        <v>14372,2829,-7262</v>
      </c>
    </row>
    <row r="36" spans="1:14" ht="20.100000000000001" customHeight="1" x14ac:dyDescent="0.15">
      <c r="A36" s="11">
        <v>3006</v>
      </c>
      <c r="B36" s="11" t="s">
        <v>58</v>
      </c>
      <c r="C36" s="9">
        <v>30006</v>
      </c>
      <c r="D36" s="11" t="s">
        <v>48</v>
      </c>
      <c r="E36" s="11">
        <v>148.83000000000001</v>
      </c>
      <c r="F36" s="11">
        <v>37.130000000000003</v>
      </c>
      <c r="G36" s="11">
        <v>-72.900000000000006</v>
      </c>
      <c r="H36" s="18">
        <v>15</v>
      </c>
      <c r="J36" s="1">
        <f>表1[[#This Row],[MapTransfer_X]]*100</f>
        <v>14883.000000000002</v>
      </c>
      <c r="K36" s="1">
        <f>(表1[[#This Row],[MapTransfer_Y]]-5)*100</f>
        <v>3213.0000000000005</v>
      </c>
      <c r="L36" s="1">
        <f>表1[[#This Row],[MapTransfer_Z]]*100</f>
        <v>-7290.0000000000009</v>
      </c>
      <c r="N36" s="20" t="str">
        <f t="shared" si="0"/>
        <v>14883,3213,-7290</v>
      </c>
    </row>
    <row r="37" spans="1:14" ht="20.100000000000001" customHeight="1" x14ac:dyDescent="0.15">
      <c r="A37" s="11">
        <v>3011</v>
      </c>
      <c r="B37" s="11" t="s">
        <v>50</v>
      </c>
      <c r="C37" s="9">
        <v>30001</v>
      </c>
      <c r="D37" s="11" t="s">
        <v>23</v>
      </c>
      <c r="E37" s="11">
        <v>215.91</v>
      </c>
      <c r="F37" s="11">
        <v>33.29</v>
      </c>
      <c r="G37" s="11">
        <v>-53.7</v>
      </c>
      <c r="H37" s="18">
        <v>15</v>
      </c>
      <c r="J37" s="1">
        <f>表1[[#This Row],[MapTransfer_X]]*100</f>
        <v>21591</v>
      </c>
      <c r="K37" s="1">
        <f>(表1[[#This Row],[MapTransfer_Y]]-5)*100</f>
        <v>2829</v>
      </c>
      <c r="L37" s="1">
        <f>表1[[#This Row],[MapTransfer_Z]]*100</f>
        <v>-5370</v>
      </c>
      <c r="N37" s="20" t="str">
        <f t="shared" si="0"/>
        <v>21591,2829,-5370</v>
      </c>
    </row>
    <row r="38" spans="1:14" ht="20.100000000000001" customHeight="1" x14ac:dyDescent="0.15">
      <c r="A38" s="11">
        <v>3012</v>
      </c>
      <c r="B38" s="11" t="s">
        <v>53</v>
      </c>
      <c r="C38" s="9">
        <v>30002</v>
      </c>
      <c r="D38" s="11" t="s">
        <v>23</v>
      </c>
      <c r="E38" s="11">
        <v>236.56</v>
      </c>
      <c r="F38" s="11">
        <v>32.979999999999997</v>
      </c>
      <c r="G38" s="11">
        <v>-17.46</v>
      </c>
      <c r="H38" s="18">
        <v>15</v>
      </c>
      <c r="J38" s="1">
        <f>表1[[#This Row],[MapTransfer_X]]*100</f>
        <v>23656</v>
      </c>
      <c r="K38" s="1">
        <f>(表1[[#This Row],[MapTransfer_Y]]-5)*100</f>
        <v>2797.9999999999995</v>
      </c>
      <c r="L38" s="1">
        <f>表1[[#This Row],[MapTransfer_Z]]*100</f>
        <v>-1746</v>
      </c>
      <c r="N38" s="20" t="str">
        <f t="shared" si="0"/>
        <v>23656,2798,-1746</v>
      </c>
    </row>
    <row r="39" spans="1:14" ht="20.100000000000001" customHeight="1" x14ac:dyDescent="0.15">
      <c r="A39" s="11">
        <v>3013</v>
      </c>
      <c r="B39" s="11" t="s">
        <v>57</v>
      </c>
      <c r="C39" s="9">
        <v>30002</v>
      </c>
      <c r="D39" s="11" t="s">
        <v>30</v>
      </c>
      <c r="E39" s="11">
        <v>242.58</v>
      </c>
      <c r="F39" s="11">
        <v>32.6</v>
      </c>
      <c r="G39" s="11">
        <v>-18.21</v>
      </c>
      <c r="H39" s="18">
        <v>15</v>
      </c>
      <c r="J39" s="1">
        <f>表1[[#This Row],[MapTransfer_X]]*100</f>
        <v>24258</v>
      </c>
      <c r="K39" s="1">
        <f>(表1[[#This Row],[MapTransfer_Y]]-5)*100</f>
        <v>2760</v>
      </c>
      <c r="L39" s="1">
        <f>表1[[#This Row],[MapTransfer_Z]]*100</f>
        <v>-1821</v>
      </c>
      <c r="N39" s="20" t="str">
        <f t="shared" si="0"/>
        <v>24258,2760,-1821</v>
      </c>
    </row>
    <row r="40" spans="1:14" ht="20.100000000000001" customHeight="1" x14ac:dyDescent="0.15">
      <c r="A40" s="11">
        <v>3014</v>
      </c>
      <c r="B40" s="11" t="s">
        <v>55</v>
      </c>
      <c r="C40" s="9">
        <v>30004</v>
      </c>
      <c r="D40" s="11" t="s">
        <v>23</v>
      </c>
      <c r="E40" s="11">
        <v>166.98</v>
      </c>
      <c r="F40" s="11">
        <v>32.520000000000003</v>
      </c>
      <c r="G40" s="11">
        <v>30.21</v>
      </c>
      <c r="H40" s="18">
        <v>15</v>
      </c>
      <c r="J40" s="1">
        <f>表1[[#This Row],[MapTransfer_X]]*100</f>
        <v>16698</v>
      </c>
      <c r="K40" s="1">
        <f>(表1[[#This Row],[MapTransfer_Y]]-5)*100</f>
        <v>2752.0000000000005</v>
      </c>
      <c r="L40" s="1">
        <f>表1[[#This Row],[MapTransfer_Z]]*100</f>
        <v>3021</v>
      </c>
      <c r="N40" s="20" t="str">
        <f t="shared" si="0"/>
        <v>16698,2752,3021</v>
      </c>
    </row>
    <row r="41" spans="1:14" ht="20.100000000000001" customHeight="1" x14ac:dyDescent="0.15">
      <c r="A41" s="11">
        <v>3015</v>
      </c>
      <c r="B41" s="11" t="s">
        <v>59</v>
      </c>
      <c r="C41" s="9">
        <v>30005</v>
      </c>
      <c r="D41" s="11" t="s">
        <v>23</v>
      </c>
      <c r="E41" s="11">
        <v>250.92</v>
      </c>
      <c r="F41" s="11">
        <v>32.29</v>
      </c>
      <c r="G41" s="11">
        <v>-44.87</v>
      </c>
      <c r="H41" s="18">
        <v>15</v>
      </c>
      <c r="J41" s="1">
        <f>表1[[#This Row],[MapTransfer_X]]*100</f>
        <v>25092</v>
      </c>
      <c r="K41" s="1">
        <f>(表1[[#This Row],[MapTransfer_Y]]-5)*100</f>
        <v>2729</v>
      </c>
      <c r="L41" s="1">
        <f>表1[[#This Row],[MapTransfer_Z]]*100</f>
        <v>-4487</v>
      </c>
      <c r="N41" s="20" t="str">
        <f t="shared" si="0"/>
        <v>25092,2729,-4487</v>
      </c>
    </row>
    <row r="42" spans="1:14" s="1" customFormat="1" ht="20.100000000000001" customHeight="1" x14ac:dyDescent="0.15">
      <c r="A42" s="11">
        <v>4001</v>
      </c>
      <c r="B42" s="17" t="s">
        <v>61</v>
      </c>
      <c r="C42" s="9">
        <v>40001</v>
      </c>
      <c r="D42" s="11" t="s">
        <v>48</v>
      </c>
      <c r="E42" s="10">
        <v>188.34</v>
      </c>
      <c r="F42" s="10">
        <v>32.39</v>
      </c>
      <c r="G42" s="10">
        <v>-47.55</v>
      </c>
      <c r="H42" s="18">
        <v>15</v>
      </c>
      <c r="J42" s="1">
        <f>表1[[#This Row],[MapTransfer_X]]*100</f>
        <v>18834</v>
      </c>
      <c r="K42" s="1">
        <f>(表1[[#This Row],[MapTransfer_Y]]-5)*100</f>
        <v>2739</v>
      </c>
      <c r="L42" s="1">
        <f>表1[[#This Row],[MapTransfer_Z]]*100</f>
        <v>-4755</v>
      </c>
      <c r="N42" s="20" t="str">
        <f t="shared" si="0"/>
        <v>18834,2739,-4755</v>
      </c>
    </row>
    <row r="43" spans="1:14" s="1" customFormat="1" ht="20.100000000000001" customHeight="1" x14ac:dyDescent="0.15">
      <c r="A43" s="11">
        <v>4002</v>
      </c>
      <c r="B43" s="17" t="s">
        <v>60</v>
      </c>
      <c r="C43" s="9">
        <v>40002</v>
      </c>
      <c r="D43" s="11" t="s">
        <v>48</v>
      </c>
      <c r="E43" s="11">
        <v>176.5</v>
      </c>
      <c r="F43" s="11">
        <v>32.42</v>
      </c>
      <c r="G43" s="11">
        <v>-75.099999999999994</v>
      </c>
      <c r="H43" s="18">
        <v>15</v>
      </c>
      <c r="J43" s="1">
        <f>表1[[#This Row],[MapTransfer_X]]*100</f>
        <v>17650</v>
      </c>
      <c r="K43" s="1">
        <f>(表1[[#This Row],[MapTransfer_Y]]-5)*100</f>
        <v>2742</v>
      </c>
      <c r="L43" s="1">
        <f>表1[[#This Row],[MapTransfer_Z]]*100</f>
        <v>-7509.9999999999991</v>
      </c>
      <c r="N43" s="20" t="str">
        <f t="shared" si="0"/>
        <v>17650,2742,-7510</v>
      </c>
    </row>
    <row r="44" spans="1:14" s="1" customFormat="1" ht="20.100000000000001" customHeight="1" x14ac:dyDescent="0.15">
      <c r="A44" s="11">
        <v>4003</v>
      </c>
      <c r="B44" s="17" t="s">
        <v>63</v>
      </c>
      <c r="C44" s="9">
        <v>40003</v>
      </c>
      <c r="D44" s="11" t="s">
        <v>48</v>
      </c>
      <c r="E44" s="11">
        <v>176.7</v>
      </c>
      <c r="F44" s="11">
        <v>33.29</v>
      </c>
      <c r="G44" s="11">
        <v>-75.2</v>
      </c>
      <c r="H44" s="18">
        <v>15</v>
      </c>
      <c r="J44" s="1">
        <f>表1[[#This Row],[MapTransfer_X]]*100</f>
        <v>17670</v>
      </c>
      <c r="K44" s="1">
        <f>(表1[[#This Row],[MapTransfer_Y]]-5)*100</f>
        <v>2829</v>
      </c>
      <c r="L44" s="1">
        <f>表1[[#This Row],[MapTransfer_Z]]*100</f>
        <v>-7520</v>
      </c>
      <c r="N44" s="20" t="str">
        <f t="shared" si="0"/>
        <v>17670,2829,-7520</v>
      </c>
    </row>
    <row r="45" spans="1:14" s="1" customFormat="1" ht="20.100000000000001" customHeight="1" x14ac:dyDescent="0.15">
      <c r="A45" s="11">
        <v>4004</v>
      </c>
      <c r="B45" s="17" t="s">
        <v>66</v>
      </c>
      <c r="C45" s="9">
        <v>40004</v>
      </c>
      <c r="D45" s="11" t="s">
        <v>48</v>
      </c>
      <c r="E45" s="8">
        <v>256.45</v>
      </c>
      <c r="F45" s="8">
        <v>32.79</v>
      </c>
      <c r="G45" s="8">
        <v>-63.62</v>
      </c>
      <c r="H45" s="18">
        <v>15</v>
      </c>
      <c r="J45" s="1">
        <f>表1[[#This Row],[MapTransfer_X]]*100</f>
        <v>25645</v>
      </c>
      <c r="K45" s="1">
        <f>(表1[[#This Row],[MapTransfer_Y]]-5)*100</f>
        <v>2779</v>
      </c>
      <c r="L45" s="1">
        <f>表1[[#This Row],[MapTransfer_Z]]*100</f>
        <v>-6362</v>
      </c>
      <c r="N45" s="20" t="str">
        <f t="shared" si="0"/>
        <v>25645,2779,-6362</v>
      </c>
    </row>
    <row r="46" spans="1:14" ht="20.100000000000001" customHeight="1" x14ac:dyDescent="0.15">
      <c r="A46" s="11">
        <v>4005</v>
      </c>
      <c r="B46" s="17" t="s">
        <v>65</v>
      </c>
      <c r="C46" s="9">
        <v>40005</v>
      </c>
      <c r="D46" s="11" t="s">
        <v>48</v>
      </c>
      <c r="E46" s="8">
        <v>143.01</v>
      </c>
      <c r="F46" s="8">
        <v>32.35</v>
      </c>
      <c r="G46" s="8">
        <v>22.12</v>
      </c>
      <c r="H46" s="18">
        <v>15</v>
      </c>
      <c r="J46" s="1">
        <f>表1[[#This Row],[MapTransfer_X]]*100</f>
        <v>14301</v>
      </c>
      <c r="K46" s="1">
        <f>(表1[[#This Row],[MapTransfer_Y]]-5)*100</f>
        <v>2735</v>
      </c>
      <c r="L46" s="1">
        <f>表1[[#This Row],[MapTransfer_Z]]*100</f>
        <v>2212</v>
      </c>
      <c r="N46" s="20" t="str">
        <f t="shared" si="0"/>
        <v>14301,2735,2212</v>
      </c>
    </row>
    <row r="47" spans="1:14" ht="20.100000000000001" customHeight="1" x14ac:dyDescent="0.15">
      <c r="A47" s="11">
        <v>4006</v>
      </c>
      <c r="B47" s="17" t="s">
        <v>69</v>
      </c>
      <c r="C47" s="9">
        <v>40006</v>
      </c>
      <c r="D47" s="11" t="s">
        <v>48</v>
      </c>
      <c r="E47" s="8">
        <v>146.11000000000001</v>
      </c>
      <c r="F47" s="8">
        <v>33.29</v>
      </c>
      <c r="G47" s="8">
        <v>-29.51</v>
      </c>
      <c r="H47" s="18">
        <v>15</v>
      </c>
      <c r="J47" s="1">
        <f>表1[[#This Row],[MapTransfer_X]]*100</f>
        <v>14611.000000000002</v>
      </c>
      <c r="K47" s="1">
        <f>(表1[[#This Row],[MapTransfer_Y]]-5)*100</f>
        <v>2829</v>
      </c>
      <c r="L47" s="1">
        <f>表1[[#This Row],[MapTransfer_Z]]*100</f>
        <v>-2951</v>
      </c>
      <c r="N47" s="20" t="str">
        <f t="shared" si="0"/>
        <v>14611,2829,-2951</v>
      </c>
    </row>
    <row r="48" spans="1:14" ht="20.100000000000001" customHeight="1" x14ac:dyDescent="0.15">
      <c r="A48" s="11">
        <v>4007</v>
      </c>
      <c r="B48" s="17" t="s">
        <v>68</v>
      </c>
      <c r="C48" s="9">
        <v>40007</v>
      </c>
      <c r="D48" s="11" t="s">
        <v>48</v>
      </c>
      <c r="E48" s="8">
        <v>244.09</v>
      </c>
      <c r="F48" s="8">
        <v>32.6</v>
      </c>
      <c r="G48" s="8">
        <v>-114.4</v>
      </c>
      <c r="H48" s="18">
        <v>15</v>
      </c>
      <c r="J48" s="1">
        <f>表1[[#This Row],[MapTransfer_X]]*100</f>
        <v>24409</v>
      </c>
      <c r="K48" s="1">
        <f>(表1[[#This Row],[MapTransfer_Y]]-5)*100</f>
        <v>2760</v>
      </c>
      <c r="L48" s="1">
        <f>表1[[#This Row],[MapTransfer_Z]]*100</f>
        <v>-11440</v>
      </c>
      <c r="N48" s="20" t="str">
        <f t="shared" si="0"/>
        <v>24409,2760,-11440</v>
      </c>
    </row>
    <row r="49" spans="1:14" ht="20.100000000000001" customHeight="1" x14ac:dyDescent="0.15">
      <c r="A49" s="11">
        <v>4011</v>
      </c>
      <c r="B49" s="16" t="s">
        <v>62</v>
      </c>
      <c r="C49" s="9">
        <v>40001</v>
      </c>
      <c r="D49" s="11" t="s">
        <v>30</v>
      </c>
      <c r="E49" s="8">
        <v>223.43</v>
      </c>
      <c r="F49" s="8">
        <v>32.39</v>
      </c>
      <c r="G49" s="8">
        <v>22.83</v>
      </c>
      <c r="H49" s="19">
        <v>15</v>
      </c>
      <c r="J49" s="1">
        <f>表1[[#This Row],[MapTransfer_X]]*100</f>
        <v>22343</v>
      </c>
      <c r="K49" s="1">
        <f>(表1[[#This Row],[MapTransfer_Y]]-5)*100</f>
        <v>2739</v>
      </c>
      <c r="L49" s="1">
        <f>表1[[#This Row],[MapTransfer_Z]]*100</f>
        <v>2283</v>
      </c>
      <c r="N49" s="20" t="str">
        <f t="shared" si="0"/>
        <v>22343,2739,2283</v>
      </c>
    </row>
    <row r="50" spans="1:14" ht="20.100000000000001" customHeight="1" x14ac:dyDescent="0.15">
      <c r="A50" s="11">
        <v>4012</v>
      </c>
      <c r="B50" s="17" t="s">
        <v>85</v>
      </c>
      <c r="C50" s="9">
        <v>40001</v>
      </c>
      <c r="D50" s="11" t="s">
        <v>39</v>
      </c>
      <c r="E50" s="8">
        <v>228.23</v>
      </c>
      <c r="F50" s="8">
        <v>31.78</v>
      </c>
      <c r="G50" s="8">
        <v>-43.49</v>
      </c>
      <c r="H50" s="19">
        <v>15</v>
      </c>
      <c r="J50" s="1">
        <f>表1[[#This Row],[MapTransfer_X]]*100</f>
        <v>22823</v>
      </c>
      <c r="K50" s="1">
        <f>(表1[[#This Row],[MapTransfer_Y]]-5)*100</f>
        <v>2678</v>
      </c>
      <c r="L50" s="1">
        <f>表1[[#This Row],[MapTransfer_Z]]*100</f>
        <v>-4349</v>
      </c>
      <c r="N50" s="20" t="str">
        <f t="shared" si="0"/>
        <v>22823,2678,-4349</v>
      </c>
    </row>
    <row r="51" spans="1:14" ht="20.100000000000001" customHeight="1" x14ac:dyDescent="0.15">
      <c r="A51" s="11">
        <v>4013</v>
      </c>
      <c r="B51" s="16" t="s">
        <v>64</v>
      </c>
      <c r="C51" s="9">
        <v>40003</v>
      </c>
      <c r="D51" s="11" t="s">
        <v>23</v>
      </c>
      <c r="E51" s="8">
        <v>159.69</v>
      </c>
      <c r="F51" s="8">
        <v>33.29</v>
      </c>
      <c r="G51" s="8">
        <v>-12.12</v>
      </c>
      <c r="H51" s="19">
        <v>15</v>
      </c>
      <c r="J51" s="1">
        <f>表1[[#This Row],[MapTransfer_X]]*100</f>
        <v>15969</v>
      </c>
      <c r="K51" s="1">
        <f>(表1[[#This Row],[MapTransfer_Y]]-5)*100</f>
        <v>2829</v>
      </c>
      <c r="L51" s="1">
        <f>表1[[#This Row],[MapTransfer_Z]]*100</f>
        <v>-1212</v>
      </c>
      <c r="N51" s="20" t="str">
        <f t="shared" si="0"/>
        <v>15969,2829,-1212</v>
      </c>
    </row>
    <row r="52" spans="1:14" ht="20.100000000000001" customHeight="1" x14ac:dyDescent="0.15">
      <c r="A52" s="11">
        <v>4014</v>
      </c>
      <c r="B52" s="16" t="s">
        <v>67</v>
      </c>
      <c r="C52" s="9">
        <v>40004</v>
      </c>
      <c r="D52" s="11" t="s">
        <v>23</v>
      </c>
      <c r="E52" s="8">
        <v>151.61000000000001</v>
      </c>
      <c r="F52" s="8">
        <v>32.75</v>
      </c>
      <c r="G52" s="8">
        <v>-55.2</v>
      </c>
      <c r="H52" s="19">
        <v>15</v>
      </c>
      <c r="J52" s="1">
        <f>表1[[#This Row],[MapTransfer_X]]*100</f>
        <v>15161.000000000002</v>
      </c>
      <c r="K52" s="1">
        <f>(表1[[#This Row],[MapTransfer_Y]]-5)*100</f>
        <v>2775</v>
      </c>
      <c r="L52" s="1">
        <f>表1[[#This Row],[MapTransfer_Z]]*100</f>
        <v>-5520</v>
      </c>
      <c r="N52" s="20" t="str">
        <f t="shared" si="0"/>
        <v>15161,2775,-5520</v>
      </c>
    </row>
    <row r="53" spans="1:14" ht="20.100000000000001" customHeight="1" x14ac:dyDescent="0.15">
      <c r="A53" s="11">
        <v>4015</v>
      </c>
      <c r="B53" s="9" t="s">
        <v>70</v>
      </c>
      <c r="C53" s="9">
        <v>40006</v>
      </c>
      <c r="D53" s="11" t="s">
        <v>23</v>
      </c>
      <c r="E53" s="8">
        <v>288.43</v>
      </c>
      <c r="F53" s="8">
        <v>33.29</v>
      </c>
      <c r="G53" s="8">
        <v>-67.2</v>
      </c>
      <c r="H53" s="19">
        <v>15</v>
      </c>
      <c r="J53" s="1">
        <f>表1[[#This Row],[MapTransfer_X]]*100</f>
        <v>28843</v>
      </c>
      <c r="K53" s="1">
        <f>(表1[[#This Row],[MapTransfer_Y]]-5)*100</f>
        <v>2829</v>
      </c>
      <c r="L53" s="1">
        <f>表1[[#This Row],[MapTransfer_Z]]*100</f>
        <v>-6720</v>
      </c>
      <c r="N53" s="20" t="str">
        <f t="shared" si="0"/>
        <v>28843,2829,-6720</v>
      </c>
    </row>
    <row r="54" spans="1:14" s="1" customFormat="1" ht="20.100000000000001" customHeight="1" x14ac:dyDescent="0.15">
      <c r="A54" s="11">
        <v>4016</v>
      </c>
      <c r="B54" s="17" t="s">
        <v>84</v>
      </c>
      <c r="C54" s="9">
        <v>40002</v>
      </c>
      <c r="D54" s="11" t="s">
        <v>23</v>
      </c>
      <c r="E54" s="8">
        <v>203.97</v>
      </c>
      <c r="F54" s="8">
        <v>32.42</v>
      </c>
      <c r="G54" s="8">
        <v>36.76</v>
      </c>
      <c r="H54" s="19">
        <v>15</v>
      </c>
      <c r="J54" s="1">
        <f>表1[[#This Row],[MapTransfer_X]]*100</f>
        <v>20397</v>
      </c>
      <c r="K54" s="1">
        <f>(表1[[#This Row],[MapTransfer_Y]]-5)*100</f>
        <v>2742</v>
      </c>
      <c r="L54" s="1">
        <f>表1[[#This Row],[MapTransfer_Z]]*100</f>
        <v>3676</v>
      </c>
      <c r="N54" s="20" t="str">
        <f t="shared" si="0"/>
        <v>20397,2742,3676</v>
      </c>
    </row>
    <row r="55" spans="1:14" ht="20.100000000000001" customHeight="1" x14ac:dyDescent="0.15">
      <c r="A55" s="11">
        <v>5001</v>
      </c>
      <c r="B55" s="9" t="s">
        <v>82</v>
      </c>
      <c r="C55" s="9">
        <v>50001</v>
      </c>
      <c r="D55" s="11" t="s">
        <v>48</v>
      </c>
      <c r="E55" s="8">
        <v>2.31</v>
      </c>
      <c r="F55" s="8">
        <v>32.31</v>
      </c>
      <c r="G55" s="8">
        <v>-13.1</v>
      </c>
      <c r="H55" s="19">
        <v>15</v>
      </c>
      <c r="J55" s="1">
        <f>表1[[#This Row],[MapTransfer_X]]*100</f>
        <v>231</v>
      </c>
      <c r="K55" s="1">
        <f>(表1[[#This Row],[MapTransfer_Y]]-5)*100</f>
        <v>2731</v>
      </c>
      <c r="L55" s="1">
        <f>表1[[#This Row],[MapTransfer_Z]]*100</f>
        <v>-1310</v>
      </c>
      <c r="N55" s="20" t="str">
        <f t="shared" si="0"/>
        <v>231,2731,-1310</v>
      </c>
    </row>
    <row r="56" spans="1:14" ht="20.100000000000001" customHeight="1" x14ac:dyDescent="0.15">
      <c r="A56" s="11">
        <v>5002</v>
      </c>
      <c r="B56" s="9" t="s">
        <v>71</v>
      </c>
      <c r="C56" s="9">
        <v>50002</v>
      </c>
      <c r="D56" s="11" t="s">
        <v>48</v>
      </c>
      <c r="E56" s="8">
        <v>159.93</v>
      </c>
      <c r="F56" s="8">
        <v>32.729999999999997</v>
      </c>
      <c r="G56" s="8">
        <v>-72.540000000000006</v>
      </c>
      <c r="H56" s="19">
        <v>15</v>
      </c>
      <c r="J56" s="1">
        <f>表1[[#This Row],[MapTransfer_X]]*100</f>
        <v>15993</v>
      </c>
      <c r="K56" s="1">
        <f>(表1[[#This Row],[MapTransfer_Y]]-5)*100</f>
        <v>2772.9999999999995</v>
      </c>
      <c r="L56" s="1">
        <f>表1[[#This Row],[MapTransfer_Z]]*100</f>
        <v>-7254.0000000000009</v>
      </c>
      <c r="N56" s="20" t="str">
        <f t="shared" si="0"/>
        <v>15993,2773,-7254</v>
      </c>
    </row>
    <row r="57" spans="1:14" ht="20.100000000000001" customHeight="1" x14ac:dyDescent="0.15">
      <c r="A57" s="11">
        <v>5003</v>
      </c>
      <c r="B57" s="9" t="s">
        <v>73</v>
      </c>
      <c r="C57" s="9">
        <v>50003</v>
      </c>
      <c r="D57" s="11" t="s">
        <v>48</v>
      </c>
      <c r="E57" s="8">
        <v>151.1</v>
      </c>
      <c r="F57" s="8">
        <v>32.590000000000003</v>
      </c>
      <c r="G57" s="8">
        <v>100.08</v>
      </c>
      <c r="H57" s="19">
        <v>15</v>
      </c>
      <c r="J57" s="1">
        <f>表1[[#This Row],[MapTransfer_X]]*100</f>
        <v>15110</v>
      </c>
      <c r="K57" s="1">
        <f>(表1[[#This Row],[MapTransfer_Y]]-5)*100</f>
        <v>2759.0000000000005</v>
      </c>
      <c r="L57" s="1">
        <f>表1[[#This Row],[MapTransfer_Z]]*100</f>
        <v>10008</v>
      </c>
      <c r="N57" s="20" t="str">
        <f t="shared" si="0"/>
        <v>15110,2759,10008</v>
      </c>
    </row>
    <row r="58" spans="1:14" ht="20.100000000000001" customHeight="1" x14ac:dyDescent="0.15">
      <c r="A58" s="11">
        <v>5004</v>
      </c>
      <c r="B58" s="9" t="s">
        <v>77</v>
      </c>
      <c r="C58" s="9">
        <v>50004</v>
      </c>
      <c r="D58" s="11" t="s">
        <v>48</v>
      </c>
      <c r="E58" s="8">
        <v>144.57</v>
      </c>
      <c r="F58" s="8">
        <v>31.47</v>
      </c>
      <c r="G58" s="8">
        <v>-71.649000000000001</v>
      </c>
      <c r="H58" s="19">
        <v>15</v>
      </c>
      <c r="J58" s="1">
        <f>表1[[#This Row],[MapTransfer_X]]*100</f>
        <v>14457</v>
      </c>
      <c r="K58" s="1">
        <f>(表1[[#This Row],[MapTransfer_Y]]-5)*100</f>
        <v>2647</v>
      </c>
      <c r="L58" s="1">
        <f>表1[[#This Row],[MapTransfer_Z]]*100</f>
        <v>-7164.9</v>
      </c>
      <c r="N58" s="20" t="str">
        <f t="shared" si="0"/>
        <v>14457,2647,-7164.9</v>
      </c>
    </row>
    <row r="59" spans="1:14" ht="20.100000000000001" customHeight="1" x14ac:dyDescent="0.15">
      <c r="A59" s="11">
        <v>5005</v>
      </c>
      <c r="B59" s="9" t="s">
        <v>75</v>
      </c>
      <c r="C59" s="9">
        <v>50005</v>
      </c>
      <c r="D59" s="11" t="s">
        <v>48</v>
      </c>
      <c r="E59" s="8">
        <v>32.89</v>
      </c>
      <c r="F59" s="8">
        <v>33.14</v>
      </c>
      <c r="G59" s="8">
        <v>229.29</v>
      </c>
      <c r="H59" s="19">
        <v>15</v>
      </c>
      <c r="J59" s="1">
        <f>表1[[#This Row],[MapTransfer_X]]*100</f>
        <v>3289</v>
      </c>
      <c r="K59" s="1">
        <f>(表1[[#This Row],[MapTransfer_Y]]-5)*100</f>
        <v>2814</v>
      </c>
      <c r="L59" s="1">
        <f>表1[[#This Row],[MapTransfer_Z]]*100</f>
        <v>22929</v>
      </c>
      <c r="N59" s="20" t="str">
        <f t="shared" si="0"/>
        <v>3289,2814,22929</v>
      </c>
    </row>
    <row r="60" spans="1:14" ht="20.100000000000001" customHeight="1" x14ac:dyDescent="0.15">
      <c r="A60" s="11">
        <v>5006</v>
      </c>
      <c r="B60" s="9" t="s">
        <v>83</v>
      </c>
      <c r="C60" s="9">
        <v>50006</v>
      </c>
      <c r="D60" s="11" t="s">
        <v>48</v>
      </c>
      <c r="E60" s="8">
        <v>389.05</v>
      </c>
      <c r="F60" s="8">
        <v>28.17</v>
      </c>
      <c r="G60" s="8">
        <v>141.13</v>
      </c>
      <c r="H60" s="19">
        <v>15</v>
      </c>
      <c r="J60" s="1">
        <f>表1[[#This Row],[MapTransfer_X]]*100</f>
        <v>38905</v>
      </c>
      <c r="K60" s="1">
        <f>(表1[[#This Row],[MapTransfer_Y]]-5)*100</f>
        <v>2317</v>
      </c>
      <c r="L60" s="1">
        <f>表1[[#This Row],[MapTransfer_Z]]*100</f>
        <v>14113</v>
      </c>
      <c r="N60" s="20" t="str">
        <f t="shared" si="0"/>
        <v>38905,2317,14113</v>
      </c>
    </row>
    <row r="61" spans="1:14" ht="20.100000000000001" customHeight="1" x14ac:dyDescent="0.15">
      <c r="A61" s="11">
        <v>5007</v>
      </c>
      <c r="B61" s="9" t="s">
        <v>80</v>
      </c>
      <c r="C61" s="9">
        <v>50007</v>
      </c>
      <c r="D61" s="11" t="s">
        <v>48</v>
      </c>
      <c r="E61" s="8">
        <v>384.43</v>
      </c>
      <c r="F61" s="8">
        <v>28.88</v>
      </c>
      <c r="G61" s="8">
        <v>137.59</v>
      </c>
      <c r="H61" s="19">
        <v>15</v>
      </c>
      <c r="J61" s="1">
        <f>表1[[#This Row],[MapTransfer_X]]*100</f>
        <v>38443</v>
      </c>
      <c r="K61" s="1">
        <f>(表1[[#This Row],[MapTransfer_Y]]-5)*100</f>
        <v>2388</v>
      </c>
      <c r="L61" s="1">
        <f>表1[[#This Row],[MapTransfer_Z]]*100</f>
        <v>13759</v>
      </c>
      <c r="N61" s="20" t="str">
        <f t="shared" si="0"/>
        <v>38443,2388,13759</v>
      </c>
    </row>
    <row r="62" spans="1:14" ht="20.100000000000001" customHeight="1" x14ac:dyDescent="0.15">
      <c r="A62" s="11">
        <v>5011</v>
      </c>
      <c r="B62" s="9" t="s">
        <v>72</v>
      </c>
      <c r="C62" s="9">
        <v>50001</v>
      </c>
      <c r="D62" s="11" t="s">
        <v>23</v>
      </c>
      <c r="E62" s="8">
        <v>78.319999999999993</v>
      </c>
      <c r="F62" s="8">
        <v>32.04</v>
      </c>
      <c r="G62" s="8">
        <v>-68.81</v>
      </c>
      <c r="H62" s="19">
        <v>15</v>
      </c>
      <c r="J62" s="1">
        <f>表1[[#This Row],[MapTransfer_X]]*100</f>
        <v>7831.9999999999991</v>
      </c>
      <c r="K62" s="1">
        <f>(表1[[#This Row],[MapTransfer_Y]]-5)*100</f>
        <v>2704</v>
      </c>
      <c r="L62" s="1">
        <f>表1[[#This Row],[MapTransfer_Z]]*100</f>
        <v>-6881</v>
      </c>
      <c r="N62" s="20" t="str">
        <f t="shared" si="0"/>
        <v>7832,2704,-6881</v>
      </c>
    </row>
    <row r="63" spans="1:14" ht="20.100000000000001" customHeight="1" x14ac:dyDescent="0.15">
      <c r="A63" s="11">
        <v>5012</v>
      </c>
      <c r="B63" s="9" t="s">
        <v>74</v>
      </c>
      <c r="C63" s="9">
        <v>50002</v>
      </c>
      <c r="D63" s="11" t="s">
        <v>23</v>
      </c>
      <c r="E63" s="8">
        <v>136.18</v>
      </c>
      <c r="F63" s="8">
        <v>32.32</v>
      </c>
      <c r="G63" s="8">
        <v>63.75</v>
      </c>
      <c r="H63" s="19">
        <v>15</v>
      </c>
      <c r="J63" s="1">
        <f>表1[[#This Row],[MapTransfer_X]]*100</f>
        <v>13618</v>
      </c>
      <c r="K63" s="1">
        <f>(表1[[#This Row],[MapTransfer_Y]]-5)*100</f>
        <v>2732</v>
      </c>
      <c r="L63" s="1">
        <f>表1[[#This Row],[MapTransfer_Z]]*100</f>
        <v>6375</v>
      </c>
      <c r="N63" s="20" t="str">
        <f t="shared" si="0"/>
        <v>13618,2732,6375</v>
      </c>
    </row>
    <row r="64" spans="1:14" ht="20.100000000000001" customHeight="1" x14ac:dyDescent="0.15">
      <c r="A64" s="11">
        <v>5013</v>
      </c>
      <c r="B64" s="9" t="s">
        <v>78</v>
      </c>
      <c r="C64" s="9">
        <v>50003</v>
      </c>
      <c r="D64" s="11" t="s">
        <v>23</v>
      </c>
      <c r="E64" s="8">
        <v>144.32</v>
      </c>
      <c r="F64" s="8">
        <v>32.909999999999997</v>
      </c>
      <c r="G64" s="8">
        <v>-67.64</v>
      </c>
      <c r="H64" s="19">
        <v>15</v>
      </c>
      <c r="J64" s="1">
        <f>表1[[#This Row],[MapTransfer_X]]*100</f>
        <v>14432</v>
      </c>
      <c r="K64" s="1">
        <f>(表1[[#This Row],[MapTransfer_Y]]-5)*100</f>
        <v>2790.9999999999995</v>
      </c>
      <c r="L64" s="1">
        <f>表1[[#This Row],[MapTransfer_Z]]*100</f>
        <v>-6764</v>
      </c>
      <c r="N64" s="20" t="str">
        <f t="shared" si="0"/>
        <v>14432,2791,-6764</v>
      </c>
    </row>
    <row r="65" spans="1:14" ht="20.100000000000001" customHeight="1" x14ac:dyDescent="0.15">
      <c r="A65" s="11">
        <v>5014</v>
      </c>
      <c r="B65" s="9" t="s">
        <v>76</v>
      </c>
      <c r="C65" s="9">
        <v>50004</v>
      </c>
      <c r="D65" s="11" t="s">
        <v>23</v>
      </c>
      <c r="E65" s="8">
        <v>384.84</v>
      </c>
      <c r="F65" s="8">
        <v>28.19</v>
      </c>
      <c r="G65" s="8">
        <v>139.13999999999999</v>
      </c>
      <c r="H65" s="19">
        <v>15</v>
      </c>
      <c r="J65" s="1">
        <f>表1[[#This Row],[MapTransfer_X]]*100</f>
        <v>38484</v>
      </c>
      <c r="K65" s="1">
        <f>(表1[[#This Row],[MapTransfer_Y]]-5)*100</f>
        <v>2319</v>
      </c>
      <c r="L65" s="1">
        <f>表1[[#This Row],[MapTransfer_Z]]*100</f>
        <v>13913.999999999998</v>
      </c>
      <c r="N65" s="20" t="str">
        <f t="shared" si="0"/>
        <v>38484,2319,13914</v>
      </c>
    </row>
    <row r="66" spans="1:14" ht="20.100000000000001" customHeight="1" x14ac:dyDescent="0.15">
      <c r="A66" s="11">
        <v>5015</v>
      </c>
      <c r="B66" s="9" t="s">
        <v>79</v>
      </c>
      <c r="C66" s="9">
        <v>50005</v>
      </c>
      <c r="D66" s="11" t="s">
        <v>23</v>
      </c>
      <c r="E66" s="8">
        <v>-52.6</v>
      </c>
      <c r="F66" s="8">
        <v>30.63</v>
      </c>
      <c r="G66" s="8">
        <v>-72.62</v>
      </c>
      <c r="H66" s="19">
        <v>15</v>
      </c>
      <c r="J66" s="1">
        <f>表1[[#This Row],[MapTransfer_X]]*100</f>
        <v>-5260</v>
      </c>
      <c r="K66" s="1">
        <f>(表1[[#This Row],[MapTransfer_Y]]-5)*100</f>
        <v>2563</v>
      </c>
      <c r="L66" s="1">
        <f>表1[[#This Row],[MapTransfer_Z]]*100</f>
        <v>-7262</v>
      </c>
      <c r="N66" s="20" t="str">
        <f t="shared" si="0"/>
        <v>-5260,2563,-7262</v>
      </c>
    </row>
    <row r="67" spans="1:14" ht="20.100000000000001" customHeight="1" x14ac:dyDescent="0.15">
      <c r="A67" s="11">
        <v>5016</v>
      </c>
      <c r="B67" s="9" t="s">
        <v>81</v>
      </c>
      <c r="C67" s="9">
        <v>50006</v>
      </c>
      <c r="D67" s="11" t="s">
        <v>23</v>
      </c>
      <c r="E67" s="10">
        <v>67.239999999999995</v>
      </c>
      <c r="F67" s="10">
        <v>27.14</v>
      </c>
      <c r="G67" s="10">
        <v>-85.79</v>
      </c>
      <c r="H67" s="18">
        <v>15</v>
      </c>
      <c r="J67" s="1">
        <f>表1[[#This Row],[MapTransfer_X]]*100</f>
        <v>6723.9999999999991</v>
      </c>
      <c r="K67" s="1">
        <f>(表1[[#This Row],[MapTransfer_Y]]-5)*100</f>
        <v>2214</v>
      </c>
      <c r="L67" s="1">
        <f>表1[[#This Row],[MapTransfer_Z]]*100</f>
        <v>-8579</v>
      </c>
      <c r="N67" s="20" t="str">
        <f t="shared" si="0"/>
        <v>6724,2214,-8579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2022-06-03T05:04:50Z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