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<sst xmlns="http://schemas.openxmlformats.org/spreadsheetml/2006/main" count="18776" uniqueCount="5771">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</sst>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sz val="9"/>
      <color theme="1"/>
      <name val="微软雅黑"/>
      <charset val="134"/>
    </font>
    <font>
      <b/>
      <sz val="9"/>
      <color theme="1"/>
      <name val="微软雅黑"/>
      <charset val="134"/>
    </font>
    <font>
      <sz val="10"/>
      <color rgb="FFFF0000"/>
      <name val="宋体"/>
      <charset val="134"/>
    </font>
    <font>
      <sz val="10"/>
      <color rgb="FFFFFF00"/>
      <name val="宋体"/>
      <charset val="134"/>
    </font>
    <font>
      <sz val="10"/>
      <color indexed="12"/>
      <name val="宋体"/>
      <charset val="134"/>
    </font>
    <font>
      <sz val="10"/>
      <color theme="0"/>
      <name val="宋体"/>
      <charset val="134"/>
    </font>
    <font>
      <sz val="10"/>
      <color theme="1" tint="0.499984740745262"/>
      <name val="宋体"/>
      <charset val="134"/>
    </font>
    <font>
      <sz val="10"/>
      <name val="宋体"/>
      <charset val="134"/>
    </font>
    <font>
      <sz val="10"/>
      <color indexed="8"/>
      <name val="宋体"/>
      <charset val="134"/>
    </font>
    <font>
      <sz val="10"/>
      <color theme="1"/>
      <name val="Helvetica Neue"/>
      <charset val="134"/>
      <scheme val="minor"/>
    </font>
    <font>
      <sz val="10"/>
      <color theme="2" tint="0.397930845057527"/>
      <name val="宋体"/>
      <charset val="134"/>
    </font>
    <font>
      <sz val="10"/>
      <color theme="1"/>
      <name val="宋体"/>
      <charset val="134"/>
    </font>
    <font>
      <sz val="10"/>
      <color theme="0" tint="-0.499984740745262"/>
      <name val="Helvetica Neue"/>
      <charset val="134"/>
      <scheme val="minor"/>
    </font>
    <font>
      <sz val="10"/>
      <color theme="0" tint="-0.499984740745262"/>
      <name val="宋体"/>
      <charset val="134"/>
    </font>
    <font>
      <sz val="10"/>
      <color theme="1"/>
      <name val="Helvetica Neue"/>
      <charset val="134"/>
    </font>
    <font>
      <sz val="10"/>
      <color theme="1"/>
      <name val="等线"/>
      <charset val="134"/>
    </font>
    <font>
      <sz val="10"/>
      <color theme="1"/>
      <name val="Microsoft YaHei UI"/>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9"/>
      <name val="宋体"/>
      <charset val="134"/>
    </font>
    <font>
      <sz val="11"/>
      <color indexed="8"/>
      <name val="Helvetica Neue"/>
      <charset val="134"/>
    </font>
    <font>
      <b/>
      <sz val="9"/>
      <name val="宋体"/>
      <charset val="134"/>
    </font>
    <font>
      <b/>
      <sz val="9"/>
      <name val="Tahoma"/>
      <charset val="134"/>
    </font>
    <font>
      <sz val="9"/>
      <name val="Tahoma"/>
      <charset val="134"/>
    </font>
    <font>
      <sz val="11"/>
      <color indexed="8"/>
      <name val="宋体"/>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323557237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40183721427"/>
        <bgColor indexed="64"/>
      </patternFill>
    </fill>
    <fill>
      <patternFill patternType="solid">
        <fgColor theme="0" tint="-0.147953733939634"/>
        <bgColor indexed="64"/>
      </patternFill>
    </fill>
    <fill>
      <patternFill patternType="solid">
        <fgColor theme="4" tint="0.79940183721427"/>
        <bgColor indexed="64"/>
      </patternFill>
    </fill>
    <fill>
      <patternFill patternType="solid">
        <fgColor theme="8" tint="-0.249977111117893"/>
        <bgColor indexed="64"/>
      </patternFill>
    </fill>
    <fill>
      <patternFill patternType="solid">
        <fgColor theme="7" tint="0.399121066927091"/>
        <bgColor indexed="64"/>
      </patternFill>
    </fill>
    <fill>
      <patternFill patternType="solid">
        <fgColor theme="0" tint="-0.147923215430158"/>
        <bgColor indexed="64"/>
      </patternFill>
    </fill>
    <fill>
      <patternFill patternType="solid">
        <fgColor rgb="FFFFC000"/>
        <bgColor indexed="64"/>
      </patternFill>
    </fill>
    <fill>
      <patternFill patternType="solid">
        <fgColor theme="0" tint="-0.14798425244911"/>
        <bgColor indexed="64"/>
      </patternFill>
    </fill>
    <fill>
      <patternFill patternType="solid">
        <fgColor theme="0" tint="-0.148319956053346"/>
        <bgColor indexed="64"/>
      </patternFill>
    </fill>
    <fill>
      <patternFill patternType="solid">
        <fgColor theme="0" tint="-0.14844203009125"/>
        <bgColor indexed="64"/>
      </patternFill>
    </fill>
    <fill>
      <patternFill patternType="solid">
        <fgColor theme="0" tint="-0.148258919034394"/>
        <bgColor indexed="64"/>
      </patternFill>
    </fill>
    <fill>
      <patternFill patternType="solid">
        <fgColor theme="0" tint="-0.148655659657582"/>
        <bgColor indexed="64"/>
      </patternFill>
    </fill>
    <fill>
      <patternFill patternType="solid">
        <fgColor theme="3" tint="0.79937131870479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7900326548051"/>
        <bgColor indexed="64"/>
      </patternFill>
    </fill>
    <fill>
      <patternFill patternType="solid">
        <fgColor theme="4" tint="0.397930845057527"/>
        <bgColor indexed="64"/>
      </patternFill>
    </fill>
    <fill>
      <patternFill patternType="solid">
        <fgColor theme="5" tint="0.397900326548051"/>
        <bgColor indexed="64"/>
      </patternFill>
    </fill>
    <fill>
      <patternFill patternType="solid">
        <fgColor theme="5" tint="0.397930845057527"/>
        <bgColor indexed="64"/>
      </patternFill>
    </fill>
    <fill>
      <patternFill patternType="solid">
        <fgColor theme="6" tint="0.397900326548051"/>
        <bgColor indexed="64"/>
      </patternFill>
    </fill>
    <fill>
      <patternFill patternType="solid">
        <fgColor theme="6" tint="0.397930845057527"/>
        <bgColor indexed="64"/>
      </patternFill>
    </fill>
    <fill>
      <patternFill patternType="solid">
        <fgColor theme="7" tint="0.397900326548051"/>
        <bgColor indexed="64"/>
      </patternFill>
    </fill>
    <fill>
      <patternFill patternType="solid">
        <fgColor theme="7" tint="0.397930845057527"/>
        <bgColor indexed="64"/>
      </patternFill>
    </fill>
    <fill>
      <patternFill patternType="solid">
        <fgColor theme="8" tint="0.397900326548051"/>
        <bgColor indexed="64"/>
      </patternFill>
    </fill>
    <fill>
      <patternFill patternType="solid">
        <fgColor theme="8" tint="0.397930845057527"/>
        <bgColor indexed="64"/>
      </patternFill>
    </fill>
    <fill>
      <patternFill patternType="solid">
        <fgColor theme="9" tint="0.397900326548051"/>
        <bgColor indexed="64"/>
      </patternFill>
    </fill>
    <fill>
      <patternFill patternType="solid">
        <fgColor theme="9" tint="0.397930845057527"/>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54" fillId="0" borderId="0"/>
    <xf numFmtId="0" fontId="30"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3" fontId="10" fillId="9" borderId="4" xfId="0" applyNumberFormat="1"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95"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95"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95"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3" fontId="11" fillId="11" borderId="5"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98"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applyNumberFormat="1" applyFont="1" applyFill="1" applyBorder="1" applyAlignment="1" quotePrefix="1">
      <alignment horizontal="center" vertical="center"/>
    </xf>
    <xf numFmtId="0" fontId="13" fillId="2" borderId="4" xfId="0" applyNumberFormat="1" applyFont="1" applyFill="1" applyBorder="1" applyAlignment="1" quotePrefix="1">
      <alignment horizontal="center" vertical="center"/>
    </xf>
    <xf numFmtId="3" fontId="9" fillId="2" borderId="4" xfId="0" applyNumberFormat="1" applyFont="1" applyFill="1" applyBorder="1" applyAlignment="1" quotePrefix="1">
      <alignment horizontal="center" vertical="center"/>
    </xf>
    <xf numFmtId="3" fontId="10" fillId="2" borderId="4" xfId="0" applyNumberFormat="1" applyFont="1" applyFill="1" applyBorder="1" applyAlignment="1" quotePrefix="1">
      <alignment horizontal="center" vertical="center"/>
    </xf>
    <xf numFmtId="0" fontId="9" fillId="3" borderId="4" xfId="0" applyNumberFormat="1" applyFont="1" applyFill="1" applyBorder="1" applyAlignment="1" quotePrefix="1">
      <alignment horizontal="center" vertical="center"/>
    </xf>
    <xf numFmtId="3" fontId="11" fillId="3" borderId="5" xfId="0" applyNumberFormat="1" applyFont="1" applyFill="1" applyBorder="1" applyAlignment="1" quotePrefix="1">
      <alignment horizontal="center" vertical="center"/>
    </xf>
    <xf numFmtId="0" fontId="13" fillId="3" borderId="4" xfId="0" applyNumberFormat="1" applyFont="1" applyFill="1" applyBorder="1" applyAlignment="1" quotePrefix="1">
      <alignment horizontal="center" vertical="center"/>
    </xf>
    <xf numFmtId="3" fontId="9" fillId="3" borderId="4" xfId="0" applyNumberFormat="1" applyFont="1" applyFill="1" applyBorder="1" applyAlignment="1" quotePrefix="1">
      <alignment horizontal="center" vertical="center"/>
    </xf>
    <xf numFmtId="3" fontId="10" fillId="3" borderId="4" xfId="0" applyNumberFormat="1" applyFont="1" applyFill="1" applyBorder="1" applyAlignment="1" quotePrefix="1">
      <alignment horizontal="center" vertical="center"/>
    </xf>
    <xf numFmtId="0" fontId="10" fillId="3" borderId="4" xfId="0" applyNumberFormat="1" applyFont="1" applyFill="1" applyBorder="1" applyAlignment="1" quotePrefix="1">
      <alignment horizontal="center" vertical="center"/>
    </xf>
    <xf numFmtId="0" fontId="9" fillId="9" borderId="4" xfId="0" applyNumberFormat="1" applyFont="1" applyFill="1" applyBorder="1" applyAlignment="1" quotePrefix="1">
      <alignment horizontal="center" vertical="center"/>
    </xf>
    <xf numFmtId="0" fontId="9" fillId="2" borderId="4" xfId="0" applyNumberFormat="1" applyFont="1" applyFill="1" applyBorder="1" applyAlignment="1" quotePrefix="1">
      <alignment horizontal="center" vertical="center"/>
    </xf>
    <xf numFmtId="0" fontId="9" fillId="12" borderId="4" xfId="0" applyNumberFormat="1" applyFont="1" applyFill="1" applyBorder="1" applyAlignment="1" quotePrefix="1">
      <alignment horizontal="center" vertical="center"/>
    </xf>
    <xf numFmtId="3" fontId="10" fillId="12" borderId="4" xfId="0" applyNumberFormat="1" applyFont="1" applyFill="1" applyBorder="1" applyAlignment="1" quotePrefix="1">
      <alignment horizontal="center" vertical="center"/>
    </xf>
    <xf numFmtId="0" fontId="13" fillId="12" borderId="4" xfId="0" applyNumberFormat="1" applyFont="1" applyFill="1" applyBorder="1" applyAlignment="1" quotePrefix="1">
      <alignment horizontal="center" vertical="center"/>
    </xf>
    <xf numFmtId="3" fontId="9" fillId="12" borderId="4" xfId="0" applyNumberFormat="1" applyFont="1" applyFill="1" applyBorder="1" applyAlignment="1" quotePrefix="1">
      <alignment horizontal="center" vertical="center"/>
    </xf>
    <xf numFmtId="0" fontId="9" fillId="13" borderId="4" xfId="0" applyNumberFormat="1" applyFont="1" applyFill="1" applyBorder="1" applyAlignment="1" quotePrefix="1">
      <alignment horizontal="center" vertical="center"/>
    </xf>
    <xf numFmtId="3" fontId="10" fillId="9" borderId="4" xfId="0" applyNumberFormat="1" applyFont="1" applyFill="1" applyBorder="1" applyAlignment="1" quotePrefix="1">
      <alignment horizontal="center" vertical="center"/>
    </xf>
    <xf numFmtId="0" fontId="15" fillId="9" borderId="4" xfId="0" applyNumberFormat="1" applyFont="1" applyFill="1" applyBorder="1" applyAlignment="1" quotePrefix="1">
      <alignment horizontal="center" vertical="center"/>
    </xf>
    <xf numFmtId="0" fontId="13" fillId="9"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center" vertical="center"/>
    </xf>
    <xf numFmtId="0" fontId="13" fillId="16"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left" vertical="center"/>
    </xf>
    <xf numFmtId="0" fontId="10" fillId="14" borderId="4" xfId="0" applyNumberFormat="1" applyFont="1" applyFill="1" applyBorder="1" applyAlignment="1" quotePrefix="1">
      <alignment horizontal="left" vertical="center"/>
    </xf>
    <xf numFmtId="49" fontId="13" fillId="14" borderId="4" xfId="0" applyNumberFormat="1" applyFont="1" applyFill="1" applyBorder="1" applyAlignment="1" quotePrefix="1">
      <alignment horizontal="center" vertical="center"/>
    </xf>
    <xf numFmtId="0" fontId="10" fillId="2" borderId="4" xfId="0" applyNumberFormat="1" applyFont="1" applyFill="1" applyBorder="1" applyAlignment="1" quotePrefix="1">
      <alignment horizontal="center" vertical="center"/>
    </xf>
    <xf numFmtId="3" fontId="10" fillId="4" borderId="4" xfId="0" applyNumberFormat="1" applyFont="1" applyFill="1" applyBorder="1" applyAlignment="1" quotePrefix="1">
      <alignment horizontal="center" vertical="center"/>
    </xf>
    <xf numFmtId="0" fontId="15" fillId="2" borderId="4" xfId="0" applyNumberFormat="1" applyFont="1" applyFill="1" applyBorder="1" applyAlignment="1" quotePrefix="1">
      <alignment horizontal="center" vertical="center"/>
    </xf>
    <xf numFmtId="0" fontId="10" fillId="4" borderId="4" xfId="0" applyNumberFormat="1" applyFont="1" applyFill="1" applyBorder="1" applyAlignment="1" quotePrefix="1">
      <alignment horizontal="center" vertical="center"/>
    </xf>
    <xf numFmtId="0" fontId="13" fillId="14" borderId="4" xfId="0" applyNumberFormat="1" applyFont="1" applyFill="1" applyBorder="1" applyAlignment="1" quotePrefix="1">
      <alignment horizontal="center" vertical="center"/>
    </xf>
    <xf numFmtId="0" fontId="4" fillId="2" borderId="4" xfId="0" applyNumberFormat="1" applyFont="1" applyFill="1" applyBorder="1" applyAlignment="1" quotePrefix="1">
      <alignment horizontal="center" vertical="center"/>
    </xf>
    <xf numFmtId="3" fontId="15" fillId="2" borderId="4" xfId="0" applyNumberFormat="1" applyFont="1" applyFill="1" applyBorder="1" applyAlignment="1" quotePrefix="1">
      <alignment horizontal="center" vertical="center"/>
    </xf>
    <xf numFmtId="3" fontId="11" fillId="11" borderId="5" xfId="0" applyNumberFormat="1" applyFont="1" applyFill="1" applyBorder="1" applyAlignment="1" quotePrefix="1">
      <alignment horizontal="center" vertical="center"/>
    </xf>
    <xf numFmtId="0" fontId="11" fillId="11" borderId="5" xfId="0" applyFont="1" applyFill="1" applyBorder="1" applyAlignment="1" quotePrefix="1">
      <alignment horizontal="center" vertical="center"/>
    </xf>
    <xf numFmtId="0" fontId="14" fillId="11" borderId="5" xfId="0" applyFont="1" applyFill="1" applyBorder="1" applyAlignment="1" quotePrefix="1">
      <alignment horizontal="center" vertical="center"/>
    </xf>
    <xf numFmtId="0" fontId="10" fillId="2" borderId="4" xfId="0" applyNumberFormat="1" applyFont="1" applyFill="1" applyBorder="1" applyAlignment="1" quotePrefix="1">
      <alignment horizontal="left" vertical="center"/>
    </xf>
    <xf numFmtId="0" fontId="11" fillId="14" borderId="5" xfId="0" applyFont="1" applyFill="1" applyBorder="1" applyAlignment="1" quotePrefix="1">
      <alignment horizontal="center" vertical="center"/>
    </xf>
    <xf numFmtId="0" fontId="4" fillId="14" borderId="4" xfId="0" applyNumberFormat="1" applyFont="1" applyFill="1" applyBorder="1" applyAlignment="1" quotePrefix="1">
      <alignment horizontal="center" vertical="center"/>
    </xf>
    <xf numFmtId="0" fontId="26" fillId="15" borderId="5" xfId="0" applyFont="1" applyFill="1" applyBorder="1" applyAlignment="1" quotePrefix="1">
      <alignment horizontal="center" vertical="center"/>
    </xf>
    <xf numFmtId="49" fontId="13" fillId="9" borderId="4" xfId="0" applyNumberFormat="1" applyFont="1" applyFill="1" applyBorder="1" applyAlignment="1" quotePrefix="1">
      <alignment horizontal="center" vertical="center"/>
    </xf>
    <xf numFmtId="3" fontId="10" fillId="22" borderId="4" xfId="0" applyNumberFormat="1" applyFont="1" applyFill="1" applyBorder="1" applyAlignment="1" quotePrefix="1">
      <alignment horizontal="center" vertical="center"/>
    </xf>
    <xf numFmtId="0" fontId="13" fillId="22" borderId="4" xfId="0" applyNumberFormat="1" applyFont="1" applyFill="1" applyBorder="1" applyAlignment="1" quotePrefix="1">
      <alignment horizontal="center" vertical="center"/>
    </xf>
    <xf numFmtId="3" fontId="9" fillId="22" borderId="4" xfId="0" applyNumberFormat="1" applyFont="1" applyFill="1" applyBorder="1" applyAlignment="1" quotePrefix="1">
      <alignment horizontal="center" vertical="center"/>
    </xf>
    <xf numFmtId="0" fontId="9" fillId="10" borderId="4" xfId="0" applyNumberFormat="1" applyFont="1" applyFill="1" applyBorder="1" applyAlignment="1" quotePrefix="1">
      <alignment horizontal="center" vertical="center"/>
    </xf>
    <xf numFmtId="0" fontId="10" fillId="10" borderId="4" xfId="0" applyNumberFormat="1" applyFont="1" applyFill="1" applyBorder="1" applyAlignment="1" quotePrefix="1">
      <alignment horizontal="center" vertical="center"/>
    </xf>
    <xf numFmtId="3" fontId="10" fillId="10" borderId="4" xfId="0" applyNumberFormat="1" applyFont="1" applyFill="1" applyBorder="1" applyAlignment="1" quotePrefix="1">
      <alignment horizontal="center" vertical="center"/>
    </xf>
    <xf numFmtId="3" fontId="10" fillId="5" borderId="4"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Z2402"/>
  <sheetViews>
    <sheetView showGridLines="0" tabSelected="1" workbookViewId="0">
      <pane xSplit="4" ySplit="5" topLeftCell="BT6" activePane="bottomRight" state="frozen"/>
      <selection/>
      <selection pane="topRight"/>
      <selection pane="bottomLeft"/>
      <selection pane="bottomRight" activeCell="BZ1901" sqref="BZ190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ht="14.25" spans="3:78">
      <c r="U1" s="7"/>
      <c r="AJ1" s="7"/>
      <c r="AK1" s="7"/>
      <c r="BI1" s="7"/>
    </row>
    <row r="2" customHeight="1" spans="3:78">
      <c r="D2" s="8"/>
      <c r="E2" s="8"/>
      <c r="AK2" s="9"/>
      <c r="BF2" t="s">
        <v>0</v>
      </c>
    </row>
    <row r="3" ht="14.25" spans="3:78">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ht="18.75" customHeight="1" spans="3:78">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ht="20.1" customHeight="1" spans="3:78">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ht="20.1" customHeight="1" spans="3:78">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ht="20.1" customHeight="1" spans="3:78">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ht="20.1" customHeight="1" spans="3:78">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ht="20.1" customHeight="1" spans="3:78">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ht="20.1" customHeight="1" spans="3:78">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ht="20.1" customHeight="1" spans="3:78">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ht="20.1" customHeight="1" spans="3:78">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ht="20.1" customHeight="1" spans="3:78">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ht="20.1" customHeight="1" spans="3:78">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ht="20.1" customHeight="1" spans="3:78">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ht="20.1" customHeight="1" spans="3:78">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ht="20.1" customHeight="1" spans="3:78">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ht="20.1" customHeight="1" spans="3:78">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ht="20.1" customHeight="1" spans="3:78">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ht="20.1" customHeight="1" spans="3:78">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ht="20.1" customHeight="1" spans="3:78">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ht="20.1" customHeight="1" spans="3:78">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ht="20.1" customHeight="1" spans="3:78">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ht="20.1" customHeight="1" spans="3:78">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ht="20.1" customHeight="1" spans="3:78">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ht="20.1" customHeight="1" spans="3:78">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ht="20.1" customHeight="1" spans="3:78">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ht="20.1" customHeight="1" spans="3:78">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ht="20.1" customHeight="1" spans="3:78">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ht="20.1" customHeight="1" spans="3:78">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ht="19.5" customHeight="1" spans="3:78">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ht="20.1" customHeight="1" spans="3:78">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ht="20.1" customHeight="1" spans="3:78">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ht="20.1" customHeight="1" spans="3:78">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ht="20.1" customHeight="1" spans="3:78">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ht="20.1" customHeight="1" spans="3:78">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ht="20.1" customHeight="1" spans="3:78">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ht="20.1" customHeight="1" spans="3:78">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ht="20.1" customHeight="1" spans="3:78">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ht="20.1" customHeight="1" spans="3:78">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ht="20.1" customHeight="1" spans="3:78">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ht="20.1" customHeight="1" spans="3:78">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ht="20.1" customHeight="1" spans="3:78">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ht="20.1" customHeight="1" spans="3:78">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ht="20.1" customHeight="1" spans="3:78">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ht="20.1" customHeight="1" spans="3:78">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ht="20.1" customHeight="1" spans="3:78">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ht="20.1" customHeight="1" spans="3:78">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ht="20.1" customHeight="1" spans="3:78">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ht="20.1" customHeight="1" spans="3:78">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ht="20.1" customHeight="1" spans="3:78">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ht="20.1" customHeight="1" spans="3:78">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ht="20.1" customHeight="1" spans="3:78">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ht="20.1" customHeight="1" spans="3:78">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ht="20.1" customHeight="1" spans="3:78">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ht="20.1" customHeight="1" spans="3:78">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ht="20.1" customHeight="1" spans="3:78">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ht="20.1" customHeight="1" spans="3:78">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ht="20.1" customHeight="1" spans="3:78">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ht="20.1" customHeight="1" spans="3:78">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ht="20.1" customHeight="1" spans="3:78">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ht="20.1" customHeight="1" spans="3:78">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ht="20.1" customHeight="1" spans="3:78">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ht="20.1" customHeight="1" spans="3:78">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ht="20.1" customHeight="1" spans="3:78">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ht="20.1" customHeight="1" spans="3:78">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ht="20.1" customHeight="1" spans="3:78">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ht="20.1" customHeight="1" spans="3:78">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ht="20.1" customHeight="1" spans="3:78">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ht="20.1" customHeight="1" spans="3:78">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ht="20.1" customHeight="1" spans="3:78">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ht="20.1" customHeight="1" spans="3:78">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ht="20.1" customHeight="1" spans="3:78">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ht="20.1" customHeight="1" spans="3:78">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ht="20.1" customHeight="1" spans="3:78">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ht="20.1" customHeight="1" spans="3:78">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ht="20.1" customHeight="1" spans="3:78">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ht="20.1" customHeight="1" spans="3:78">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ht="20.1" customHeight="1" spans="3:78">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ht="20.1" customHeight="1" spans="3:78">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ht="20.1" customHeight="1" spans="3:78">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ht="20.1" customHeight="1" spans="3:78">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ht="20.1" customHeight="1" spans="3:78">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ht="20.1" customHeight="1" spans="3:78">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ht="20.1" customHeight="1" spans="3:78">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ht="20.1" customHeight="1" spans="3:78">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ht="20.1" customHeight="1" spans="3:78">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ht="20.1" customHeight="1" spans="3:78">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ht="20.1" customHeight="1" spans="3:78">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ht="20.1" customHeight="1" spans="3:78">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ht="20.1" customHeight="1" spans="3:78">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ht="20.1" customHeight="1" spans="3:78">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ht="20.1" customHeight="1" spans="3:78">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ht="20.1" customHeight="1" spans="3:78">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ht="20.1" customHeight="1" spans="3:78">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ht="20.1" customHeight="1" spans="3:78">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ht="20.1" customHeight="1" spans="3:78">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ht="20.1" customHeight="1" spans="3:78">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ht="20.1" customHeight="1" spans="3:78">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ht="20.1" customHeight="1" spans="3:78">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ht="20.1" customHeight="1" spans="3:78">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ht="20.1" customHeight="1" spans="3:78">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ht="20.1" customHeight="1" spans="3:78">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ht="20.1" customHeight="1" spans="3:78">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ht="20.1" customHeight="1" spans="3:78">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ht="20.1" customHeight="1" spans="3:78">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ht="20.1" customHeight="1" spans="3:78">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ht="20.1" customHeight="1" spans="3:78">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ht="20.1" customHeight="1" spans="3:78">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ht="20.1" customHeight="1" spans="3:78">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ht="20.1" customHeight="1" spans="3:78">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ht="20.1" customHeight="1" spans="3:78">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ht="20.1" customHeight="1" spans="3:78">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ht="20.1" customHeight="1" spans="3:78">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ht="20.1" customHeight="1" spans="3:78">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ht="20.1" customHeight="1" spans="3:78">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ht="20.1" customHeight="1" spans="3:78">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ht="20.1" customHeight="1" spans="3:78">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ht="20.1" customHeight="1" spans="3:78">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ht="20.1" customHeight="1" spans="3:78">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ht="20.1" customHeight="1" spans="3:78">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ht="20.1" customHeight="1" spans="3:78">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ht="20.1" customHeight="1" spans="3:78">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ht="20.1" customHeight="1" spans="3:78">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ht="20.1" customHeight="1" spans="3:78">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ht="20.1" customHeight="1" spans="3:78">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ht="20.1" customHeight="1" spans="3:78">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ht="20.1" customHeight="1" spans="3:78">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ht="20.1" customHeight="1" spans="3:78">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ht="20.1" customHeight="1" spans="3:78">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ht="20.1" customHeight="1" spans="3:78">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ht="20.1" customHeight="1" spans="3:78">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ht="20.1" customHeight="1" spans="3:78">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ht="20.1" customHeight="1" spans="3:78">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ht="20.1" customHeight="1" spans="3:78">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ht="20.1" customHeight="1" spans="3:78">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ht="20.1" customHeight="1" spans="3:78">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ht="20.1" customHeight="1" spans="3:78">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ht="20.1" customHeight="1" spans="3:78">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ht="20.1" customHeight="1" spans="3:78">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ht="21.75" customHeight="1" spans="3:78">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ht="20.1" customHeight="1" spans="3:78">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ht="21.75" customHeight="1" spans="3:78">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ht="20.1" customHeight="1" spans="3:78">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v>
      </c>
      <c r="AQ144" s="21">
        <v>3000</v>
      </c>
      <c r="AR144" s="21">
        <v>1.1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ht="20.1" customHeight="1" spans="3:78">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ht="20.1" customHeight="1" spans="3:78">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ht="21.75" customHeight="1" spans="3:78">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ht="20.1" customHeight="1" spans="3:78">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ht="20.1" customHeight="1" spans="3:78">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ht="20.1" customHeight="1" spans="3:78">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ht="20.1" customHeight="1" spans="3:78">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ht="20.1" customHeight="1" spans="3:78">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ht="20.1" customHeight="1" spans="3:78">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ht="19.5" customHeight="1" spans="3:78">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ht="20.1" customHeight="1" spans="3:78">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ht="20.1" customHeight="1" spans="3:78">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ht="20.1" customHeight="1" spans="3:78">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ht="20.1" customHeight="1" spans="3:78">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ht="20.1" customHeight="1" spans="3:78">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ht="20.1" customHeight="1" spans="3:78">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ht="19.5" customHeight="1" spans="3:78">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ht="20.1" customHeight="1" spans="3:78">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ht="20.1" customHeight="1" spans="3:78">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ht="20.1" customHeight="1" spans="3:78">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ht="20.1" customHeight="1" spans="3:78">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ht="20.1" customHeight="1" spans="3:78">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ht="20.1" customHeight="1" spans="3:78">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ht="20.1" customHeight="1" spans="3:78">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ht="20.1" customHeight="1" spans="3:78">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ht="20.1" customHeight="1" spans="3:78">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1.15</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1.15</v>
      </c>
      <c r="BL170" s="82">
        <v>0</v>
      </c>
      <c r="BM170" s="78">
        <v>0</v>
      </c>
      <c r="BN170" s="80">
        <v>0</v>
      </c>
      <c r="BO170" s="80">
        <v>0</v>
      </c>
      <c r="BP170" s="80">
        <v>0</v>
      </c>
      <c r="BQ170" s="80">
        <v>0</v>
      </c>
      <c r="BR170" s="80">
        <v>0</v>
      </c>
      <c r="BS170" s="80">
        <v>0</v>
      </c>
      <c r="BT170" s="19">
        <v>0</v>
      </c>
      <c r="BU170" s="23">
        <v>0</v>
      </c>
      <c r="BV170" s="23"/>
      <c r="BW170" s="23"/>
      <c r="BX170" s="23"/>
      <c r="BY170" s="23"/>
      <c r="BZ170" s="23"/>
    </row>
    <row r="171" ht="20.1" customHeight="1" spans="3:78">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ht="20.1" customHeight="1" spans="3:78">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ht="20.1" customHeight="1" spans="3:78">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1.15</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1.15</v>
      </c>
      <c r="BL173" s="82">
        <v>0</v>
      </c>
      <c r="BM173" s="78">
        <v>0</v>
      </c>
      <c r="BN173" s="80">
        <v>0</v>
      </c>
      <c r="BO173" s="80">
        <v>0</v>
      </c>
      <c r="BP173" s="80">
        <v>0</v>
      </c>
      <c r="BQ173" s="80">
        <v>0</v>
      </c>
      <c r="BR173" s="80">
        <v>0</v>
      </c>
      <c r="BS173" s="80">
        <v>0</v>
      </c>
      <c r="BT173" s="19">
        <v>0</v>
      </c>
      <c r="BU173" s="23">
        <v>0</v>
      </c>
      <c r="BV173" s="23"/>
      <c r="BW173" s="23"/>
      <c r="BX173" s="23"/>
      <c r="BY173" s="23"/>
      <c r="BZ173" s="23"/>
    </row>
    <row r="174" ht="19.5" customHeight="1" spans="3:78">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ht="20.1" customHeight="1" spans="3:78">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ht="20.1" customHeight="1" spans="3:78">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ht="19.5" customHeight="1" spans="3:78">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ht="20.1" customHeight="1" spans="3:78">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ht="19.5" customHeight="1" spans="3:78">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ht="19.5" customHeight="1" spans="3:78">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ht="19.5" customHeight="1" spans="3:78">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ht="19.5" customHeight="1" spans="3:78">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ht="19.5" customHeight="1" spans="3:78">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3"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ht="19.5" customHeight="1" spans="3:78">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4"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ht="19.5" customHeight="1" spans="3:78">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5" t="s">
        <v>697</v>
      </c>
      <c r="AU185" s="336"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ht="19.5" customHeight="1" spans="3:78">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6"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ht="19.5" customHeight="1" spans="3:78">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ht="19.5" customHeight="1" spans="3:78">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ht="19.5" customHeight="1" spans="3:78">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ht="20.1" customHeight="1" spans="3:78">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ht="20.1" customHeight="1" spans="3:78">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ht="20.1" customHeight="1" spans="3:78">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ht="20.1" customHeight="1" spans="3:78">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ht="20.1" customHeight="1" spans="3:78">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ht="20.1" customHeight="1" spans="3:78">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ht="20.1" customHeight="1" spans="3:78">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ht="20.1" customHeight="1" spans="3:78">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ht="20.1" customHeight="1" spans="3:78">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ht="20.1" customHeight="1" spans="3:78">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ht="20.1" customHeight="1" spans="3:78">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ht="20.1" customHeight="1" spans="3:78">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7" t="s">
        <v>738</v>
      </c>
      <c r="AU201" s="338"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ht="19.5" customHeight="1" spans="3:78">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ht="20.1" customHeight="1" spans="3:78">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9"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ht="20.1" customHeight="1" spans="3:78">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ht="20.1" customHeight="1" spans="3:78">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ht="20.1" customHeight="1" spans="3:78">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ht="20.1" customHeight="1" spans="3:78">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ht="20.1" customHeight="1" spans="3:78">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ht="19.5" customHeight="1" spans="3:78">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ht="20.1" customHeight="1" spans="3:78">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ht="19.5" customHeight="1" spans="3:78">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ht="19.5" customHeight="1" spans="3:78">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ht="20.1" customHeight="1" spans="3:78">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ht="20.1" customHeight="1" spans="3:78">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ht="20.1" customHeight="1" spans="3:78">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1.15</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1.15</v>
      </c>
      <c r="BL215" s="82">
        <v>0</v>
      </c>
      <c r="BM215" s="78">
        <v>0</v>
      </c>
      <c r="BN215" s="80">
        <v>0</v>
      </c>
      <c r="BO215" s="80">
        <v>0</v>
      </c>
      <c r="BP215" s="80">
        <v>0</v>
      </c>
      <c r="BQ215" s="80">
        <v>0</v>
      </c>
      <c r="BR215" s="80">
        <v>0</v>
      </c>
      <c r="BS215" s="80">
        <v>0</v>
      </c>
      <c r="BT215" s="19">
        <v>0</v>
      </c>
      <c r="BU215" s="23">
        <v>0</v>
      </c>
      <c r="BV215" s="23"/>
      <c r="BW215" s="23"/>
      <c r="BX215" s="23"/>
      <c r="BY215" s="23"/>
      <c r="BZ215" s="23"/>
    </row>
    <row r="216" ht="20.1" customHeight="1" spans="3:78">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ht="20.1" customHeight="1" spans="3:78">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ht="20.1" customHeight="1" spans="3:78">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ht="20.1" customHeight="1" spans="3:78">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ht="20.1" customHeight="1" spans="3:78">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ht="20.1" customHeight="1" spans="3:78">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ht="19.5" customHeight="1" spans="3:78">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ht="20.1" customHeight="1" spans="3:78">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ht="20.1" customHeight="1" spans="3:78">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ht="20.1" customHeight="1" spans="3:78">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40" t="s">
        <v>812</v>
      </c>
      <c r="AU225" s="341"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ht="20.1" customHeight="1" spans="3:78">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41"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ht="20.1" customHeight="1" spans="3:78">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2"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ht="20.1" customHeight="1" spans="3:78">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7" t="s">
        <v>825</v>
      </c>
      <c r="AU228" s="341"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ht="20.1" customHeight="1" spans="3:78">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7" t="s">
        <v>828</v>
      </c>
      <c r="AU229" s="341"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ht="20.1" customHeight="1" spans="3:78">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ht="20.1" customHeight="1" spans="3:78">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ht="20.1" customHeight="1" spans="3:78">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ht="20.1" customHeight="1" spans="3:78">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ht="20.1" customHeight="1" spans="3:78">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ht="20.1" customHeight="1" spans="3:78">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ht="20.1" customHeight="1" spans="3:78">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ht="20.1" customHeight="1" spans="3:78">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ht="20.1" customHeight="1" spans="3:78">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ht="20.1" customHeight="1" spans="3:78">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ht="20.1" customHeight="1" spans="3:78">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ht="20.1" customHeight="1" spans="3:78">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ht="20.1" customHeight="1" spans="3:78">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ht="19.5" customHeight="1" spans="3:78">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ht="19.5" customHeight="1" spans="3:78">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ht="20.1" customHeight="1" spans="3:78">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ht="20.1" customHeight="1" spans="3:78">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ht="20.1" customHeight="1" spans="3:78">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ht="19.5" customHeight="1" spans="3:78">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ht="20.1" customHeight="1" spans="3:78">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ht="19.5" customHeight="1" spans="3:78">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ht="20.1" customHeight="1" spans="3:78">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ht="20.1" customHeight="1" spans="3:78">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ht="20.1" customHeight="1" spans="3:78">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ht="20.1" customHeight="1" spans="3:78">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ht="20.1" customHeight="1" spans="3:78">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ht="20.1" customHeight="1" spans="3:78">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ht="20.1" customHeight="1" spans="3:78">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ht="20.1" customHeight="1" spans="3:78">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ht="20.1" customHeight="1" spans="3:78">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ht="20.1" customHeight="1" spans="3:78">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ht="19.5" customHeight="1" spans="3:78">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ht="20.1" customHeight="1" spans="3:78">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ht="19.5" customHeight="1" spans="3:78">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41"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ht="20.1" customHeight="1" spans="3:78">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ht="19.5" customHeight="1" spans="3:78">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ht="19.5" customHeight="1" spans="3:78">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ht="19.5" customHeight="1" spans="3:78">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40" t="s">
        <v>926</v>
      </c>
      <c r="AU267" s="341"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ht="19.5" customHeight="1" spans="3:78">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41"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ht="20.1" customHeight="1" spans="3:78">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ht="20.1" customHeight="1" spans="3:78">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ht="20.1" customHeight="1" spans="3:78">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ht="20.1" customHeight="1" spans="3:78">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ht="20.1" customHeight="1" spans="3:78">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ht="19.5" customHeight="1" spans="3:78">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ht="20.1" customHeight="1" spans="3:78">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ht="20.1" customHeight="1" spans="3:78">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ht="20.1" customHeight="1" spans="3:78">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ht="20.1" customHeight="1" spans="3:78">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ht="20.1" customHeight="1" spans="3:78">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ht="20.1" customHeight="1" spans="3:78">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ht="20.1" customHeight="1" spans="3:78">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ht="20.1" customHeight="1" spans="3:78">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ht="20.1" customHeight="1" spans="3:78">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ht="19.5" customHeight="1" spans="3:78">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ht="19.5" customHeight="1" spans="3:78">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ht="20.1" customHeight="1" spans="3:78">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ht="20.1" customHeight="1" spans="3:78">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ht="19.5" customHeight="1" spans="3:78">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ht="19.5" customHeight="1" spans="3:78">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ht="19.5" customHeight="1" spans="3:78">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ht="19.5" customHeight="1" spans="3:78">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ht="20.1" customHeight="1" spans="3:78">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ht="20.1" customHeight="1" spans="3:78">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ht="20.1" customHeight="1" spans="3:78">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ht="20.1" customHeight="1" spans="3:78">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ht="20.1" customHeight="1" spans="3:78">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ht="20.1" customHeight="1" spans="3:78">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ht="20.1" customHeight="1" spans="3:78">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ht="20.1" customHeight="1" spans="3:78">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ht="19.5" customHeight="1" spans="3:78">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ht="19.5" customHeight="1" spans="3:78">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ht="20.1" customHeight="1" spans="3:78">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ht="20.1" customHeight="1" spans="3:78">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ht="20.1" customHeight="1" spans="3:78">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ht="20.1" customHeight="1" spans="3:78">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ht="20.1" customHeight="1" spans="3:78">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ht="20.1" customHeight="1" spans="3:78">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ht="20.1" customHeight="1" spans="3:78">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ht="20.1" customHeight="1" spans="3:78">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ht="19.5" customHeight="1" spans="3:78">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3"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ht="20.1" customHeight="1" spans="3:78">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ht="20.1" customHeight="1" spans="3:78">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ht="20.1" customHeight="1" spans="3:78">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ht="20.1" customHeight="1" spans="3:78">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ht="20.1" customHeight="1" spans="3:78">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ht="19.5" customHeight="1" spans="3:78">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6"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ht="20.1" customHeight="1" spans="3:78">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ht="20.1" customHeight="1" spans="3:78">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ht="20.1" customHeight="1" spans="3:78">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ht="20.1" customHeight="1" spans="3:78">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ht="20.1" customHeight="1" spans="3:78">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ht="19.5" customHeight="1" spans="3:78">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ht="20.1" customHeight="1" spans="3:78">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ht="20.1" customHeight="1" spans="3:78">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ht="20.1" customHeight="1" spans="3:78">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ht="20.1" customHeight="1" spans="3:78">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ht="20.1" customHeight="1" spans="3:78">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ht="20.1" customHeight="1" spans="3:78">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1.15</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1.15</v>
      </c>
      <c r="BL328" s="40">
        <v>0</v>
      </c>
      <c r="BM328" s="34">
        <v>0</v>
      </c>
      <c r="BN328" s="38">
        <v>0</v>
      </c>
      <c r="BO328" s="38">
        <v>0</v>
      </c>
      <c r="BP328" s="38">
        <v>0</v>
      </c>
      <c r="BQ328" s="38">
        <v>0</v>
      </c>
      <c r="BR328" s="38">
        <v>0</v>
      </c>
      <c r="BS328" s="38">
        <v>0</v>
      </c>
      <c r="BT328" s="19">
        <v>0</v>
      </c>
      <c r="BU328" s="23">
        <v>0</v>
      </c>
      <c r="BV328" s="23"/>
      <c r="BW328" s="23"/>
      <c r="BX328" s="23"/>
      <c r="BY328" s="23"/>
      <c r="BZ328" s="23"/>
    </row>
    <row r="329" ht="20.1" customHeight="1" spans="3:78">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ht="20.1" customHeight="1" spans="3:78">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ht="20.1" customHeight="1" spans="3:78">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ht="20.1" customHeight="1" spans="3:78">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ht="19.5" customHeight="1" spans="3:78">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ht="20.1" customHeight="1" spans="3:78">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ht="20.1" customHeight="1" spans="3:78">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ht="19.5" customHeight="1" spans="3:78">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ht="20.1" customHeight="1" spans="3:78">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ht="20.1" customHeight="1" spans="3:78">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ht="20.1" customHeight="1" spans="3:78">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ht="20.1" customHeight="1" spans="3:78">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ht="20.1" customHeight="1" spans="3:78">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ht="20.1" customHeight="1" spans="3:78">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ht="19.5" customHeight="1" spans="3:78">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ht="19.5" customHeight="1" spans="3:78">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ht="19.5" customHeight="1" spans="3:78">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4"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ht="19.5" customHeight="1" spans="3:78">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ht="19.5" customHeight="1" spans="3:78">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ht="19.5" customHeight="1" spans="3:78">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ht="20.1" customHeight="1" spans="3:78">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ht="20.1" customHeight="1" spans="3:78">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ht="20.1" customHeight="1" spans="3:78">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ht="20.1" customHeight="1" spans="3:78">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ht="20.1" customHeight="1" spans="3:78">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ht="20.1" customHeight="1" spans="3:78">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ht="20.1" customHeight="1" spans="3:78">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ht="20.1" customHeight="1" spans="3:78">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ht="20.1" customHeight="1" spans="3:78">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ht="20.1" customHeight="1" spans="3:78">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0.975</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ht="20.1" customHeight="1" spans="3:78">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ht="20.1" customHeight="1" spans="3:78">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ht="20.1" customHeight="1" spans="3:78">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ht="20.1" customHeight="1" spans="3:78">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0.975</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ht="20.1" customHeight="1" spans="3:78">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ht="20.1" customHeight="1" spans="3:78">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ht="20.1" customHeight="1" spans="3:78">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ht="20.1" customHeight="1" spans="3:78">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ht="20.1" customHeight="1" spans="3:78">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ht="20.1" customHeight="1" spans="3:78">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ht="20.1" customHeight="1" spans="3:78">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ht="20.1" customHeight="1" spans="3:78">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ht="20.1" customHeight="1" spans="3:78">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ht="20.1" customHeight="1" spans="3:78">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1.15</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1.15</v>
      </c>
      <c r="BL372" s="40">
        <v>0</v>
      </c>
      <c r="BM372" s="34">
        <v>0</v>
      </c>
      <c r="BN372" s="38">
        <v>0</v>
      </c>
      <c r="BO372" s="38">
        <v>0</v>
      </c>
      <c r="BP372" s="38">
        <v>0</v>
      </c>
      <c r="BQ372" s="38">
        <v>0</v>
      </c>
      <c r="BR372" s="38">
        <v>0</v>
      </c>
      <c r="BS372" s="38">
        <v>0</v>
      </c>
      <c r="BT372" s="19">
        <v>0</v>
      </c>
      <c r="BU372" s="23">
        <v>0</v>
      </c>
      <c r="BV372" s="23"/>
      <c r="BW372" s="23"/>
      <c r="BX372" s="23"/>
      <c r="BY372" s="23"/>
      <c r="BZ372" s="23"/>
    </row>
    <row r="373" ht="20.1" customHeight="1" spans="3:78">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ht="20.1" customHeight="1" spans="3:78">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ht="19.5" customHeight="1" spans="3:78">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ht="19.5" customHeight="1" spans="3:78">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ht="21.75" customHeight="1" spans="3:78">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ht="20.1" customHeight="1" spans="3:78">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ht="20.1" customHeight="1" spans="3:78">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ht="20.1" customHeight="1" spans="3:78">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ht="20.1" customHeight="1" spans="3:78">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ht="20.1" customHeight="1" spans="3:78">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7"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ht="19.5" customHeight="1" spans="3:78">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ht="19.5" customHeight="1" spans="3:78">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ht="19.5" customHeight="1" spans="1:78">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9" t="s">
        <v>1190</v>
      </c>
      <c r="AV385" s="107"/>
      <c r="AW385" s="110" t="s">
        <v>205</v>
      </c>
      <c r="AX385" s="107" t="s">
        <v>551</v>
      </c>
      <c r="AY385" s="107">
        <v>10001005</v>
      </c>
      <c r="AZ385" s="339"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ht="19.5" customHeight="1" spans="1:78">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7" t="s">
        <v>1196</v>
      </c>
      <c r="AU386" s="342" t="s">
        <v>1197</v>
      </c>
      <c r="AV386" s="100"/>
      <c r="AW386" s="104" t="s">
        <v>204</v>
      </c>
      <c r="AX386" s="100" t="s">
        <v>540</v>
      </c>
      <c r="AY386" s="107">
        <v>0</v>
      </c>
      <c r="AZ386" s="339"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ht="19.5" customHeight="1" spans="1:78">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9"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ht="20.1" customHeight="1" spans="1:78">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9"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ht="19.5" customHeight="1" spans="1:78">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41"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ht="20.1" customHeight="1" spans="1:78">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9"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ht="20.1" customHeight="1" spans="1:78">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5" t="s">
        <v>1220</v>
      </c>
      <c r="AU391" s="346"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ht="20.1" customHeight="1" spans="1:78">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ht="20.1" customHeight="1" spans="1:78">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6"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ht="19.5" customHeight="1" spans="1:78">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ht="19.5" customHeight="1" spans="1:78">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7"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ht="19.5" customHeight="1" spans="1:78">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6" t="s">
        <v>1240</v>
      </c>
      <c r="AV396" s="93"/>
      <c r="AW396" s="71" t="s">
        <v>205</v>
      </c>
      <c r="AX396" s="72" t="s">
        <v>540</v>
      </c>
      <c r="AY396" s="74">
        <v>10000007</v>
      </c>
      <c r="AZ396" s="334"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ht="20.1" customHeight="1" spans="1:78">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6" t="s">
        <v>1240</v>
      </c>
      <c r="AV397" s="93"/>
      <c r="AW397" s="88" t="s">
        <v>262</v>
      </c>
      <c r="AX397" s="72" t="s">
        <v>540</v>
      </c>
      <c r="AY397" s="74">
        <v>10000007</v>
      </c>
      <c r="AZ397" s="334"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ht="19.5" customHeight="1" spans="1:78">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6" t="s">
        <v>1240</v>
      </c>
      <c r="AV398" s="93"/>
      <c r="AW398" s="71" t="s">
        <v>205</v>
      </c>
      <c r="AX398" s="72" t="s">
        <v>540</v>
      </c>
      <c r="AY398" s="74">
        <v>10000007</v>
      </c>
      <c r="AZ398" s="334"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ht="19.5" customHeight="1" spans="1:78">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4" t="s">
        <v>1258</v>
      </c>
      <c r="AU399" s="336"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ht="20.1" customHeight="1" spans="1:78">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4"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ht="19.5" customHeight="1" spans="1:78">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6"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ht="19.5" customHeight="1" spans="1:78">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ht="19.5" customHeight="1" spans="1:78">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7"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ht="19.5" customHeight="1" spans="1:78">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7"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ht="20.1" customHeight="1" spans="1:78">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8" t="s">
        <v>1284</v>
      </c>
      <c r="AU405" s="347"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ht="20.1" customHeight="1" spans="1:78">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7"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ht="19.5" customHeight="1" spans="1:78">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7"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ht="19.5" customHeight="1" spans="1:78">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9" t="s">
        <v>1299</v>
      </c>
      <c r="AV408" s="107"/>
      <c r="AW408" s="104" t="s">
        <v>293</v>
      </c>
      <c r="AX408" s="107" t="s">
        <v>551</v>
      </c>
      <c r="AY408" s="107">
        <v>10001005</v>
      </c>
      <c r="AZ408" s="339"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ht="19.5" customHeight="1" spans="1:78">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ht="19.5" customHeight="1" spans="1:78">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41" t="s">
        <v>204</v>
      </c>
      <c r="AV410" s="118"/>
      <c r="AW410" s="110" t="s">
        <v>205</v>
      </c>
      <c r="AX410" s="100" t="s">
        <v>540</v>
      </c>
      <c r="AY410" s="107">
        <v>10000007</v>
      </c>
      <c r="AZ410" s="339"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ht="19.5" customHeight="1" spans="1:78">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ht="19.5" customHeight="1" spans="1:78">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41" t="s">
        <v>1317</v>
      </c>
      <c r="AV412" s="118"/>
      <c r="AW412" s="110" t="s">
        <v>623</v>
      </c>
      <c r="AX412" s="100" t="s">
        <v>221</v>
      </c>
      <c r="AY412" s="107">
        <v>10000011</v>
      </c>
      <c r="AZ412" s="339"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ht="19.5" customHeight="1" spans="1:78">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7"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ht="19.5" customHeight="1" spans="1:78">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41" t="s">
        <v>204</v>
      </c>
      <c r="AV414" s="118"/>
      <c r="AW414" s="110" t="s">
        <v>205</v>
      </c>
      <c r="AX414" s="100" t="s">
        <v>540</v>
      </c>
      <c r="AY414" s="107">
        <v>10000007</v>
      </c>
      <c r="AZ414" s="339"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ht="19.5" customHeight="1" spans="1:78">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ht="20.1" customHeight="1" spans="1:78">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ht="20.1" customHeight="1" spans="3:78">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ht="19.5" customHeight="1" spans="3:78">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ht="20.1" customHeight="1" spans="3:78">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ht="20.1" customHeight="1" spans="3:78">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ht="20.1" customHeight="1" spans="3:78">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ht="19.5" customHeight="1" spans="3:78">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ht="19.5" customHeight="1" spans="3:78">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9"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ht="20.1" customHeight="1" spans="3:78">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ht="20.1" customHeight="1" spans="3:78">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ht="20.1" customHeight="1" spans="3:78">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ht="20.1" customHeight="1" spans="3:78">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ht="20.1" customHeight="1" spans="3:78">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ht="20.1" customHeight="1" spans="3:78">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ht="20.1" customHeight="1" spans="3:78">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ht="19.5" customHeight="1" spans="3:78">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ht="19.5" customHeight="1" spans="3:78">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ht="19.5" customHeight="1" spans="3:78">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ht="20.1" customHeight="1" spans="3:78">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ht="20.1" customHeight="1" spans="3:78">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ht="20.1" customHeight="1" spans="3:78">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ht="20.1" customHeight="1" spans="3:78">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ht="20.1" customHeight="1" spans="3:78">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ht="20.1" customHeight="1" spans="3:78">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ht="20.1" customHeight="1" spans="3:78">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ht="20.1" customHeight="1" spans="3:78">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ht="20.1" customHeight="1" spans="3:78">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ht="20.1" customHeight="1" spans="3:78">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ht="20.1" customHeight="1" spans="3:78">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ht="20.1" customHeight="1" spans="3:78">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ht="20.1" customHeight="1" spans="3:78">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ht="20.1" customHeight="1" spans="3:78">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ht="20.1" customHeight="1" spans="3:78">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ht="20.1" customHeight="1" spans="3:78">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ht="20.1" customHeight="1" spans="3:78">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ht="20.1" customHeight="1" spans="3:78">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ht="20.1" customHeight="1" spans="3:78">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ht="20.1" customHeight="1" spans="3:78">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ht="20.1" customHeight="1" spans="3:78">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ht="20.1" customHeight="1" spans="3:78">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ht="20.1" customHeight="1" spans="3:78">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ht="20.1" customHeight="1" spans="3:78">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ht="20.1" customHeight="1" spans="3:78">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ht="20.1" customHeight="1" spans="3:78">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ht="20.1" customHeight="1" spans="3:78">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ht="20.1" customHeight="1" spans="3:78">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ht="20.1" customHeight="1" spans="3:78">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ht="20.1" customHeight="1" spans="3:78">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ht="20.1" customHeight="1" spans="3:78">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ht="20.1" customHeight="1" spans="3:78">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ht="20.1" customHeight="1" spans="3:78">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ht="20.1" customHeight="1" spans="3:78">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ht="20.1" customHeight="1" spans="3:78">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ht="20.1" customHeight="1" spans="3:78">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ht="20.1" customHeight="1" spans="3:78">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ht="20.1" customHeight="1" spans="3:78">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ht="20.1" customHeight="1" spans="3:78">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ht="20.1" customHeight="1" spans="3:78">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ht="20.1" customHeight="1" spans="3:78">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ht="20.1" customHeight="1" spans="3:78">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ht="20.1" customHeight="1" spans="3:78">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ht="20.1" customHeight="1" spans="3:78">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ht="20.1" customHeight="1" spans="3:78">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ht="20.1" customHeight="1" spans="3:78">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ht="20.1" customHeight="1" spans="3:78">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ht="20.1" customHeight="1" spans="3:78">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ht="20.1" customHeight="1" spans="3:78">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ht="20.1" customHeight="1" spans="3:78">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ht="20.1" customHeight="1" spans="3:78">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ht="20.1" customHeight="1" spans="3:78">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ht="20.1" customHeight="1" spans="3:78">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ht="20.1" customHeight="1" spans="3:78">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ht="20.1" customHeight="1" spans="3:78">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ht="20.1" customHeight="1" spans="3:78">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ht="20.1" customHeight="1" spans="3:78">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ht="20.1" customHeight="1" spans="3:78">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ht="20.1" customHeight="1" spans="3:78">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ht="20.1" customHeight="1" spans="3:78">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ht="20.1" customHeight="1" spans="3:78">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ht="20.1" customHeight="1" spans="3:78">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ht="20.1" customHeight="1" spans="3:78">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ht="20.1" customHeight="1" spans="3:78">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ht="20.1" customHeight="1" spans="3:78">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ht="20.1" customHeight="1" spans="3:78">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ht="20.1" customHeight="1" spans="3:78">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ht="20.1" customHeight="1" spans="3:78">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1" customFormat="1" ht="20.1" customHeight="1" spans="3:78">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1" customFormat="1" ht="20.1" customHeight="1" spans="3:78">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1" customFormat="1" ht="20.1" customHeight="1" spans="3:78">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1" customFormat="1" ht="20.1" customHeight="1" spans="3:78">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1" customFormat="1" ht="20.1" customHeight="1" spans="3:78">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1" customFormat="1" ht="20.1" customHeight="1" spans="3:78">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1" customFormat="1" ht="20.1" customHeight="1" spans="3:78">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1" customFormat="1" ht="20.1" customHeight="1" spans="3:78">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1" customFormat="1" ht="20.1" customHeight="1" spans="3:78">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1" customFormat="1" ht="20.1" customHeight="1" spans="3:78">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1" customFormat="1" ht="20.1" customHeight="1" spans="3:78">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1" customFormat="1" ht="20.1" customHeight="1" spans="3:78">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1" customFormat="1" ht="20.1" customHeight="1" spans="3:78">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1" customFormat="1" ht="20.1" customHeight="1" spans="3:78">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1" customFormat="1" ht="20.1" customHeight="1" spans="3:78">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1" customFormat="1" ht="20.1" customHeight="1" spans="3:78">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1" customFormat="1" ht="20.1" customHeight="1" spans="3:78">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1" customFormat="1" ht="20.1" customHeight="1" spans="3:78">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ht="20.1" customHeight="1" spans="3:78">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ht="20.1" customHeight="1" spans="3:78">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ht="20.1" customHeight="1" spans="3:78">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ht="20.1" customHeight="1" spans="3:78">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ht="20.1" customHeight="1" spans="3:78">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ht="20.1" customHeight="1" spans="3:78">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ht="20.1" customHeight="1" spans="3:78">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ht="20.1" customHeight="1" spans="3:78">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ht="20.1" customHeight="1" spans="3:78">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ht="20.1" customHeight="1" spans="3:78">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ht="20.1" customHeight="1" spans="3:78">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ht="20.1" customHeight="1" spans="3:78">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ht="20.1" customHeight="1" spans="3:78">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ht="20.1" customHeight="1" spans="3:78">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ht="20.1" customHeight="1" spans="3:78">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ht="20.1" customHeight="1" spans="3:78">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ht="20.1" customHeight="1" spans="3:78">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ht="20.1" customHeight="1" spans="3:78">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ht="20.1" customHeight="1" spans="3:78">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0</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ht="20.1" customHeight="1" spans="3:78">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0</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ht="20.1" customHeight="1" spans="3:78">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0</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ht="20.1" customHeight="1" spans="3:78">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ht="20.1" customHeight="1" spans="3:78">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ht="20.1" customHeight="1" spans="3:78">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ht="20.1" customHeight="1" spans="3:78">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0</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ht="20.1" customHeight="1" spans="3:78">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0</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ht="20.1" customHeight="1" spans="3:78">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0</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ht="20.1" customHeight="1" spans="3:78">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0</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ht="20.1" customHeight="1" spans="3:78">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0</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ht="20.1" customHeight="1" spans="3:78">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0</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ht="20.1" customHeight="1" spans="3:78">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0</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ht="20.1" customHeight="1" spans="3:78">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0</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ht="20.1" customHeight="1" spans="3:78">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0</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ht="20.1" customHeight="1" spans="3:78">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0</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ht="20.1" customHeight="1" spans="3:78">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0</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ht="20.1" customHeight="1" spans="3:78">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0</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ht="20.1" customHeight="1" spans="3:78">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0</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ht="20.1" customHeight="1" spans="3:78">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0</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ht="20.1" customHeight="1" spans="3:78">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0</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ht="20.1" customHeight="1" spans="3:78">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0</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ht="20.1" customHeight="1" spans="3:78">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0</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ht="20.1" customHeight="1" spans="3:78">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0</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ht="20.1" customHeight="1" spans="3:78">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0</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ht="20.1" customHeight="1" spans="3:78">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0</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ht="20.1" customHeight="1" spans="3:78">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0</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ht="20.1" customHeight="1" spans="3:78">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0</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ht="20.1" customHeight="1" spans="3:78">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0</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ht="20.1" customHeight="1" spans="3:78">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0</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ht="20.1" customHeight="1" spans="3:78">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50" t="s">
        <v>1562</v>
      </c>
      <c r="BC568" s="31">
        <v>0</v>
      </c>
      <c r="BD568" s="31">
        <v>0</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ht="20.1" customHeight="1" spans="3:78">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50" t="s">
        <v>1565</v>
      </c>
      <c r="BC569" s="31">
        <v>0</v>
      </c>
      <c r="BD569" s="31">
        <v>0</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ht="20.1" customHeight="1" spans="3:78">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50" t="s">
        <v>1568</v>
      </c>
      <c r="BC570" s="31">
        <v>0</v>
      </c>
      <c r="BD570" s="31">
        <v>0</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ht="20.1" customHeight="1" spans="3:78">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0</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ht="20.1" customHeight="1" spans="3:78">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0</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ht="20.1" customHeight="1" spans="3:78">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0</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ht="20.1" customHeight="1" spans="3:78">
      <c r="C574" s="21">
        <v>59100401</v>
      </c>
      <c r="D574" s="30" t="s">
        <v>1579</v>
      </c>
      <c r="E574" s="180" t="s">
        <v>1580</v>
      </c>
      <c r="F574" s="181">
        <v>1</v>
      </c>
      <c r="G574" s="181">
        <v>63001004</v>
      </c>
      <c r="H574" s="181">
        <v>0</v>
      </c>
      <c r="I574" s="181">
        <v>0</v>
      </c>
      <c r="J574" s="32">
        <v>1</v>
      </c>
      <c r="K574" s="32">
        <v>0</v>
      </c>
      <c r="L574" s="21">
        <v>0</v>
      </c>
      <c r="M574" s="181">
        <v>0</v>
      </c>
      <c r="N574" s="181">
        <v>0</v>
      </c>
      <c r="O574" s="181">
        <v>2</v>
      </c>
      <c r="P574" s="21">
        <v>3</v>
      </c>
      <c r="Q574" s="21">
        <v>0.1</v>
      </c>
      <c r="R574" s="181">
        <v>0</v>
      </c>
      <c r="S574" s="19">
        <v>0</v>
      </c>
      <c r="T574" s="181">
        <v>0</v>
      </c>
      <c r="U574" s="181">
        <v>1</v>
      </c>
      <c r="V574" s="181">
        <v>2</v>
      </c>
      <c r="W574" s="181">
        <v>0</v>
      </c>
      <c r="X574" s="181">
        <v>0</v>
      </c>
      <c r="Y574" s="19">
        <v>0</v>
      </c>
      <c r="Z574" s="181">
        <v>0</v>
      </c>
      <c r="AA574" s="181">
        <v>0</v>
      </c>
      <c r="AB574" s="181">
        <v>0</v>
      </c>
      <c r="AC574" s="181">
        <v>0</v>
      </c>
      <c r="AD574" s="21">
        <v>0</v>
      </c>
      <c r="AE574" s="181">
        <v>0</v>
      </c>
      <c r="AF574" s="21">
        <v>12</v>
      </c>
      <c r="AG574" s="181">
        <v>0</v>
      </c>
      <c r="AH574" s="181">
        <v>0</v>
      </c>
      <c r="AI574" s="181">
        <v>0</v>
      </c>
      <c r="AJ574" s="181">
        <v>0</v>
      </c>
      <c r="AK574" s="19">
        <v>0</v>
      </c>
      <c r="AL574" s="181">
        <v>0</v>
      </c>
      <c r="AM574" s="181">
        <v>0</v>
      </c>
      <c r="AN574" s="181">
        <v>0</v>
      </c>
      <c r="AO574" s="181">
        <v>0</v>
      </c>
      <c r="AP574" s="21">
        <v>0</v>
      </c>
      <c r="AQ574" s="181">
        <v>1000</v>
      </c>
      <c r="AR574" s="181">
        <v>0</v>
      </c>
      <c r="AS574" s="181">
        <v>0</v>
      </c>
      <c r="AT574" s="19">
        <v>59000041</v>
      </c>
      <c r="AU574" s="181" t="s">
        <v>204</v>
      </c>
      <c r="AV574" s="181"/>
      <c r="AW574" s="180" t="s">
        <v>204</v>
      </c>
      <c r="AX574" s="172" t="s">
        <v>1581</v>
      </c>
      <c r="AY574" s="181">
        <v>0</v>
      </c>
      <c r="AZ574" s="181">
        <v>0</v>
      </c>
      <c r="BA574" s="180" t="s">
        <v>206</v>
      </c>
      <c r="BB574" s="180" t="s">
        <v>204</v>
      </c>
      <c r="BC574" s="181">
        <v>0</v>
      </c>
      <c r="BD574" s="181">
        <v>1</v>
      </c>
      <c r="BE574" s="171" t="s">
        <v>1582</v>
      </c>
      <c r="BF574" s="182" t="s">
        <v>1583</v>
      </c>
      <c r="BG574" s="181">
        <v>0</v>
      </c>
      <c r="BH574" s="21">
        <v>0</v>
      </c>
      <c r="BI574" s="181">
        <v>0</v>
      </c>
      <c r="BJ574" s="181">
        <v>0</v>
      </c>
      <c r="BK574" s="181">
        <v>0</v>
      </c>
      <c r="BL574" s="181">
        <v>0</v>
      </c>
      <c r="BM574" s="25">
        <v>0</v>
      </c>
      <c r="BN574" s="19">
        <v>1</v>
      </c>
      <c r="BO574" s="19">
        <v>0</v>
      </c>
      <c r="BP574" s="19">
        <v>0</v>
      </c>
      <c r="BQ574" s="19">
        <v>0</v>
      </c>
      <c r="BR574" s="19">
        <v>0</v>
      </c>
      <c r="BS574" s="19">
        <v>0</v>
      </c>
      <c r="BT574" s="19">
        <v>0</v>
      </c>
      <c r="BU574" s="23">
        <v>0</v>
      </c>
      <c r="BV574" s="23"/>
      <c r="BW574" s="23"/>
      <c r="BX574" s="23"/>
      <c r="BY574" s="23"/>
      <c r="BZ574" s="23"/>
    </row>
    <row r="575" ht="20.1" customHeight="1" spans="3:78">
      <c r="C575" s="21">
        <v>59100402</v>
      </c>
      <c r="D575" s="30" t="s">
        <v>1579</v>
      </c>
      <c r="E575" s="180" t="s">
        <v>1580</v>
      </c>
      <c r="F575" s="181">
        <v>1</v>
      </c>
      <c r="G575" s="181">
        <v>63001004</v>
      </c>
      <c r="H575" s="181">
        <v>0</v>
      </c>
      <c r="I575" s="181">
        <v>0</v>
      </c>
      <c r="J575" s="32">
        <v>1</v>
      </c>
      <c r="K575" s="32">
        <v>0</v>
      </c>
      <c r="L575" s="21">
        <v>0</v>
      </c>
      <c r="M575" s="181">
        <v>0</v>
      </c>
      <c r="N575" s="181">
        <v>0</v>
      </c>
      <c r="O575" s="181">
        <v>2</v>
      </c>
      <c r="P575" s="21">
        <v>3</v>
      </c>
      <c r="Q575" s="21">
        <v>0.1</v>
      </c>
      <c r="R575" s="181">
        <v>0</v>
      </c>
      <c r="S575" s="19">
        <v>0</v>
      </c>
      <c r="T575" s="181">
        <v>0</v>
      </c>
      <c r="U575" s="181">
        <v>1</v>
      </c>
      <c r="V575" s="181">
        <v>2</v>
      </c>
      <c r="W575" s="181">
        <v>0</v>
      </c>
      <c r="X575" s="181">
        <v>0</v>
      </c>
      <c r="Y575" s="19">
        <v>0</v>
      </c>
      <c r="Z575" s="181">
        <v>0</v>
      </c>
      <c r="AA575" s="181">
        <v>0</v>
      </c>
      <c r="AB575" s="181">
        <v>0</v>
      </c>
      <c r="AC575" s="181">
        <v>0</v>
      </c>
      <c r="AD575" s="21">
        <v>0</v>
      </c>
      <c r="AE575" s="181">
        <v>0</v>
      </c>
      <c r="AF575" s="21">
        <v>12</v>
      </c>
      <c r="AG575" s="181">
        <v>0</v>
      </c>
      <c r="AH575" s="181">
        <v>0</v>
      </c>
      <c r="AI575" s="181">
        <v>0</v>
      </c>
      <c r="AJ575" s="181">
        <v>0</v>
      </c>
      <c r="AK575" s="19">
        <v>0</v>
      </c>
      <c r="AL575" s="181">
        <v>0</v>
      </c>
      <c r="AM575" s="181">
        <v>0</v>
      </c>
      <c r="AN575" s="181">
        <v>0</v>
      </c>
      <c r="AO575" s="181">
        <v>0</v>
      </c>
      <c r="AP575" s="21">
        <v>0</v>
      </c>
      <c r="AQ575" s="181">
        <v>1000</v>
      </c>
      <c r="AR575" s="181">
        <v>0</v>
      </c>
      <c r="AS575" s="181">
        <v>0</v>
      </c>
      <c r="AT575" s="19">
        <v>59000042</v>
      </c>
      <c r="AU575" s="181" t="s">
        <v>204</v>
      </c>
      <c r="AV575" s="181"/>
      <c r="AW575" s="180" t="s">
        <v>204</v>
      </c>
      <c r="AX575" s="172" t="s">
        <v>1581</v>
      </c>
      <c r="AY575" s="181">
        <v>0</v>
      </c>
      <c r="AZ575" s="181">
        <v>0</v>
      </c>
      <c r="BA575" s="180" t="s">
        <v>206</v>
      </c>
      <c r="BB575" s="180" t="s">
        <v>204</v>
      </c>
      <c r="BC575" s="181">
        <v>0</v>
      </c>
      <c r="BD575" s="181">
        <v>1</v>
      </c>
      <c r="BE575" s="171" t="s">
        <v>1584</v>
      </c>
      <c r="BF575" s="182" t="s">
        <v>1585</v>
      </c>
      <c r="BG575" s="181">
        <v>0</v>
      </c>
      <c r="BH575" s="21">
        <v>0</v>
      </c>
      <c r="BI575" s="181">
        <v>0</v>
      </c>
      <c r="BJ575" s="181">
        <v>0</v>
      </c>
      <c r="BK575" s="181">
        <v>0</v>
      </c>
      <c r="BL575" s="181">
        <v>0</v>
      </c>
      <c r="BM575" s="25">
        <v>0</v>
      </c>
      <c r="BN575" s="19">
        <v>1</v>
      </c>
      <c r="BO575" s="19">
        <v>0</v>
      </c>
      <c r="BP575" s="19">
        <v>0</v>
      </c>
      <c r="BQ575" s="19">
        <v>0</v>
      </c>
      <c r="BR575" s="19">
        <v>0</v>
      </c>
      <c r="BS575" s="19">
        <v>0</v>
      </c>
      <c r="BT575" s="19">
        <v>0</v>
      </c>
      <c r="BU575" s="23">
        <v>0</v>
      </c>
      <c r="BV575" s="23"/>
      <c r="BW575" s="23"/>
      <c r="BX575" s="23"/>
      <c r="BY575" s="23"/>
      <c r="BZ575" s="23"/>
    </row>
    <row r="576" ht="20.1" customHeight="1" spans="3:78">
      <c r="C576" s="21">
        <v>59100403</v>
      </c>
      <c r="D576" s="30" t="s">
        <v>1579</v>
      </c>
      <c r="E576" s="180" t="s">
        <v>1580</v>
      </c>
      <c r="F576" s="181">
        <v>1</v>
      </c>
      <c r="G576" s="181">
        <v>63001004</v>
      </c>
      <c r="H576" s="181">
        <v>0</v>
      </c>
      <c r="I576" s="181">
        <v>0</v>
      </c>
      <c r="J576" s="32">
        <v>1</v>
      </c>
      <c r="K576" s="32">
        <v>0</v>
      </c>
      <c r="L576" s="21">
        <v>0</v>
      </c>
      <c r="M576" s="181">
        <v>0</v>
      </c>
      <c r="N576" s="181">
        <v>0</v>
      </c>
      <c r="O576" s="181">
        <v>2</v>
      </c>
      <c r="P576" s="21">
        <v>3</v>
      </c>
      <c r="Q576" s="21">
        <v>0.1</v>
      </c>
      <c r="R576" s="181">
        <v>0</v>
      </c>
      <c r="S576" s="19">
        <v>0</v>
      </c>
      <c r="T576" s="181">
        <v>0</v>
      </c>
      <c r="U576" s="181">
        <v>1</v>
      </c>
      <c r="V576" s="181">
        <v>2</v>
      </c>
      <c r="W576" s="181">
        <v>0</v>
      </c>
      <c r="X576" s="181">
        <v>0</v>
      </c>
      <c r="Y576" s="19">
        <v>0</v>
      </c>
      <c r="Z576" s="181">
        <v>0</v>
      </c>
      <c r="AA576" s="181">
        <v>0</v>
      </c>
      <c r="AB576" s="181">
        <v>0</v>
      </c>
      <c r="AC576" s="181">
        <v>0</v>
      </c>
      <c r="AD576" s="21">
        <v>0</v>
      </c>
      <c r="AE576" s="181">
        <v>0</v>
      </c>
      <c r="AF576" s="21">
        <v>12</v>
      </c>
      <c r="AG576" s="181">
        <v>0</v>
      </c>
      <c r="AH576" s="181">
        <v>0</v>
      </c>
      <c r="AI576" s="181">
        <v>0</v>
      </c>
      <c r="AJ576" s="181">
        <v>0</v>
      </c>
      <c r="AK576" s="19">
        <v>0</v>
      </c>
      <c r="AL576" s="181">
        <v>0</v>
      </c>
      <c r="AM576" s="181">
        <v>0</v>
      </c>
      <c r="AN576" s="181">
        <v>0</v>
      </c>
      <c r="AO576" s="181">
        <v>0</v>
      </c>
      <c r="AP576" s="21">
        <v>0</v>
      </c>
      <c r="AQ576" s="181">
        <v>1000</v>
      </c>
      <c r="AR576" s="181">
        <v>0</v>
      </c>
      <c r="AS576" s="181">
        <v>0</v>
      </c>
      <c r="AT576" s="19">
        <v>59000043</v>
      </c>
      <c r="AU576" s="181" t="s">
        <v>204</v>
      </c>
      <c r="AV576" s="181"/>
      <c r="AW576" s="180" t="s">
        <v>204</v>
      </c>
      <c r="AX576" s="172" t="s">
        <v>1581</v>
      </c>
      <c r="AY576" s="181">
        <v>0</v>
      </c>
      <c r="AZ576" s="181">
        <v>0</v>
      </c>
      <c r="BA576" s="180" t="s">
        <v>206</v>
      </c>
      <c r="BB576" s="180" t="s">
        <v>204</v>
      </c>
      <c r="BC576" s="181">
        <v>0</v>
      </c>
      <c r="BD576" s="181">
        <v>1</v>
      </c>
      <c r="BE576" s="171" t="s">
        <v>1586</v>
      </c>
      <c r="BF576" s="182" t="s">
        <v>1587</v>
      </c>
      <c r="BG576" s="181">
        <v>0</v>
      </c>
      <c r="BH576" s="21">
        <v>0</v>
      </c>
      <c r="BI576" s="181">
        <v>0</v>
      </c>
      <c r="BJ576" s="181">
        <v>0</v>
      </c>
      <c r="BK576" s="181">
        <v>0</v>
      </c>
      <c r="BL576" s="181">
        <v>0</v>
      </c>
      <c r="BM576" s="25">
        <v>0</v>
      </c>
      <c r="BN576" s="19">
        <v>1</v>
      </c>
      <c r="BO576" s="19">
        <v>0</v>
      </c>
      <c r="BP576" s="19">
        <v>0</v>
      </c>
      <c r="BQ576" s="19">
        <v>0</v>
      </c>
      <c r="BR576" s="19">
        <v>0</v>
      </c>
      <c r="BS576" s="19">
        <v>0</v>
      </c>
      <c r="BT576" s="19">
        <v>0</v>
      </c>
      <c r="BU576" s="23">
        <v>0</v>
      </c>
      <c r="BV576" s="23"/>
      <c r="BW576" s="23"/>
      <c r="BX576" s="23"/>
      <c r="BY576" s="23"/>
      <c r="BZ576" s="23"/>
    </row>
    <row r="577" ht="20.1" customHeight="1" spans="3:78">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0</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ht="20.1" customHeight="1" spans="3:78">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0</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ht="20.1" customHeight="1" spans="3:78">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0</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ht="20.1" customHeight="1" spans="3:78">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0</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ht="20.1" customHeight="1" spans="3:78">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0</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ht="20.1" customHeight="1" spans="3:78">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0</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ht="20.1" customHeight="1" spans="3:78">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0</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ht="20.1" customHeight="1" spans="3:78">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1615</v>
      </c>
      <c r="BC584" s="31">
        <v>0</v>
      </c>
      <c r="BD584" s="31">
        <v>0</v>
      </c>
      <c r="BE584" s="171" t="s">
        <v>1616</v>
      </c>
      <c r="BF584" s="171" t="s">
        <v>1617</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ht="20.1" customHeight="1" spans="3:78">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1618</v>
      </c>
      <c r="BC585" s="31">
        <v>0</v>
      </c>
      <c r="BD585" s="31">
        <v>0</v>
      </c>
      <c r="BE585" s="171" t="s">
        <v>1619</v>
      </c>
      <c r="BF585" s="171" t="s">
        <v>1620</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ht="19.5" customHeight="1" spans="3:78">
      <c r="C586" s="32">
        <v>600000011</v>
      </c>
      <c r="D586" s="35" t="s">
        <v>1621</v>
      </c>
      <c r="E586" s="35" t="s">
        <v>1622</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ht="20.1" customHeight="1" spans="3:78">
      <c r="C587" s="32">
        <v>600000021</v>
      </c>
      <c r="D587" s="35" t="s">
        <v>1623</v>
      </c>
      <c r="E587" s="35" t="s">
        <v>1624</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ht="20.1" customHeight="1" spans="3:78">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ht="20.1" customHeight="1" spans="3:78">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ht="20.1" customHeight="1" spans="3:78">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ht="20.1" customHeight="1" spans="3:78">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ht="20.1" customHeight="1" spans="3:78">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ht="20.1" customHeight="1" spans="3:78">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ht="20.1" customHeight="1" spans="3:78">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ht="19.5" customHeight="1" spans="3:78">
      <c r="C595" s="21">
        <v>60000204</v>
      </c>
      <c r="D595" s="30" t="s">
        <v>1625</v>
      </c>
      <c r="E595" s="30" t="s">
        <v>1626</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ht="20.1" customHeight="1" spans="3:78">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ht="20.1" customHeight="1" spans="3:78">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ht="20.1" customHeight="1" spans="3:78">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ht="20.1" customHeight="1" spans="3:78">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ht="20.1" customHeight="1" spans="3:78">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ht="20.1" customHeight="1" spans="3:78">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ht="20.1" customHeight="1" spans="3:78">
      <c r="C602" s="32">
        <v>60000505</v>
      </c>
      <c r="D602" s="35" t="s">
        <v>1627</v>
      </c>
      <c r="E602" s="35" t="s">
        <v>1628</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1" customFormat="1" ht="20.1" customHeight="1" spans="3:78">
      <c r="C603" s="74">
        <v>60000601</v>
      </c>
      <c r="D603" s="88" t="s">
        <v>1629</v>
      </c>
      <c r="E603" s="88" t="s">
        <v>1630</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ht="20.1" customHeight="1" spans="3:78">
      <c r="C604" s="32">
        <v>60000602</v>
      </c>
      <c r="D604" s="35" t="s">
        <v>1629</v>
      </c>
      <c r="E604" s="35" t="s">
        <v>1630</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1" customFormat="1" ht="20.1" customHeight="1" spans="3:78">
      <c r="C605" s="74">
        <v>60000701</v>
      </c>
      <c r="D605" s="88" t="s">
        <v>1629</v>
      </c>
      <c r="E605" s="88" t="s">
        <v>1630</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1631</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ht="20.1" customHeight="1" spans="3:78">
      <c r="C606" s="32">
        <v>60000702</v>
      </c>
      <c r="D606" s="35" t="s">
        <v>1629</v>
      </c>
      <c r="E606" s="35" t="s">
        <v>1630</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ht="20.1" customHeight="1" spans="3:78">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ht="20.1" customHeight="1" spans="3:78">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ht="20.1" customHeight="1" spans="3:78">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ht="20.1" customHeight="1" spans="3:78">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1632</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ht="20.1" customHeight="1" spans="3:78">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ht="20.1" customHeight="1" spans="3:78">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ht="20.1" customHeight="1" spans="3:78">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ht="20.1" customHeight="1" spans="3:78">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ht="20.1" customHeight="1" spans="3:78">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ht="20.1" customHeight="1" spans="3:78">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1638</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1639</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ht="20.1" customHeight="1" spans="3:78">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1640</v>
      </c>
      <c r="AV617" s="21"/>
      <c r="AW617" s="30" t="s">
        <v>623</v>
      </c>
      <c r="AX617" s="21" t="s">
        <v>1638</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1639</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ht="20.1" customHeight="1" spans="3:78">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1640</v>
      </c>
      <c r="AV618" s="21"/>
      <c r="AW618" s="30" t="s">
        <v>623</v>
      </c>
      <c r="AX618" s="21" t="s">
        <v>1638</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1641</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ht="20.25" customHeight="1" spans="3:78">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1640</v>
      </c>
      <c r="AV619" s="21"/>
      <c r="AW619" s="30" t="s">
        <v>623</v>
      </c>
      <c r="AX619" s="21" t="s">
        <v>1638</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ht="20.1" customHeight="1" spans="3:78">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1640</v>
      </c>
      <c r="AV620" s="21"/>
      <c r="AW620" s="30" t="s">
        <v>623</v>
      </c>
      <c r="AX620" s="21" t="s">
        <v>1638</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ht="20.1" customHeight="1" spans="3:78">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1640</v>
      </c>
      <c r="AV621" s="21"/>
      <c r="AW621" s="30" t="s">
        <v>623</v>
      </c>
      <c r="AX621" s="21" t="s">
        <v>1638</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ht="20.1" customHeight="1" spans="3:78">
      <c r="C622" s="21">
        <v>61011301</v>
      </c>
      <c r="D622" s="30" t="s">
        <v>1375</v>
      </c>
      <c r="E622" s="30" t="s">
        <v>1645</v>
      </c>
      <c r="F622" s="21">
        <v>0</v>
      </c>
      <c r="G622" s="21">
        <v>61011301</v>
      </c>
      <c r="H622" s="21">
        <v>61011302</v>
      </c>
      <c r="I622" s="31">
        <v>1</v>
      </c>
      <c r="J622" s="21">
        <v>5</v>
      </c>
      <c r="K622" s="183">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1646</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1647</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ht="20.1" customHeight="1" spans="3:78">
      <c r="C623" s="21">
        <v>61011302</v>
      </c>
      <c r="D623" s="30" t="s">
        <v>1375</v>
      </c>
      <c r="E623" s="30" t="s">
        <v>1645</v>
      </c>
      <c r="F623" s="21">
        <v>1</v>
      </c>
      <c r="G623" s="21">
        <v>61011301</v>
      </c>
      <c r="H623" s="21">
        <v>61011303</v>
      </c>
      <c r="I623" s="31">
        <v>1</v>
      </c>
      <c r="J623" s="21">
        <v>5</v>
      </c>
      <c r="K623" s="183">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1646</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1647</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ht="20.1" customHeight="1" spans="3:78">
      <c r="C624" s="21">
        <v>61011303</v>
      </c>
      <c r="D624" s="30" t="s">
        <v>1375</v>
      </c>
      <c r="E624" s="30" t="s">
        <v>1645</v>
      </c>
      <c r="F624" s="21">
        <v>2</v>
      </c>
      <c r="G624" s="21">
        <v>61011301</v>
      </c>
      <c r="H624" s="21">
        <v>61011304</v>
      </c>
      <c r="I624" s="31">
        <v>1</v>
      </c>
      <c r="J624" s="21">
        <v>5</v>
      </c>
      <c r="K624" s="183">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1646</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ht="20.1" customHeight="1" spans="3:78">
      <c r="C625" s="21">
        <v>61011304</v>
      </c>
      <c r="D625" s="30" t="s">
        <v>1375</v>
      </c>
      <c r="E625" s="30" t="s">
        <v>1645</v>
      </c>
      <c r="F625" s="21">
        <v>3</v>
      </c>
      <c r="G625" s="21">
        <v>61011301</v>
      </c>
      <c r="H625" s="21">
        <v>0</v>
      </c>
      <c r="I625" s="31">
        <v>1</v>
      </c>
      <c r="J625" s="21">
        <v>5</v>
      </c>
      <c r="K625" s="183">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1646</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ht="20.1" customHeight="1" spans="3:78">
      <c r="C626" s="21">
        <v>61011305</v>
      </c>
      <c r="D626" s="30" t="s">
        <v>1375</v>
      </c>
      <c r="E626" s="30" t="s">
        <v>1645</v>
      </c>
      <c r="F626" s="21">
        <v>4</v>
      </c>
      <c r="G626" s="21">
        <v>61011301</v>
      </c>
      <c r="H626" s="21">
        <v>0</v>
      </c>
      <c r="I626" s="31">
        <v>1</v>
      </c>
      <c r="J626" s="21">
        <v>5</v>
      </c>
      <c r="K626" s="183">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1646</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ht="20.1" customHeight="1" spans="3:78">
      <c r="C627" s="21">
        <v>61011306</v>
      </c>
      <c r="D627" s="30" t="s">
        <v>1375</v>
      </c>
      <c r="E627" s="30" t="s">
        <v>1645</v>
      </c>
      <c r="F627" s="21">
        <v>5</v>
      </c>
      <c r="G627" s="21">
        <v>61011301</v>
      </c>
      <c r="H627" s="21">
        <v>0</v>
      </c>
      <c r="I627" s="31">
        <v>1</v>
      </c>
      <c r="J627" s="21">
        <v>5</v>
      </c>
      <c r="K627" s="183">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1646</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ht="20.1" customHeight="1" spans="3:78">
      <c r="C628" s="21">
        <v>61012101</v>
      </c>
      <c r="D628" s="30" t="s">
        <v>1652</v>
      </c>
      <c r="E628" s="30" t="s">
        <v>1653</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1654</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1655</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1656</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ht="20.1" customHeight="1" spans="3:78">
      <c r="C629" s="21">
        <v>61012102</v>
      </c>
      <c r="D629" s="30" t="s">
        <v>1652</v>
      </c>
      <c r="E629" s="30" t="s">
        <v>1653</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1654</v>
      </c>
      <c r="AI629" s="19">
        <v>2</v>
      </c>
      <c r="AJ629" s="19">
        <v>2</v>
      </c>
      <c r="AK629" s="19">
        <v>0</v>
      </c>
      <c r="AL629" s="19">
        <v>1.5</v>
      </c>
      <c r="AM629" s="21">
        <v>0</v>
      </c>
      <c r="AN629" s="21">
        <v>0</v>
      </c>
      <c r="AO629" s="21">
        <v>0</v>
      </c>
      <c r="AP629" s="21">
        <v>0.5</v>
      </c>
      <c r="AQ629" s="21">
        <v>2000</v>
      </c>
      <c r="AR629" s="21">
        <v>0.5</v>
      </c>
      <c r="AS629" s="21">
        <v>0</v>
      </c>
      <c r="AT629" s="19">
        <v>0</v>
      </c>
      <c r="AU629" s="21" t="s">
        <v>1657</v>
      </c>
      <c r="AV629" s="21"/>
      <c r="AW629" s="30" t="s">
        <v>293</v>
      </c>
      <c r="AX629" s="21" t="s">
        <v>1655</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1656</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ht="20.1" customHeight="1" spans="3:78">
      <c r="C630" s="21">
        <v>61012103</v>
      </c>
      <c r="D630" s="30" t="s">
        <v>1652</v>
      </c>
      <c r="E630" s="30" t="s">
        <v>1653</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1654</v>
      </c>
      <c r="AI630" s="19">
        <v>2</v>
      </c>
      <c r="AJ630" s="19">
        <v>2</v>
      </c>
      <c r="AK630" s="19">
        <v>0</v>
      </c>
      <c r="AL630" s="19">
        <v>1.5</v>
      </c>
      <c r="AM630" s="21">
        <v>0</v>
      </c>
      <c r="AN630" s="21">
        <v>0</v>
      </c>
      <c r="AO630" s="21">
        <v>0</v>
      </c>
      <c r="AP630" s="21">
        <v>0.5</v>
      </c>
      <c r="AQ630" s="21">
        <v>2000</v>
      </c>
      <c r="AR630" s="21">
        <v>0.5</v>
      </c>
      <c r="AS630" s="21">
        <v>0</v>
      </c>
      <c r="AT630" s="19">
        <v>0</v>
      </c>
      <c r="AU630" s="21" t="s">
        <v>1657</v>
      </c>
      <c r="AV630" s="21"/>
      <c r="AW630" s="30" t="s">
        <v>293</v>
      </c>
      <c r="AX630" s="21" t="s">
        <v>1655</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1658</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ht="20.1" customHeight="1" spans="3:78">
      <c r="C631" s="21">
        <v>61012104</v>
      </c>
      <c r="D631" s="30" t="s">
        <v>1652</v>
      </c>
      <c r="E631" s="30" t="s">
        <v>1653</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1654</v>
      </c>
      <c r="AI631" s="19">
        <v>2</v>
      </c>
      <c r="AJ631" s="19">
        <v>2</v>
      </c>
      <c r="AK631" s="19">
        <v>0</v>
      </c>
      <c r="AL631" s="19">
        <v>1.5</v>
      </c>
      <c r="AM631" s="21">
        <v>0</v>
      </c>
      <c r="AN631" s="21">
        <v>0</v>
      </c>
      <c r="AO631" s="21">
        <v>0</v>
      </c>
      <c r="AP631" s="21">
        <v>0.5</v>
      </c>
      <c r="AQ631" s="21">
        <v>2000</v>
      </c>
      <c r="AR631" s="21">
        <v>0.5</v>
      </c>
      <c r="AS631" s="21">
        <v>0</v>
      </c>
      <c r="AT631" s="19">
        <v>0</v>
      </c>
      <c r="AU631" s="21" t="s">
        <v>1657</v>
      </c>
      <c r="AV631" s="21"/>
      <c r="AW631" s="30" t="s">
        <v>293</v>
      </c>
      <c r="AX631" s="21" t="s">
        <v>1655</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ht="20.1" customHeight="1" spans="3:78">
      <c r="C632" s="21">
        <v>61012105</v>
      </c>
      <c r="D632" s="30" t="s">
        <v>1652</v>
      </c>
      <c r="E632" s="30" t="s">
        <v>1653</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1654</v>
      </c>
      <c r="AI632" s="19">
        <v>2</v>
      </c>
      <c r="AJ632" s="19">
        <v>2</v>
      </c>
      <c r="AK632" s="19">
        <v>0</v>
      </c>
      <c r="AL632" s="19">
        <v>1.5</v>
      </c>
      <c r="AM632" s="21">
        <v>0</v>
      </c>
      <c r="AN632" s="21">
        <v>0</v>
      </c>
      <c r="AO632" s="21">
        <v>0</v>
      </c>
      <c r="AP632" s="21">
        <v>0.5</v>
      </c>
      <c r="AQ632" s="21">
        <v>2000</v>
      </c>
      <c r="AR632" s="21">
        <v>0.5</v>
      </c>
      <c r="AS632" s="21">
        <v>0</v>
      </c>
      <c r="AT632" s="19">
        <v>0</v>
      </c>
      <c r="AU632" s="21" t="s">
        <v>1657</v>
      </c>
      <c r="AV632" s="21"/>
      <c r="AW632" s="30" t="s">
        <v>293</v>
      </c>
      <c r="AX632" s="21" t="s">
        <v>1655</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ht="20.1" customHeight="1" spans="3:78">
      <c r="C633" s="21">
        <v>61012106</v>
      </c>
      <c r="D633" s="30" t="s">
        <v>1652</v>
      </c>
      <c r="E633" s="30" t="s">
        <v>1653</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1654</v>
      </c>
      <c r="AI633" s="19">
        <v>2</v>
      </c>
      <c r="AJ633" s="19">
        <v>2</v>
      </c>
      <c r="AK633" s="19">
        <v>0</v>
      </c>
      <c r="AL633" s="19">
        <v>1.5</v>
      </c>
      <c r="AM633" s="21">
        <v>0</v>
      </c>
      <c r="AN633" s="21">
        <v>0</v>
      </c>
      <c r="AO633" s="21">
        <v>0</v>
      </c>
      <c r="AP633" s="21">
        <v>0.5</v>
      </c>
      <c r="AQ633" s="21">
        <v>2000</v>
      </c>
      <c r="AR633" s="21">
        <v>0.5</v>
      </c>
      <c r="AS633" s="21">
        <v>0</v>
      </c>
      <c r="AT633" s="19">
        <v>0</v>
      </c>
      <c r="AU633" s="21" t="s">
        <v>1657</v>
      </c>
      <c r="AV633" s="21"/>
      <c r="AW633" s="30" t="s">
        <v>293</v>
      </c>
      <c r="AX633" s="21" t="s">
        <v>1655</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ht="20.1" customHeight="1" spans="3:78">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1662</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1663</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ht="20.1" customHeight="1" spans="3:78">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1662</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ht="20.1" customHeight="1" spans="3:78">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1662</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ht="20.1" customHeight="1" spans="3:78">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1662</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ht="20.1" customHeight="1" spans="3:78">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1662</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ht="20.1" customHeight="1" spans="3:78">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1662</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ht="20.1" customHeight="1" spans="3:78">
      <c r="C640" s="21">
        <v>61012301</v>
      </c>
      <c r="D640" s="30" t="s">
        <v>1669</v>
      </c>
      <c r="E640" s="30" t="s">
        <v>1670</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3" t="s">
        <v>1671</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1672</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ht="20.1" customHeight="1" spans="3:78">
      <c r="C641" s="21">
        <v>61012302</v>
      </c>
      <c r="D641" s="30" t="s">
        <v>1669</v>
      </c>
      <c r="E641" s="30" t="s">
        <v>1670</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3" t="s">
        <v>1671</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1672</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ht="20.1" customHeight="1" spans="3:78">
      <c r="C642" s="21">
        <v>61012303</v>
      </c>
      <c r="D642" s="30" t="s">
        <v>1669</v>
      </c>
      <c r="E642" s="30" t="s">
        <v>1670</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3" t="s">
        <v>1671</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1673</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ht="20.1" customHeight="1" spans="3:78">
      <c r="C643" s="21">
        <v>61012304</v>
      </c>
      <c r="D643" s="30" t="s">
        <v>1669</v>
      </c>
      <c r="E643" s="30" t="s">
        <v>1670</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3" t="s">
        <v>1671</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1674</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ht="20.1" customHeight="1" spans="3:78">
      <c r="C644" s="21">
        <v>61012305</v>
      </c>
      <c r="D644" s="30" t="s">
        <v>1669</v>
      </c>
      <c r="E644" s="30" t="s">
        <v>1670</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3" t="s">
        <v>1671</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1675</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ht="20.1" customHeight="1" spans="3:78">
      <c r="C645" s="21">
        <v>61012306</v>
      </c>
      <c r="D645" s="30" t="s">
        <v>1669</v>
      </c>
      <c r="E645" s="30" t="s">
        <v>1670</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3" t="s">
        <v>1671</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1676</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ht="20.1" customHeight="1" spans="3:78">
      <c r="C646" s="38">
        <v>610211011</v>
      </c>
      <c r="D646" s="42" t="s">
        <v>1677</v>
      </c>
      <c r="E646" s="42" t="s">
        <v>1678</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51" t="s">
        <v>1679</v>
      </c>
      <c r="AU646" s="38" t="s">
        <v>204</v>
      </c>
      <c r="AV646" s="38"/>
      <c r="AW646" s="42" t="s">
        <v>205</v>
      </c>
      <c r="AX646" s="38" t="s">
        <v>354</v>
      </c>
      <c r="AY646" s="38">
        <v>0</v>
      </c>
      <c r="AZ646" s="38">
        <v>0</v>
      </c>
      <c r="BA646" s="42" t="s">
        <v>206</v>
      </c>
      <c r="BB646" s="42" t="s">
        <v>204</v>
      </c>
      <c r="BC646" s="38">
        <v>0</v>
      </c>
      <c r="BD646" s="38">
        <v>0</v>
      </c>
      <c r="BE646" s="184" t="s">
        <v>1680</v>
      </c>
      <c r="BF646" s="184" t="s">
        <v>1681</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ht="20.1" customHeight="1" spans="3:78">
      <c r="C647" s="38">
        <v>610211021</v>
      </c>
      <c r="D647" s="42" t="s">
        <v>1677</v>
      </c>
      <c r="E647" s="42" t="s">
        <v>1678</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51" t="s">
        <v>1679</v>
      </c>
      <c r="AU647" s="38" t="s">
        <v>204</v>
      </c>
      <c r="AV647" s="38"/>
      <c r="AW647" s="42" t="s">
        <v>205</v>
      </c>
      <c r="AX647" s="38" t="s">
        <v>354</v>
      </c>
      <c r="AY647" s="38">
        <v>0</v>
      </c>
      <c r="AZ647" s="38">
        <v>0</v>
      </c>
      <c r="BA647" s="42" t="s">
        <v>206</v>
      </c>
      <c r="BB647" s="42" t="s">
        <v>204</v>
      </c>
      <c r="BC647" s="38">
        <v>0</v>
      </c>
      <c r="BD647" s="38">
        <v>0</v>
      </c>
      <c r="BE647" s="184" t="s">
        <v>1680</v>
      </c>
      <c r="BF647" s="184" t="s">
        <v>1681</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ht="20.1" customHeight="1" spans="3:78">
      <c r="C648" s="38">
        <v>610211031</v>
      </c>
      <c r="D648" s="42" t="s">
        <v>1677</v>
      </c>
      <c r="E648" s="42" t="s">
        <v>1678</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51" t="s">
        <v>1682</v>
      </c>
      <c r="AU648" s="38" t="s">
        <v>204</v>
      </c>
      <c r="AV648" s="38"/>
      <c r="AW648" s="42" t="s">
        <v>205</v>
      </c>
      <c r="AX648" s="38" t="s">
        <v>354</v>
      </c>
      <c r="AY648" s="38">
        <v>0</v>
      </c>
      <c r="AZ648" s="38">
        <v>0</v>
      </c>
      <c r="BA648" s="42" t="s">
        <v>206</v>
      </c>
      <c r="BB648" s="42" t="s">
        <v>204</v>
      </c>
      <c r="BC648" s="38">
        <v>0</v>
      </c>
      <c r="BD648" s="38">
        <v>0</v>
      </c>
      <c r="BE648" s="184" t="s">
        <v>1683</v>
      </c>
      <c r="BF648" s="184" t="s">
        <v>1684</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ht="20.1" customHeight="1" spans="3:78">
      <c r="C649" s="38">
        <v>610211041</v>
      </c>
      <c r="D649" s="42" t="s">
        <v>1677</v>
      </c>
      <c r="E649" s="42" t="s">
        <v>1678</v>
      </c>
      <c r="F649" s="38">
        <v>3</v>
      </c>
      <c r="G649" s="38">
        <v>61021101</v>
      </c>
      <c r="H649" s="38">
        <v>0</v>
      </c>
      <c r="I649" s="38">
        <v>0</v>
      </c>
      <c r="J649" s="38">
        <v>0</v>
      </c>
      <c r="K649" s="185">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51" t="s">
        <v>1685</v>
      </c>
      <c r="AU649" s="38" t="s">
        <v>204</v>
      </c>
      <c r="AV649" s="38"/>
      <c r="AW649" s="42" t="s">
        <v>205</v>
      </c>
      <c r="AX649" s="38" t="s">
        <v>354</v>
      </c>
      <c r="AY649" s="38">
        <v>0</v>
      </c>
      <c r="AZ649" s="38">
        <v>0</v>
      </c>
      <c r="BA649" s="42" t="s">
        <v>206</v>
      </c>
      <c r="BB649" s="42" t="s">
        <v>204</v>
      </c>
      <c r="BC649" s="38">
        <v>0</v>
      </c>
      <c r="BD649" s="38">
        <v>0</v>
      </c>
      <c r="BE649" s="184" t="s">
        <v>1686</v>
      </c>
      <c r="BF649" s="184" t="s">
        <v>1687</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ht="20.1" customHeight="1" spans="3:78">
      <c r="C650" s="38">
        <v>610211051</v>
      </c>
      <c r="D650" s="42" t="s">
        <v>1677</v>
      </c>
      <c r="E650" s="42" t="s">
        <v>1678</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51" t="s">
        <v>1688</v>
      </c>
      <c r="AU650" s="38" t="s">
        <v>204</v>
      </c>
      <c r="AV650" s="38"/>
      <c r="AW650" s="42" t="s">
        <v>205</v>
      </c>
      <c r="AX650" s="38" t="s">
        <v>354</v>
      </c>
      <c r="AY650" s="38">
        <v>0</v>
      </c>
      <c r="AZ650" s="38">
        <v>0</v>
      </c>
      <c r="BA650" s="42" t="s">
        <v>206</v>
      </c>
      <c r="BB650" s="42" t="s">
        <v>204</v>
      </c>
      <c r="BC650" s="38">
        <v>0</v>
      </c>
      <c r="BD650" s="38">
        <v>0</v>
      </c>
      <c r="BE650" s="184" t="s">
        <v>1689</v>
      </c>
      <c r="BF650" s="184" t="s">
        <v>1690</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ht="20.1" customHeight="1" spans="3:78">
      <c r="C651" s="38">
        <v>610211061</v>
      </c>
      <c r="D651" s="42" t="s">
        <v>1677</v>
      </c>
      <c r="E651" s="42" t="s">
        <v>1678</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51" t="s">
        <v>1691</v>
      </c>
      <c r="AU651" s="38" t="s">
        <v>204</v>
      </c>
      <c r="AV651" s="38"/>
      <c r="AW651" s="42" t="s">
        <v>205</v>
      </c>
      <c r="AX651" s="38" t="s">
        <v>354</v>
      </c>
      <c r="AY651" s="38">
        <v>0</v>
      </c>
      <c r="AZ651" s="38">
        <v>0</v>
      </c>
      <c r="BA651" s="42" t="s">
        <v>206</v>
      </c>
      <c r="BB651" s="42" t="s">
        <v>204</v>
      </c>
      <c r="BC651" s="38">
        <v>0</v>
      </c>
      <c r="BD651" s="38">
        <v>0</v>
      </c>
      <c r="BE651" s="184" t="s">
        <v>1692</v>
      </c>
      <c r="BF651" s="184" t="s">
        <v>1693</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ht="20.1" customHeight="1" spans="3:78">
      <c r="C652" s="38">
        <v>610211071</v>
      </c>
      <c r="D652" s="42" t="s">
        <v>1694</v>
      </c>
      <c r="E652" s="42" t="s">
        <v>1695</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1640</v>
      </c>
      <c r="AV652" s="38"/>
      <c r="AW652" s="42" t="s">
        <v>768</v>
      </c>
      <c r="AX652" s="38" t="s">
        <v>221</v>
      </c>
      <c r="AY652" s="38">
        <v>10000015</v>
      </c>
      <c r="AZ652" s="38">
        <v>21101021</v>
      </c>
      <c r="BA652" s="42" t="s">
        <v>1377</v>
      </c>
      <c r="BB652" s="38">
        <v>1</v>
      </c>
      <c r="BC652" s="38">
        <v>0</v>
      </c>
      <c r="BD652" s="38">
        <v>0</v>
      </c>
      <c r="BE652" s="184"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4" t="s">
        <v>1696</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ht="20.1" customHeight="1" spans="3:78">
      <c r="C653" s="38">
        <v>610211081</v>
      </c>
      <c r="D653" s="42" t="s">
        <v>1694</v>
      </c>
      <c r="E653" s="42" t="s">
        <v>1695</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1640</v>
      </c>
      <c r="AV653" s="38"/>
      <c r="AW653" s="42" t="s">
        <v>768</v>
      </c>
      <c r="AX653" s="38" t="s">
        <v>221</v>
      </c>
      <c r="AY653" s="38">
        <v>10000015</v>
      </c>
      <c r="AZ653" s="38">
        <v>21101021</v>
      </c>
      <c r="BA653" s="42" t="s">
        <v>1377</v>
      </c>
      <c r="BB653" s="38">
        <v>1</v>
      </c>
      <c r="BC653" s="38">
        <v>0</v>
      </c>
      <c r="BD653" s="38">
        <v>0</v>
      </c>
      <c r="BE653" s="184"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4" t="s">
        <v>1696</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ht="20.1" customHeight="1" spans="3:78">
      <c r="C654" s="38">
        <v>610211091</v>
      </c>
      <c r="D654" s="42" t="s">
        <v>1694</v>
      </c>
      <c r="E654" s="42" t="s">
        <v>1695</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1640</v>
      </c>
      <c r="AV654" s="38"/>
      <c r="AW654" s="42" t="s">
        <v>768</v>
      </c>
      <c r="AX654" s="38" t="s">
        <v>221</v>
      </c>
      <c r="AY654" s="38">
        <v>10000015</v>
      </c>
      <c r="AZ654" s="38">
        <v>21101021</v>
      </c>
      <c r="BA654" s="42" t="s">
        <v>1377</v>
      </c>
      <c r="BB654" s="38">
        <v>1</v>
      </c>
      <c r="BC654" s="38">
        <v>0</v>
      </c>
      <c r="BD654" s="38">
        <v>0</v>
      </c>
      <c r="BE654" s="184" t="str">
        <f t="shared" si="26"/>
        <v>立即对当前脚下敌人目标造成200%攻击伤害+1400点固定伤害和使目标眩晕1秒,并迅速跳跃至目标区域</v>
      </c>
      <c r="BF654" s="184" t="s">
        <v>1697</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ht="20.1" customHeight="1" spans="3:78">
      <c r="C655" s="38">
        <v>610211101</v>
      </c>
      <c r="D655" s="42" t="s">
        <v>1694</v>
      </c>
      <c r="E655" s="42" t="s">
        <v>1695</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1640</v>
      </c>
      <c r="AV655" s="38"/>
      <c r="AW655" s="42" t="s">
        <v>768</v>
      </c>
      <c r="AX655" s="38" t="s">
        <v>221</v>
      </c>
      <c r="AY655" s="38">
        <v>10000015</v>
      </c>
      <c r="AZ655" s="38">
        <v>21101021</v>
      </c>
      <c r="BA655" s="42" t="s">
        <v>1377</v>
      </c>
      <c r="BB655" s="38">
        <v>1</v>
      </c>
      <c r="BC655" s="38">
        <v>0</v>
      </c>
      <c r="BD655" s="38">
        <v>0</v>
      </c>
      <c r="BE655" s="184" t="str">
        <f t="shared" si="26"/>
        <v>立即对当前脚下敌人目标造成200%攻击伤害+1750点固定伤害和使目标眩晕1秒,并迅速跳跃至目标区域</v>
      </c>
      <c r="BF655" s="184" t="s">
        <v>1698</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ht="20.1" customHeight="1" spans="3:78">
      <c r="C656" s="38">
        <v>610211111</v>
      </c>
      <c r="D656" s="42" t="s">
        <v>1694</v>
      </c>
      <c r="E656" s="42" t="s">
        <v>1695</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1640</v>
      </c>
      <c r="AV656" s="38"/>
      <c r="AW656" s="42" t="s">
        <v>768</v>
      </c>
      <c r="AX656" s="38" t="s">
        <v>221</v>
      </c>
      <c r="AY656" s="38">
        <v>10000015</v>
      </c>
      <c r="AZ656" s="38">
        <v>21101021</v>
      </c>
      <c r="BA656" s="42" t="s">
        <v>1377</v>
      </c>
      <c r="BB656" s="38">
        <v>1</v>
      </c>
      <c r="BC656" s="38">
        <v>0</v>
      </c>
      <c r="BD656" s="38">
        <v>0</v>
      </c>
      <c r="BE656" s="184" t="str">
        <f t="shared" si="26"/>
        <v>立即对当前脚下敌人目标造成200%攻击伤害+2100点固定伤害和使目标眩晕1秒,并迅速跳跃至目标区域</v>
      </c>
      <c r="BF656" s="184" t="s">
        <v>1699</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ht="20.1" customHeight="1" spans="3:78">
      <c r="C657" s="38">
        <v>610211121</v>
      </c>
      <c r="D657" s="42" t="s">
        <v>1694</v>
      </c>
      <c r="E657" s="42" t="s">
        <v>1695</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1640</v>
      </c>
      <c r="AV657" s="38"/>
      <c r="AW657" s="42" t="s">
        <v>768</v>
      </c>
      <c r="AX657" s="38" t="s">
        <v>221</v>
      </c>
      <c r="AY657" s="38">
        <v>10000015</v>
      </c>
      <c r="AZ657" s="38">
        <v>21101021</v>
      </c>
      <c r="BA657" s="42" t="s">
        <v>1377</v>
      </c>
      <c r="BB657" s="38">
        <v>1</v>
      </c>
      <c r="BC657" s="38">
        <v>0</v>
      </c>
      <c r="BD657" s="38">
        <v>0</v>
      </c>
      <c r="BE657" s="184" t="str">
        <f t="shared" si="26"/>
        <v>立即对当前脚下敌人目标造成200%攻击伤害+2450点固定伤害和使目标眩晕1秒,并迅速跳跃至目标区域</v>
      </c>
      <c r="BF657" s="184" t="s">
        <v>1700</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ht="19.5" customHeight="1" spans="3:78">
      <c r="C658" s="181">
        <v>61021101</v>
      </c>
      <c r="D658" s="35" t="s">
        <v>1701</v>
      </c>
      <c r="E658" s="35" t="s">
        <v>1702</v>
      </c>
      <c r="F658" s="21">
        <v>0</v>
      </c>
      <c r="G658" s="32">
        <v>61021401</v>
      </c>
      <c r="H658" s="181">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2" t="s">
        <v>1703</v>
      </c>
      <c r="AV658" s="32"/>
      <c r="AW658" s="35" t="s">
        <v>1704</v>
      </c>
      <c r="AX658" s="32" t="s">
        <v>1705</v>
      </c>
      <c r="AY658" s="32">
        <v>10000006</v>
      </c>
      <c r="AZ658" s="32">
        <v>21010040</v>
      </c>
      <c r="BA658" s="30" t="s">
        <v>1706</v>
      </c>
      <c r="BB658" s="35">
        <v>0</v>
      </c>
      <c r="BC658" s="31">
        <v>0</v>
      </c>
      <c r="BD658" s="31">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1707</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ht="19.5" customHeight="1" spans="3:78">
      <c r="C659" s="181">
        <v>61021102</v>
      </c>
      <c r="D659" s="35" t="s">
        <v>1701</v>
      </c>
      <c r="E659" s="35" t="s">
        <v>1702</v>
      </c>
      <c r="F659" s="21">
        <v>1</v>
      </c>
      <c r="G659" s="32">
        <v>61021401</v>
      </c>
      <c r="H659" s="181">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2" t="s">
        <v>1703</v>
      </c>
      <c r="AV659" s="32"/>
      <c r="AW659" s="35" t="s">
        <v>1704</v>
      </c>
      <c r="AX659" s="32" t="s">
        <v>1705</v>
      </c>
      <c r="AY659" s="32">
        <v>10000006</v>
      </c>
      <c r="AZ659" s="32">
        <v>21010040</v>
      </c>
      <c r="BA659" s="30" t="s">
        <v>1706</v>
      </c>
      <c r="BB659" s="35">
        <v>0</v>
      </c>
      <c r="BC659" s="31">
        <v>0</v>
      </c>
      <c r="BD659" s="31">
        <v>0</v>
      </c>
      <c r="BE659" s="186"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1707</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ht="19.5" customHeight="1" spans="3:78">
      <c r="C660" s="181">
        <v>61021103</v>
      </c>
      <c r="D660" s="35" t="s">
        <v>1701</v>
      </c>
      <c r="E660" s="35" t="s">
        <v>1702</v>
      </c>
      <c r="F660" s="21">
        <v>2</v>
      </c>
      <c r="G660" s="32">
        <v>61021401</v>
      </c>
      <c r="H660" s="181">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2" t="s">
        <v>1703</v>
      </c>
      <c r="AV660" s="32"/>
      <c r="AW660" s="35" t="s">
        <v>1704</v>
      </c>
      <c r="AX660" s="32" t="s">
        <v>1705</v>
      </c>
      <c r="AY660" s="32">
        <v>10000006</v>
      </c>
      <c r="AZ660" s="32">
        <v>21010040</v>
      </c>
      <c r="BA660" s="30" t="s">
        <v>1706</v>
      </c>
      <c r="BB660" s="35">
        <v>0</v>
      </c>
      <c r="BC660" s="31">
        <v>0</v>
      </c>
      <c r="BD660" s="31">
        <v>0</v>
      </c>
      <c r="BE660" s="186" t="str">
        <f t="shared" si="27"/>
        <v>立即将目标周围的怪物强制拉到技能范围中,并对目标范围内的怪物造成275%攻击伤害+1800点固定伤害,并使目标移动速度降低50%且沉默,持续3秒</v>
      </c>
      <c r="BF660" s="186" t="s">
        <v>1708</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ht="19.5" customHeight="1" spans="3:78">
      <c r="C661" s="181">
        <v>61021104</v>
      </c>
      <c r="D661" s="35" t="s">
        <v>1701</v>
      </c>
      <c r="E661" s="35" t="s">
        <v>1702</v>
      </c>
      <c r="F661" s="21">
        <v>3</v>
      </c>
      <c r="G661" s="32">
        <v>61021401</v>
      </c>
      <c r="H661" s="21">
        <v>0</v>
      </c>
      <c r="I661" s="31">
        <v>0</v>
      </c>
      <c r="J661" s="21">
        <v>0</v>
      </c>
      <c r="K661" s="183">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2" t="s">
        <v>1703</v>
      </c>
      <c r="AV661" s="32"/>
      <c r="AW661" s="35" t="s">
        <v>1704</v>
      </c>
      <c r="AX661" s="32" t="s">
        <v>1705</v>
      </c>
      <c r="AY661" s="32">
        <v>10000006</v>
      </c>
      <c r="AZ661" s="32">
        <v>21010040</v>
      </c>
      <c r="BA661" s="30" t="s">
        <v>1706</v>
      </c>
      <c r="BB661" s="35">
        <v>0</v>
      </c>
      <c r="BC661" s="31">
        <v>0</v>
      </c>
      <c r="BD661" s="31">
        <v>0</v>
      </c>
      <c r="BE661" s="186" t="str">
        <f t="shared" si="27"/>
        <v>立即将目标周围的怪物强制拉到技能范围中,并对目标范围内的怪物造成300%攻击伤害+2800点固定伤害,并使目标移动速度降低50%且沉默,持续3秒</v>
      </c>
      <c r="BF661" s="186" t="s">
        <v>1709</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ht="19.5" customHeight="1" spans="3:78">
      <c r="C662" s="181">
        <v>61021105</v>
      </c>
      <c r="D662" s="35" t="s">
        <v>1701</v>
      </c>
      <c r="E662" s="35" t="s">
        <v>1702</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2" t="s">
        <v>1703</v>
      </c>
      <c r="AV662" s="32"/>
      <c r="AW662" s="35" t="s">
        <v>1704</v>
      </c>
      <c r="AX662" s="32" t="s">
        <v>1705</v>
      </c>
      <c r="AY662" s="32">
        <v>10000006</v>
      </c>
      <c r="AZ662" s="32">
        <v>21010040</v>
      </c>
      <c r="BA662" s="30" t="s">
        <v>1706</v>
      </c>
      <c r="BB662" s="35">
        <v>0</v>
      </c>
      <c r="BC662" s="31">
        <v>0</v>
      </c>
      <c r="BD662" s="31">
        <v>0</v>
      </c>
      <c r="BE662" s="186" t="str">
        <f t="shared" si="27"/>
        <v>立即将目标周围的怪物强制拉到技能范围中,并对目标范围内的怪物造成325%攻击伤害+4000点固定伤害,并使目标移动速度降低50%且沉默,持续3秒</v>
      </c>
      <c r="BF662" s="186" t="s">
        <v>1710</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ht="19.5" customHeight="1" spans="3:78">
      <c r="C663" s="181">
        <v>61021106</v>
      </c>
      <c r="D663" s="35" t="s">
        <v>1701</v>
      </c>
      <c r="E663" s="35" t="s">
        <v>1702</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2" t="s">
        <v>1703</v>
      </c>
      <c r="AV663" s="32"/>
      <c r="AW663" s="35" t="s">
        <v>1704</v>
      </c>
      <c r="AX663" s="32" t="s">
        <v>1705</v>
      </c>
      <c r="AY663" s="32">
        <v>10000006</v>
      </c>
      <c r="AZ663" s="32">
        <v>21010040</v>
      </c>
      <c r="BA663" s="30" t="s">
        <v>1706</v>
      </c>
      <c r="BB663" s="35">
        <v>0</v>
      </c>
      <c r="BC663" s="31">
        <v>0</v>
      </c>
      <c r="BD663" s="31">
        <v>0</v>
      </c>
      <c r="BE663" s="186" t="str">
        <f t="shared" si="27"/>
        <v>立即将目标周围的怪物强制拉到技能范围中,并对目标范围内的怪物造成350%攻击伤害+5200点固定伤害,并使目标移动速度降低50%且沉默,持续3秒</v>
      </c>
      <c r="BF663" s="186" t="s">
        <v>1711</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ht="19.5" customHeight="1" spans="3:78">
      <c r="C664" s="32">
        <v>61021201</v>
      </c>
      <c r="D664" s="35" t="s">
        <v>1712</v>
      </c>
      <c r="E664" s="35" t="s">
        <v>1713</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1714</v>
      </c>
      <c r="AX664" s="32" t="s">
        <v>1047</v>
      </c>
      <c r="AY664" s="32">
        <v>10003002</v>
      </c>
      <c r="AZ664" s="32">
        <v>21010020</v>
      </c>
      <c r="BA664" s="35" t="s">
        <v>592</v>
      </c>
      <c r="BB664" s="35">
        <v>0</v>
      </c>
      <c r="BC664" s="31">
        <v>0</v>
      </c>
      <c r="BD664" s="31">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1715</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ht="19.5" customHeight="1" spans="3:78">
      <c r="C665" s="32">
        <v>61021202</v>
      </c>
      <c r="D665" s="35" t="s">
        <v>1712</v>
      </c>
      <c r="E665" s="35" t="s">
        <v>1713</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1714</v>
      </c>
      <c r="AX665" s="32" t="s">
        <v>1047</v>
      </c>
      <c r="AY665" s="32">
        <v>10003002</v>
      </c>
      <c r="AZ665" s="32">
        <v>21010020</v>
      </c>
      <c r="BA665" s="35" t="s">
        <v>592</v>
      </c>
      <c r="BB665" s="35">
        <v>0</v>
      </c>
      <c r="BC665" s="31">
        <v>0</v>
      </c>
      <c r="BD665" s="31">
        <v>0</v>
      </c>
      <c r="BE665" s="186"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1715</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ht="19.5" customHeight="1" spans="3:78">
      <c r="C666" s="32">
        <v>61021203</v>
      </c>
      <c r="D666" s="35" t="s">
        <v>1712</v>
      </c>
      <c r="E666" s="35" t="s">
        <v>1713</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1714</v>
      </c>
      <c r="AX666" s="32" t="s">
        <v>1047</v>
      </c>
      <c r="AY666" s="32">
        <v>10003002</v>
      </c>
      <c r="AZ666" s="32">
        <v>21010020</v>
      </c>
      <c r="BA666" s="35" t="s">
        <v>592</v>
      </c>
      <c r="BB666" s="35">
        <v>0</v>
      </c>
      <c r="BC666" s="31">
        <v>0</v>
      </c>
      <c r="BD666" s="31">
        <v>0</v>
      </c>
      <c r="BE666" s="186" t="str">
        <f t="shared" si="29"/>
        <v>向前方发射一颗移动缓慢的法球,球体每秒对附近玩家造成325%伤害+1800点固定伤害,并产生2秒禁锢效果,技能持续为15秒,移动过程中每秒对范围额外附加150%伤害+1000点伤害</v>
      </c>
      <c r="BF666" s="186" t="s">
        <v>1716</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ht="19.5" customHeight="1" spans="3:78">
      <c r="C667" s="32">
        <v>61021204</v>
      </c>
      <c r="D667" s="35" t="s">
        <v>1712</v>
      </c>
      <c r="E667" s="35" t="s">
        <v>1713</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1714</v>
      </c>
      <c r="AX667" s="32" t="s">
        <v>1047</v>
      </c>
      <c r="AY667" s="32">
        <v>10003002</v>
      </c>
      <c r="AZ667" s="32">
        <v>21010020</v>
      </c>
      <c r="BA667" s="35" t="s">
        <v>592</v>
      </c>
      <c r="BB667" s="35">
        <v>0</v>
      </c>
      <c r="BC667" s="31">
        <v>0</v>
      </c>
      <c r="BD667" s="31">
        <v>0</v>
      </c>
      <c r="BE667" s="186" t="str">
        <f t="shared" si="29"/>
        <v>向前方发射一颗移动缓慢的法球,球体每秒对附近玩家造成350%伤害+2800点固定伤害,并产生2秒禁锢效果,技能持续为15秒,移动过程中每秒对范围额外附加150%伤害+1500点伤害</v>
      </c>
      <c r="BF667" s="186" t="s">
        <v>1717</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ht="19.5" customHeight="1" spans="3:78">
      <c r="C668" s="32">
        <v>61021205</v>
      </c>
      <c r="D668" s="35" t="s">
        <v>1712</v>
      </c>
      <c r="E668" s="35" t="s">
        <v>1713</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1714</v>
      </c>
      <c r="AX668" s="32" t="s">
        <v>1047</v>
      </c>
      <c r="AY668" s="32">
        <v>10003002</v>
      </c>
      <c r="AZ668" s="32">
        <v>21010020</v>
      </c>
      <c r="BA668" s="35" t="s">
        <v>592</v>
      </c>
      <c r="BB668" s="35">
        <v>0</v>
      </c>
      <c r="BC668" s="31">
        <v>0</v>
      </c>
      <c r="BD668" s="31">
        <v>0</v>
      </c>
      <c r="BE668" s="186" t="str">
        <f t="shared" si="29"/>
        <v>向前方发射一颗移动缓慢的法球,球体每秒对附近玩家造成375%伤害+4000点固定伤害,并产生2秒禁锢效果,技能持续为15秒,移动过程中每秒对范围额外附加150%伤害+2000点伤害</v>
      </c>
      <c r="BF668" s="186" t="s">
        <v>1718</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ht="19.5" customHeight="1" spans="3:78">
      <c r="C669" s="32">
        <v>61021206</v>
      </c>
      <c r="D669" s="35" t="s">
        <v>1712</v>
      </c>
      <c r="E669" s="35" t="s">
        <v>1713</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1714</v>
      </c>
      <c r="AX669" s="32" t="s">
        <v>1047</v>
      </c>
      <c r="AY669" s="32">
        <v>10003002</v>
      </c>
      <c r="AZ669" s="32">
        <v>21010020</v>
      </c>
      <c r="BA669" s="35" t="s">
        <v>592</v>
      </c>
      <c r="BB669" s="35">
        <v>0</v>
      </c>
      <c r="BC669" s="31">
        <v>0</v>
      </c>
      <c r="BD669" s="31">
        <v>0</v>
      </c>
      <c r="BE669" s="186" t="str">
        <f t="shared" si="29"/>
        <v>向前方发射一颗移动缓慢的法球,球体每秒对附近玩家造成400%伤害+5200点固定伤害,并产生2秒禁锢效果,技能持续为15秒,移动过程中每秒对范围额外附加150%伤害+2500点伤害</v>
      </c>
      <c r="BF669" s="186" t="s">
        <v>1719</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ht="19.5" customHeight="1" spans="3:78">
      <c r="C670" s="32">
        <v>61021301</v>
      </c>
      <c r="D670" s="35" t="s">
        <v>1720</v>
      </c>
      <c r="E670" s="35" t="s">
        <v>1721</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1722</v>
      </c>
      <c r="AI670" s="19">
        <v>2</v>
      </c>
      <c r="AJ670" s="19">
        <v>3</v>
      </c>
      <c r="AK670" s="19">
        <v>0</v>
      </c>
      <c r="AL670" s="19">
        <v>3</v>
      </c>
      <c r="AM670" s="32">
        <v>0</v>
      </c>
      <c r="AN670" s="32">
        <v>0</v>
      </c>
      <c r="AO670" s="32">
        <v>0</v>
      </c>
      <c r="AP670" s="32">
        <v>0.25</v>
      </c>
      <c r="AQ670" s="32">
        <v>3000</v>
      </c>
      <c r="AR670" s="32">
        <v>0.1</v>
      </c>
      <c r="AS670" s="32">
        <v>0</v>
      </c>
      <c r="AT670" s="19">
        <v>0</v>
      </c>
      <c r="AU670" s="352" t="s">
        <v>1723</v>
      </c>
      <c r="AV670" s="32"/>
      <c r="AW670" s="35" t="s">
        <v>262</v>
      </c>
      <c r="AX670" s="32" t="s">
        <v>551</v>
      </c>
      <c r="AY670" s="32">
        <v>10001007</v>
      </c>
      <c r="AZ670" s="32">
        <v>21010030</v>
      </c>
      <c r="BA670" s="35" t="s">
        <v>206</v>
      </c>
      <c r="BB670" s="35">
        <v>0</v>
      </c>
      <c r="BC670" s="31">
        <v>0</v>
      </c>
      <c r="BD670" s="31">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1724</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ht="19.5" customHeight="1" spans="3:78">
      <c r="C671" s="32">
        <v>61021302</v>
      </c>
      <c r="D671" s="35" t="s">
        <v>1720</v>
      </c>
      <c r="E671" s="35" t="s">
        <v>1721</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1722</v>
      </c>
      <c r="AI671" s="19">
        <v>2</v>
      </c>
      <c r="AJ671" s="19">
        <v>3</v>
      </c>
      <c r="AK671" s="19">
        <v>0</v>
      </c>
      <c r="AL671" s="19">
        <v>3</v>
      </c>
      <c r="AM671" s="32">
        <v>0</v>
      </c>
      <c r="AN671" s="32">
        <v>0</v>
      </c>
      <c r="AO671" s="32">
        <v>0</v>
      </c>
      <c r="AP671" s="32">
        <v>0.25</v>
      </c>
      <c r="AQ671" s="32">
        <v>3000</v>
      </c>
      <c r="AR671" s="32">
        <v>0.1</v>
      </c>
      <c r="AS671" s="32">
        <v>0</v>
      </c>
      <c r="AT671" s="19">
        <v>0</v>
      </c>
      <c r="AU671" s="352" t="s">
        <v>1723</v>
      </c>
      <c r="AV671" s="32"/>
      <c r="AW671" s="35" t="s">
        <v>262</v>
      </c>
      <c r="AX671" s="32" t="s">
        <v>551</v>
      </c>
      <c r="AY671" s="32">
        <v>10001007</v>
      </c>
      <c r="AZ671" s="32">
        <v>21010030</v>
      </c>
      <c r="BA671" s="35" t="s">
        <v>206</v>
      </c>
      <c r="BB671" s="35">
        <v>0</v>
      </c>
      <c r="BC671" s="31">
        <v>0</v>
      </c>
      <c r="BD671" s="31">
        <v>0</v>
      </c>
      <c r="BE671" s="186"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1724</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ht="19.5" customHeight="1" spans="3:78">
      <c r="C672" s="32">
        <v>61021303</v>
      </c>
      <c r="D672" s="35" t="s">
        <v>1720</v>
      </c>
      <c r="E672" s="35" t="s">
        <v>1721</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1722</v>
      </c>
      <c r="AI672" s="19">
        <v>2</v>
      </c>
      <c r="AJ672" s="19">
        <v>3</v>
      </c>
      <c r="AK672" s="19">
        <v>0</v>
      </c>
      <c r="AL672" s="19">
        <v>3</v>
      </c>
      <c r="AM672" s="32">
        <v>0</v>
      </c>
      <c r="AN672" s="32">
        <v>0</v>
      </c>
      <c r="AO672" s="32">
        <v>0</v>
      </c>
      <c r="AP672" s="32">
        <v>0.25</v>
      </c>
      <c r="AQ672" s="32">
        <v>3000</v>
      </c>
      <c r="AR672" s="32">
        <v>0.1</v>
      </c>
      <c r="AS672" s="32">
        <v>0</v>
      </c>
      <c r="AT672" s="19">
        <v>0</v>
      </c>
      <c r="AU672" s="352" t="s">
        <v>1723</v>
      </c>
      <c r="AV672" s="32"/>
      <c r="AW672" s="35" t="s">
        <v>262</v>
      </c>
      <c r="AX672" s="32" t="s">
        <v>551</v>
      </c>
      <c r="AY672" s="32">
        <v>10001007</v>
      </c>
      <c r="AZ672" s="32">
        <v>21010030</v>
      </c>
      <c r="BA672" s="35" t="s">
        <v>206</v>
      </c>
      <c r="BB672" s="35">
        <v>0</v>
      </c>
      <c r="BC672" s="31">
        <v>0</v>
      </c>
      <c r="BD672" s="31">
        <v>0</v>
      </c>
      <c r="BE672" s="186" t="str">
        <f t="shared" si="31"/>
        <v>立即对目标范围内的怪物造成275%攻击伤害+1500点固定伤害,并使目标冰冻1秒,使其受到伤害额外提升20%</v>
      </c>
      <c r="BF672" s="186" t="s">
        <v>1725</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ht="19.5" customHeight="1" spans="3:78">
      <c r="C673" s="32">
        <v>61021304</v>
      </c>
      <c r="D673" s="35" t="s">
        <v>1720</v>
      </c>
      <c r="E673" s="35" t="s">
        <v>1721</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1722</v>
      </c>
      <c r="AI673" s="19">
        <v>2</v>
      </c>
      <c r="AJ673" s="19">
        <v>3</v>
      </c>
      <c r="AK673" s="19">
        <v>0</v>
      </c>
      <c r="AL673" s="19">
        <v>3</v>
      </c>
      <c r="AM673" s="32">
        <v>0</v>
      </c>
      <c r="AN673" s="32">
        <v>0</v>
      </c>
      <c r="AO673" s="32">
        <v>0</v>
      </c>
      <c r="AP673" s="32">
        <v>0.25</v>
      </c>
      <c r="AQ673" s="32">
        <v>3000</v>
      </c>
      <c r="AR673" s="32">
        <v>0.1</v>
      </c>
      <c r="AS673" s="32">
        <v>0</v>
      </c>
      <c r="AT673" s="19">
        <v>0</v>
      </c>
      <c r="AU673" s="352" t="s">
        <v>1723</v>
      </c>
      <c r="AV673" s="32"/>
      <c r="AW673" s="35" t="s">
        <v>262</v>
      </c>
      <c r="AX673" s="32" t="s">
        <v>551</v>
      </c>
      <c r="AY673" s="32">
        <v>10001007</v>
      </c>
      <c r="AZ673" s="32">
        <v>21010030</v>
      </c>
      <c r="BA673" s="35" t="s">
        <v>206</v>
      </c>
      <c r="BB673" s="35">
        <v>0</v>
      </c>
      <c r="BC673" s="31">
        <v>0</v>
      </c>
      <c r="BD673" s="31">
        <v>0</v>
      </c>
      <c r="BE673" s="186" t="str">
        <f t="shared" si="31"/>
        <v>立即对目标范围内的怪物造成300%攻击伤害+2000点固定伤害,并使目标冰冻1秒,使其受到伤害额外提升20%</v>
      </c>
      <c r="BF673" s="186" t="s">
        <v>1726</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ht="19.5" customHeight="1" spans="3:78">
      <c r="C674" s="32">
        <v>61021305</v>
      </c>
      <c r="D674" s="35" t="s">
        <v>1720</v>
      </c>
      <c r="E674" s="35" t="s">
        <v>1721</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1722</v>
      </c>
      <c r="AI674" s="19">
        <v>2</v>
      </c>
      <c r="AJ674" s="19">
        <v>3</v>
      </c>
      <c r="AK674" s="19">
        <v>0</v>
      </c>
      <c r="AL674" s="19">
        <v>3</v>
      </c>
      <c r="AM674" s="32">
        <v>0</v>
      </c>
      <c r="AN674" s="32">
        <v>0</v>
      </c>
      <c r="AO674" s="32">
        <v>0</v>
      </c>
      <c r="AP674" s="32">
        <v>0.25</v>
      </c>
      <c r="AQ674" s="32">
        <v>3000</v>
      </c>
      <c r="AR674" s="32">
        <v>0.1</v>
      </c>
      <c r="AS674" s="32">
        <v>0</v>
      </c>
      <c r="AT674" s="19">
        <v>0</v>
      </c>
      <c r="AU674" s="352" t="s">
        <v>1723</v>
      </c>
      <c r="AV674" s="32"/>
      <c r="AW674" s="35" t="s">
        <v>262</v>
      </c>
      <c r="AX674" s="32" t="s">
        <v>551</v>
      </c>
      <c r="AY674" s="32">
        <v>10001007</v>
      </c>
      <c r="AZ674" s="32">
        <v>21010030</v>
      </c>
      <c r="BA674" s="35" t="s">
        <v>206</v>
      </c>
      <c r="BB674" s="35">
        <v>0</v>
      </c>
      <c r="BC674" s="31">
        <v>0</v>
      </c>
      <c r="BD674" s="31">
        <v>0</v>
      </c>
      <c r="BE674" s="186" t="str">
        <f t="shared" si="31"/>
        <v>立即对目标范围内的怪物造成325%攻击伤害+2750点固定伤害,并使目标冰冻1秒,使其受到伤害额外提升20%</v>
      </c>
      <c r="BF674" s="186" t="s">
        <v>1727</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ht="19.5" customHeight="1" spans="3:78">
      <c r="C675" s="32">
        <v>61021306</v>
      </c>
      <c r="D675" s="35" t="s">
        <v>1720</v>
      </c>
      <c r="E675" s="35" t="s">
        <v>1721</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1722</v>
      </c>
      <c r="AI675" s="19">
        <v>2</v>
      </c>
      <c r="AJ675" s="19">
        <v>3</v>
      </c>
      <c r="AK675" s="19">
        <v>0</v>
      </c>
      <c r="AL675" s="19">
        <v>3</v>
      </c>
      <c r="AM675" s="32">
        <v>0</v>
      </c>
      <c r="AN675" s="32">
        <v>0</v>
      </c>
      <c r="AO675" s="32">
        <v>0</v>
      </c>
      <c r="AP675" s="32">
        <v>0.25</v>
      </c>
      <c r="AQ675" s="32">
        <v>3000</v>
      </c>
      <c r="AR675" s="32">
        <v>0.1</v>
      </c>
      <c r="AS675" s="32">
        <v>0</v>
      </c>
      <c r="AT675" s="19">
        <v>0</v>
      </c>
      <c r="AU675" s="352" t="s">
        <v>1723</v>
      </c>
      <c r="AV675" s="32"/>
      <c r="AW675" s="35" t="s">
        <v>262</v>
      </c>
      <c r="AX675" s="32" t="s">
        <v>551</v>
      </c>
      <c r="AY675" s="32">
        <v>10001007</v>
      </c>
      <c r="AZ675" s="32">
        <v>21010030</v>
      </c>
      <c r="BA675" s="35" t="s">
        <v>206</v>
      </c>
      <c r="BB675" s="35">
        <v>0</v>
      </c>
      <c r="BC675" s="31">
        <v>0</v>
      </c>
      <c r="BD675" s="31">
        <v>0</v>
      </c>
      <c r="BE675" s="186" t="str">
        <f t="shared" si="31"/>
        <v>立即对目标范围内的怪物造成350%攻击伤害+3500点固定伤害,并使目标冰冻1秒,使其受到伤害额外提升20%</v>
      </c>
      <c r="BF675" s="186" t="s">
        <v>1728</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ht="20.1" customHeight="1" spans="3:78">
      <c r="C676" s="19">
        <v>61021401</v>
      </c>
      <c r="D676" s="20" t="s">
        <v>1729</v>
      </c>
      <c r="E676" s="20" t="s">
        <v>1730</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1731</v>
      </c>
      <c r="BB676" s="19">
        <v>0</v>
      </c>
      <c r="BC676" s="19">
        <v>0</v>
      </c>
      <c r="BD676" s="19">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1732</v>
      </c>
      <c r="BG676" s="19">
        <v>0</v>
      </c>
      <c r="BH676" s="19">
        <v>0</v>
      </c>
      <c r="BI676" s="19">
        <v>0</v>
      </c>
      <c r="BJ676" s="19">
        <v>0</v>
      </c>
      <c r="BK676" s="19">
        <v>0</v>
      </c>
      <c r="BL676" s="19">
        <v>0</v>
      </c>
      <c r="BM676" s="188">
        <v>0</v>
      </c>
      <c r="BN676" s="19">
        <v>0</v>
      </c>
      <c r="BO676" s="19">
        <v>0</v>
      </c>
      <c r="BP676" s="19">
        <v>1000</v>
      </c>
      <c r="BQ676" s="19">
        <v>1.2</v>
      </c>
      <c r="BR676" s="19">
        <v>500</v>
      </c>
      <c r="BS676" s="19">
        <v>0</v>
      </c>
      <c r="BT676" s="19">
        <v>0</v>
      </c>
      <c r="BU676" s="23">
        <v>0</v>
      </c>
      <c r="BV676" s="23"/>
      <c r="BW676" s="23"/>
      <c r="BX676" s="23"/>
      <c r="BY676" s="23"/>
      <c r="BZ676" s="23"/>
    </row>
    <row r="677" ht="20.1" customHeight="1" spans="3:78">
      <c r="C677" s="19">
        <v>61021402</v>
      </c>
      <c r="D677" s="20" t="s">
        <v>1729</v>
      </c>
      <c r="E677" s="20" t="s">
        <v>1730</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1731</v>
      </c>
      <c r="BB677" s="19">
        <v>0</v>
      </c>
      <c r="BC677" s="19">
        <v>0</v>
      </c>
      <c r="BD677" s="19">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1732</v>
      </c>
      <c r="BG677" s="19">
        <v>0</v>
      </c>
      <c r="BH677" s="19">
        <v>0</v>
      </c>
      <c r="BI677" s="19">
        <v>0</v>
      </c>
      <c r="BJ677" s="19">
        <v>0</v>
      </c>
      <c r="BK677" s="19">
        <v>0</v>
      </c>
      <c r="BL677" s="19">
        <v>0</v>
      </c>
      <c r="BM677" s="188">
        <v>0</v>
      </c>
      <c r="BN677" s="19">
        <v>0</v>
      </c>
      <c r="BO677" s="19">
        <v>0</v>
      </c>
      <c r="BP677" s="19">
        <v>1000</v>
      </c>
      <c r="BQ677" s="19">
        <v>1.2</v>
      </c>
      <c r="BR677" s="19">
        <v>500</v>
      </c>
      <c r="BS677" s="19">
        <v>0</v>
      </c>
      <c r="BT677" s="19">
        <v>0</v>
      </c>
      <c r="BU677" s="23">
        <v>0</v>
      </c>
      <c r="BV677" s="23"/>
      <c r="BW677" s="23"/>
      <c r="BX677" s="23"/>
      <c r="BY677" s="23"/>
      <c r="BZ677" s="23"/>
    </row>
    <row r="678" ht="20.1" customHeight="1" spans="3:78">
      <c r="C678" s="19">
        <v>61021403</v>
      </c>
      <c r="D678" s="20" t="s">
        <v>1729</v>
      </c>
      <c r="E678" s="20" t="s">
        <v>1730</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1731</v>
      </c>
      <c r="BB678" s="19">
        <v>0</v>
      </c>
      <c r="BC678" s="19">
        <v>0</v>
      </c>
      <c r="BD678" s="19">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1733</v>
      </c>
      <c r="BG678" s="19">
        <v>0</v>
      </c>
      <c r="BH678" s="19">
        <v>0</v>
      </c>
      <c r="BI678" s="19">
        <v>0</v>
      </c>
      <c r="BJ678" s="19">
        <v>0</v>
      </c>
      <c r="BK678" s="19">
        <v>0</v>
      </c>
      <c r="BL678" s="19">
        <v>0</v>
      </c>
      <c r="BM678" s="188">
        <v>0</v>
      </c>
      <c r="BN678" s="19">
        <v>0</v>
      </c>
      <c r="BO678" s="19">
        <v>0</v>
      </c>
      <c r="BP678" s="19">
        <v>1000</v>
      </c>
      <c r="BQ678" s="19">
        <v>1.4</v>
      </c>
      <c r="BR678" s="19">
        <v>1000</v>
      </c>
      <c r="BS678" s="19">
        <v>0</v>
      </c>
      <c r="BT678" s="19">
        <v>0</v>
      </c>
      <c r="BU678" s="23">
        <v>0</v>
      </c>
      <c r="BV678" s="23"/>
      <c r="BW678" s="23"/>
      <c r="BX678" s="23"/>
      <c r="BY678" s="23"/>
      <c r="BZ678" s="23"/>
    </row>
    <row r="679" ht="20.1" customHeight="1" spans="3:78">
      <c r="C679" s="19">
        <v>61021404</v>
      </c>
      <c r="D679" s="20" t="s">
        <v>1729</v>
      </c>
      <c r="E679" s="20" t="s">
        <v>1730</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1731</v>
      </c>
      <c r="BB679" s="19">
        <v>0</v>
      </c>
      <c r="BC679" s="19">
        <v>0</v>
      </c>
      <c r="BD679" s="19">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1734</v>
      </c>
      <c r="BG679" s="19">
        <v>0</v>
      </c>
      <c r="BH679" s="19">
        <v>0</v>
      </c>
      <c r="BI679" s="19">
        <v>0</v>
      </c>
      <c r="BJ679" s="19">
        <v>0</v>
      </c>
      <c r="BK679" s="19">
        <v>0</v>
      </c>
      <c r="BL679" s="19">
        <v>0</v>
      </c>
      <c r="BM679" s="188">
        <v>0</v>
      </c>
      <c r="BN679" s="19">
        <v>0</v>
      </c>
      <c r="BO679" s="19">
        <v>0</v>
      </c>
      <c r="BP679" s="19">
        <v>1000</v>
      </c>
      <c r="BQ679" s="19">
        <v>1.6</v>
      </c>
      <c r="BR679" s="19">
        <v>1500</v>
      </c>
      <c r="BS679" s="19">
        <v>0</v>
      </c>
      <c r="BT679" s="19">
        <v>0</v>
      </c>
      <c r="BU679" s="23">
        <v>0</v>
      </c>
      <c r="BV679" s="23"/>
      <c r="BW679" s="23"/>
      <c r="BX679" s="23"/>
      <c r="BY679" s="23"/>
      <c r="BZ679" s="23"/>
    </row>
    <row r="680" ht="20.1" customHeight="1" spans="3:78">
      <c r="C680" s="19">
        <v>61021405</v>
      </c>
      <c r="D680" s="20" t="s">
        <v>1729</v>
      </c>
      <c r="E680" s="20" t="s">
        <v>1730</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1731</v>
      </c>
      <c r="BB680" s="19">
        <v>0</v>
      </c>
      <c r="BC680" s="19">
        <v>0</v>
      </c>
      <c r="BD680" s="19">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1735</v>
      </c>
      <c r="BG680" s="19">
        <v>0</v>
      </c>
      <c r="BH680" s="19">
        <v>0</v>
      </c>
      <c r="BI680" s="19">
        <v>0</v>
      </c>
      <c r="BJ680" s="19">
        <v>0</v>
      </c>
      <c r="BK680" s="19">
        <v>0</v>
      </c>
      <c r="BL680" s="19">
        <v>0</v>
      </c>
      <c r="BM680" s="188">
        <v>0</v>
      </c>
      <c r="BN680" s="19">
        <v>0</v>
      </c>
      <c r="BO680" s="19">
        <v>0</v>
      </c>
      <c r="BP680" s="19">
        <v>1000</v>
      </c>
      <c r="BQ680" s="19">
        <v>1.8</v>
      </c>
      <c r="BR680" s="19">
        <v>2000</v>
      </c>
      <c r="BS680" s="19">
        <v>0</v>
      </c>
      <c r="BT680" s="19">
        <v>0</v>
      </c>
      <c r="BU680" s="23">
        <v>0</v>
      </c>
      <c r="BV680" s="23"/>
      <c r="BW680" s="23"/>
      <c r="BX680" s="23"/>
      <c r="BY680" s="23"/>
      <c r="BZ680" s="23"/>
    </row>
    <row r="681" ht="20.1" customHeight="1" spans="3:78">
      <c r="C681" s="19">
        <v>61021406</v>
      </c>
      <c r="D681" s="20" t="s">
        <v>1729</v>
      </c>
      <c r="E681" s="20" t="s">
        <v>1730</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1731</v>
      </c>
      <c r="BB681" s="19">
        <v>0</v>
      </c>
      <c r="BC681" s="19">
        <v>0</v>
      </c>
      <c r="BD681" s="19">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1736</v>
      </c>
      <c r="BG681" s="19">
        <v>0</v>
      </c>
      <c r="BH681" s="19">
        <v>0</v>
      </c>
      <c r="BI681" s="19">
        <v>0</v>
      </c>
      <c r="BJ681" s="19">
        <v>0</v>
      </c>
      <c r="BK681" s="19">
        <v>0</v>
      </c>
      <c r="BL681" s="19">
        <v>0</v>
      </c>
      <c r="BM681" s="188">
        <v>0</v>
      </c>
      <c r="BN681" s="19">
        <v>0</v>
      </c>
      <c r="BO681" s="19">
        <v>0</v>
      </c>
      <c r="BP681" s="19">
        <v>1000</v>
      </c>
      <c r="BQ681" s="19">
        <v>2</v>
      </c>
      <c r="BR681" s="19">
        <v>2500</v>
      </c>
      <c r="BS681" s="19">
        <v>0</v>
      </c>
      <c r="BT681" s="19">
        <v>0</v>
      </c>
      <c r="BU681" s="23">
        <v>0</v>
      </c>
      <c r="BV681" s="23"/>
      <c r="BW681" s="23"/>
      <c r="BX681" s="23"/>
      <c r="BY681" s="23"/>
      <c r="BZ681" s="23"/>
    </row>
    <row r="682" ht="19.5" customHeight="1" spans="3:78">
      <c r="C682" s="32">
        <v>61022101</v>
      </c>
      <c r="D682" s="35" t="s">
        <v>1737</v>
      </c>
      <c r="E682" s="35" t="s">
        <v>1738</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2" t="s">
        <v>1739</v>
      </c>
      <c r="AV682" s="32"/>
      <c r="AW682" s="35" t="s">
        <v>623</v>
      </c>
      <c r="AX682" s="32" t="s">
        <v>551</v>
      </c>
      <c r="AY682" s="32">
        <v>10001005</v>
      </c>
      <c r="AZ682" s="32">
        <v>21020010</v>
      </c>
      <c r="BA682" s="35" t="s">
        <v>206</v>
      </c>
      <c r="BB682" s="35">
        <v>0</v>
      </c>
      <c r="BC682" s="31">
        <v>0</v>
      </c>
      <c r="BD682" s="31">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1740</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ht="20.1" customHeight="1" spans="3:78">
      <c r="C683" s="32">
        <v>61022102</v>
      </c>
      <c r="D683" s="35" t="s">
        <v>1737</v>
      </c>
      <c r="E683" s="35" t="s">
        <v>1738</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2" t="s">
        <v>1739</v>
      </c>
      <c r="AV683" s="32"/>
      <c r="AW683" s="35" t="s">
        <v>623</v>
      </c>
      <c r="AX683" s="32" t="s">
        <v>551</v>
      </c>
      <c r="AY683" s="32">
        <v>10001005</v>
      </c>
      <c r="AZ683" s="32">
        <v>21020010</v>
      </c>
      <c r="BA683" s="35" t="s">
        <v>206</v>
      </c>
      <c r="BB683" s="35">
        <v>0</v>
      </c>
      <c r="BC683" s="31">
        <v>0</v>
      </c>
      <c r="BD683" s="31">
        <v>0</v>
      </c>
      <c r="BE683" s="186"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1740</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ht="20.1" customHeight="1" spans="3:78">
      <c r="C684" s="32">
        <v>61022103</v>
      </c>
      <c r="D684" s="35" t="s">
        <v>1737</v>
      </c>
      <c r="E684" s="35" t="s">
        <v>1738</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2" t="s">
        <v>1739</v>
      </c>
      <c r="AV684" s="32"/>
      <c r="AW684" s="35" t="s">
        <v>623</v>
      </c>
      <c r="AX684" s="32" t="s">
        <v>551</v>
      </c>
      <c r="AY684" s="32">
        <v>10001005</v>
      </c>
      <c r="AZ684" s="32">
        <v>21020010</v>
      </c>
      <c r="BA684" s="35" t="s">
        <v>206</v>
      </c>
      <c r="BB684" s="35">
        <v>0</v>
      </c>
      <c r="BC684" s="31">
        <v>0</v>
      </c>
      <c r="BD684" s="31">
        <v>0</v>
      </c>
      <c r="BE684" s="186" t="str">
        <f t="shared" si="33"/>
        <v>霸体状态下蓄力1秒,立即对目标范围内的怪物造成775%攻击伤害+3200点固定伤害,并对目标造成易损状态,使其每秒损失50%伤害,持续5秒,并使其受到伤害额外提升25%。</v>
      </c>
      <c r="BF684" s="186" t="s">
        <v>1741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ht="20.1" customHeight="1" spans="3:78">
      <c r="C685" s="32">
        <v>61022104</v>
      </c>
      <c r="D685" s="35" t="s">
        <v>1737</v>
      </c>
      <c r="E685" s="35" t="s">
        <v>1738</v>
      </c>
      <c r="F685" s="21">
        <v>3</v>
      </c>
      <c r="G685" s="32">
        <v>61022101</v>
      </c>
      <c r="H685" s="21">
        <v>0</v>
      </c>
      <c r="I685" s="31">
        <v>0</v>
      </c>
      <c r="J685" s="21">
        <v>0</v>
      </c>
      <c r="K685" s="183">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2" t="s">
        <v>1739</v>
      </c>
      <c r="AV685" s="32"/>
      <c r="AW685" s="35" t="s">
        <v>623</v>
      </c>
      <c r="AX685" s="32" t="s">
        <v>551</v>
      </c>
      <c r="AY685" s="32">
        <v>10001005</v>
      </c>
      <c r="AZ685" s="32">
        <v>21020010</v>
      </c>
      <c r="BA685" s="35" t="s">
        <v>206</v>
      </c>
      <c r="BB685" s="35">
        <v>0</v>
      </c>
      <c r="BC685" s="31">
        <v>0</v>
      </c>
      <c r="BD685" s="31">
        <v>0</v>
      </c>
      <c r="BE685" s="186" t="str">
        <f t="shared" si="33"/>
        <v>霸体状态下蓄力1秒,立即对目标范围内的怪物造成850%攻击伤害+4700点固定伤害,并对目标造成易损状态,使其每秒损失50%伤害,持续5秒,并使其受到伤害额外提升25%。</v>
      </c>
      <c r="BF685" s="186" t="s">
        <v>1742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ht="20.1" customHeight="1" spans="3:78">
      <c r="C686" s="32">
        <v>61022105</v>
      </c>
      <c r="D686" s="35" t="s">
        <v>1737</v>
      </c>
      <c r="E686" s="35" t="s">
        <v>1738</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2" t="s">
        <v>1739</v>
      </c>
      <c r="AV686" s="32"/>
      <c r="AW686" s="35" t="s">
        <v>623</v>
      </c>
      <c r="AX686" s="32" t="s">
        <v>551</v>
      </c>
      <c r="AY686" s="32">
        <v>10001005</v>
      </c>
      <c r="AZ686" s="32">
        <v>21020010</v>
      </c>
      <c r="BA686" s="35" t="s">
        <v>206</v>
      </c>
      <c r="BB686" s="35">
        <v>0</v>
      </c>
      <c r="BC686" s="31">
        <v>0</v>
      </c>
      <c r="BD686" s="31">
        <v>0</v>
      </c>
      <c r="BE686" s="186" t="str">
        <f t="shared" si="33"/>
        <v>霸体状态下蓄力1秒,立即对目标范围内的怪物造成925%攻击伤害+6500点固定伤害,并对目标造成易损状态,使其每秒损失50%伤害,持续5秒,并使其受到伤害额外提升25%。</v>
      </c>
      <c r="BF686" s="186" t="s">
        <v>1743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ht="20.1" customHeight="1" spans="3:78">
      <c r="C687" s="32">
        <v>61022106</v>
      </c>
      <c r="D687" s="35" t="s">
        <v>1737</v>
      </c>
      <c r="E687" s="35" t="s">
        <v>1738</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2" t="s">
        <v>1739</v>
      </c>
      <c r="AV687" s="32"/>
      <c r="AW687" s="35" t="s">
        <v>623</v>
      </c>
      <c r="AX687" s="32" t="s">
        <v>551</v>
      </c>
      <c r="AY687" s="32">
        <v>10001005</v>
      </c>
      <c r="AZ687" s="32">
        <v>21020010</v>
      </c>
      <c r="BA687" s="35" t="s">
        <v>206</v>
      </c>
      <c r="BB687" s="35">
        <v>0</v>
      </c>
      <c r="BC687" s="31">
        <v>0</v>
      </c>
      <c r="BD687" s="31">
        <v>0</v>
      </c>
      <c r="BE687" s="186" t="str">
        <f t="shared" si="33"/>
        <v>霸体状态下蓄力1秒,立即对目标范围内的怪物造成1000%攻击伤害+8300点固定伤害,并对目标造成易损状态,使其每秒损失50%伤害,持续5秒,并使其受到伤害额外提升25%。</v>
      </c>
      <c r="BF687" s="186" t="s">
        <v>1744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ht="20.1" customHeight="1" spans="3:78">
      <c r="C688" s="19">
        <v>61022201</v>
      </c>
      <c r="D688" s="20" t="s">
        <v>1745</v>
      </c>
      <c r="E688" s="20" t="s">
        <v>1746</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3" t="s">
        <v>1747</v>
      </c>
      <c r="AU688" s="19" t="s">
        <v>204</v>
      </c>
      <c r="AV688" s="19"/>
      <c r="AW688" s="20" t="s">
        <v>205</v>
      </c>
      <c r="AX688" s="19" t="s">
        <v>1414</v>
      </c>
      <c r="AY688" s="19">
        <v>0</v>
      </c>
      <c r="AZ688" s="19">
        <v>21020020</v>
      </c>
      <c r="BA688" s="20" t="s">
        <v>206</v>
      </c>
      <c r="BB688" s="20">
        <v>0</v>
      </c>
      <c r="BC688" s="19">
        <v>0</v>
      </c>
      <c r="BD688" s="19">
        <v>0</v>
      </c>
      <c r="BE688" s="187" t="s">
        <v>1748</v>
      </c>
      <c r="BF688" s="187" t="s">
        <v>1749</v>
      </c>
      <c r="BG688" s="19">
        <v>0</v>
      </c>
      <c r="BH688" s="19">
        <v>0</v>
      </c>
      <c r="BI688" s="19">
        <v>0</v>
      </c>
      <c r="BJ688" s="19">
        <v>0</v>
      </c>
      <c r="BK688" s="19">
        <v>0</v>
      </c>
      <c r="BL688" s="19">
        <v>0</v>
      </c>
      <c r="BM688" s="188">
        <v>0</v>
      </c>
      <c r="BN688" s="19">
        <v>1</v>
      </c>
      <c r="BO688" s="19">
        <v>0</v>
      </c>
      <c r="BP688" s="19">
        <v>0</v>
      </c>
      <c r="BQ688" s="19">
        <v>0</v>
      </c>
      <c r="BR688" s="19">
        <v>0</v>
      </c>
      <c r="BS688" s="19">
        <v>0</v>
      </c>
      <c r="BT688" s="19">
        <v>0</v>
      </c>
      <c r="BU688" s="23">
        <v>0</v>
      </c>
      <c r="BV688" s="23"/>
      <c r="BW688" s="23"/>
      <c r="BX688" s="23"/>
      <c r="BY688" s="23"/>
      <c r="BZ688" s="23"/>
    </row>
    <row r="689" ht="20.1" customHeight="1" spans="3:78">
      <c r="C689" s="19">
        <v>61022202</v>
      </c>
      <c r="D689" s="20" t="s">
        <v>1745</v>
      </c>
      <c r="E689" s="20" t="s">
        <v>1746</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3" t="s">
        <v>1747</v>
      </c>
      <c r="AU689" s="19" t="s">
        <v>204</v>
      </c>
      <c r="AV689" s="19"/>
      <c r="AW689" s="20" t="s">
        <v>205</v>
      </c>
      <c r="AX689" s="19" t="s">
        <v>1414</v>
      </c>
      <c r="AY689" s="19">
        <v>0</v>
      </c>
      <c r="AZ689" s="19">
        <v>21020020</v>
      </c>
      <c r="BA689" s="20" t="s">
        <v>206</v>
      </c>
      <c r="BB689" s="20">
        <v>0</v>
      </c>
      <c r="BC689" s="19">
        <v>0</v>
      </c>
      <c r="BD689" s="19">
        <v>0</v>
      </c>
      <c r="BE689" s="187" t="s">
        <v>1748</v>
      </c>
      <c r="BF689" s="187" t="s">
        <v>1749</v>
      </c>
      <c r="BG689" s="19">
        <v>0</v>
      </c>
      <c r="BH689" s="19">
        <v>0</v>
      </c>
      <c r="BI689" s="19">
        <v>0</v>
      </c>
      <c r="BJ689" s="19">
        <v>0</v>
      </c>
      <c r="BK689" s="19">
        <v>0</v>
      </c>
      <c r="BL689" s="19">
        <v>0</v>
      </c>
      <c r="BM689" s="188">
        <v>0</v>
      </c>
      <c r="BN689" s="19">
        <v>1</v>
      </c>
      <c r="BO689" s="19">
        <v>0</v>
      </c>
      <c r="BP689" s="19">
        <v>0</v>
      </c>
      <c r="BQ689" s="19">
        <v>0</v>
      </c>
      <c r="BR689" s="19">
        <v>0</v>
      </c>
      <c r="BS689" s="19">
        <v>0</v>
      </c>
      <c r="BT689" s="19">
        <v>0</v>
      </c>
      <c r="BU689" s="23">
        <v>0</v>
      </c>
      <c r="BV689" s="23"/>
      <c r="BW689" s="23"/>
      <c r="BX689" s="23"/>
      <c r="BY689" s="23"/>
      <c r="BZ689" s="23"/>
    </row>
    <row r="690" ht="20.1" customHeight="1" spans="3:78">
      <c r="C690" s="19">
        <v>61022203</v>
      </c>
      <c r="D690" s="20" t="s">
        <v>1745</v>
      </c>
      <c r="E690" s="20" t="s">
        <v>1746</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3" t="s">
        <v>1750</v>
      </c>
      <c r="AU690" s="19" t="s">
        <v>204</v>
      </c>
      <c r="AV690" s="19"/>
      <c r="AW690" s="20" t="s">
        <v>205</v>
      </c>
      <c r="AX690" s="19" t="s">
        <v>1414</v>
      </c>
      <c r="AY690" s="19">
        <v>0</v>
      </c>
      <c r="AZ690" s="19">
        <v>21020020</v>
      </c>
      <c r="BA690" s="20" t="s">
        <v>206</v>
      </c>
      <c r="BB690" s="20">
        <v>0</v>
      </c>
      <c r="BC690" s="19">
        <v>0</v>
      </c>
      <c r="BD690" s="19">
        <v>0</v>
      </c>
      <c r="BE690" s="187" t="s">
        <v>1751</v>
      </c>
      <c r="BF690" s="187" t="s">
        <v>1752</v>
      </c>
      <c r="BG690" s="19">
        <v>0</v>
      </c>
      <c r="BH690" s="19">
        <v>0</v>
      </c>
      <c r="BI690" s="19">
        <v>0</v>
      </c>
      <c r="BJ690" s="19">
        <v>0</v>
      </c>
      <c r="BK690" s="19">
        <v>0</v>
      </c>
      <c r="BL690" s="19">
        <v>0</v>
      </c>
      <c r="BM690" s="188">
        <v>0</v>
      </c>
      <c r="BN690" s="19">
        <v>1</v>
      </c>
      <c r="BO690" s="19">
        <v>0</v>
      </c>
      <c r="BP690" s="19">
        <v>0</v>
      </c>
      <c r="BQ690" s="19">
        <v>0</v>
      </c>
      <c r="BR690" s="19">
        <v>0</v>
      </c>
      <c r="BS690" s="19">
        <v>0</v>
      </c>
      <c r="BT690" s="19">
        <v>0</v>
      </c>
      <c r="BU690" s="23">
        <v>0</v>
      </c>
      <c r="BV690" s="23"/>
      <c r="BW690" s="23"/>
      <c r="BX690" s="23"/>
      <c r="BY690" s="23"/>
      <c r="BZ690" s="23"/>
    </row>
    <row r="691" ht="20.1" customHeight="1" spans="3:78">
      <c r="C691" s="19">
        <v>61022204</v>
      </c>
      <c r="D691" s="20" t="s">
        <v>1745</v>
      </c>
      <c r="E691" s="20" t="s">
        <v>1746</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3" t="s">
        <v>1753</v>
      </c>
      <c r="AU691" s="19" t="s">
        <v>204</v>
      </c>
      <c r="AV691" s="19"/>
      <c r="AW691" s="20" t="s">
        <v>205</v>
      </c>
      <c r="AX691" s="19" t="s">
        <v>1414</v>
      </c>
      <c r="AY691" s="19">
        <v>0</v>
      </c>
      <c r="AZ691" s="19">
        <v>21020020</v>
      </c>
      <c r="BA691" s="20" t="s">
        <v>206</v>
      </c>
      <c r="BB691" s="20">
        <v>0</v>
      </c>
      <c r="BC691" s="19">
        <v>0</v>
      </c>
      <c r="BD691" s="19">
        <v>0</v>
      </c>
      <c r="BE691" s="187" t="s">
        <v>1754</v>
      </c>
      <c r="BF691" s="187" t="s">
        <v>1755</v>
      </c>
      <c r="BG691" s="19">
        <v>0</v>
      </c>
      <c r="BH691" s="19">
        <v>0</v>
      </c>
      <c r="BI691" s="19">
        <v>0</v>
      </c>
      <c r="BJ691" s="19">
        <v>0</v>
      </c>
      <c r="BK691" s="19">
        <v>0</v>
      </c>
      <c r="BL691" s="19">
        <v>0</v>
      </c>
      <c r="BM691" s="188">
        <v>0</v>
      </c>
      <c r="BN691" s="19">
        <v>1</v>
      </c>
      <c r="BO691" s="19">
        <v>0</v>
      </c>
      <c r="BP691" s="19">
        <v>0</v>
      </c>
      <c r="BQ691" s="19">
        <v>0</v>
      </c>
      <c r="BR691" s="19">
        <v>0</v>
      </c>
      <c r="BS691" s="19">
        <v>0</v>
      </c>
      <c r="BT691" s="19">
        <v>0</v>
      </c>
      <c r="BU691" s="23">
        <v>0</v>
      </c>
      <c r="BV691" s="23"/>
      <c r="BW691" s="23"/>
      <c r="BX691" s="23"/>
      <c r="BY691" s="23"/>
      <c r="BZ691" s="23"/>
    </row>
    <row r="692" ht="20.1" customHeight="1" spans="3:78">
      <c r="C692" s="19">
        <v>61022205</v>
      </c>
      <c r="D692" s="20" t="s">
        <v>1745</v>
      </c>
      <c r="E692" s="20" t="s">
        <v>1746</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3" t="s">
        <v>1756</v>
      </c>
      <c r="AU692" s="19" t="s">
        <v>204</v>
      </c>
      <c r="AV692" s="19"/>
      <c r="AW692" s="20" t="s">
        <v>205</v>
      </c>
      <c r="AX692" s="19" t="s">
        <v>1414</v>
      </c>
      <c r="AY692" s="19">
        <v>0</v>
      </c>
      <c r="AZ692" s="19">
        <v>21020020</v>
      </c>
      <c r="BA692" s="20" t="s">
        <v>206</v>
      </c>
      <c r="BB692" s="20">
        <v>0</v>
      </c>
      <c r="BC692" s="19">
        <v>0</v>
      </c>
      <c r="BD692" s="19">
        <v>0</v>
      </c>
      <c r="BE692" s="187" t="s">
        <v>1757</v>
      </c>
      <c r="BF692" s="187" t="s">
        <v>1758</v>
      </c>
      <c r="BG692" s="19">
        <v>0</v>
      </c>
      <c r="BH692" s="19">
        <v>0</v>
      </c>
      <c r="BI692" s="19">
        <v>0</v>
      </c>
      <c r="BJ692" s="19">
        <v>0</v>
      </c>
      <c r="BK692" s="19">
        <v>0</v>
      </c>
      <c r="BL692" s="19">
        <v>0</v>
      </c>
      <c r="BM692" s="188">
        <v>0</v>
      </c>
      <c r="BN692" s="19">
        <v>1</v>
      </c>
      <c r="BO692" s="19">
        <v>0</v>
      </c>
      <c r="BP692" s="19">
        <v>0</v>
      </c>
      <c r="BQ692" s="19">
        <v>0</v>
      </c>
      <c r="BR692" s="19">
        <v>0</v>
      </c>
      <c r="BS692" s="19">
        <v>0</v>
      </c>
      <c r="BT692" s="19">
        <v>0</v>
      </c>
      <c r="BU692" s="23">
        <v>0</v>
      </c>
      <c r="BV692" s="23"/>
      <c r="BW692" s="23"/>
      <c r="BX692" s="23"/>
      <c r="BY692" s="23"/>
      <c r="BZ692" s="23"/>
    </row>
    <row r="693" ht="20.1" customHeight="1" spans="3:78">
      <c r="C693" s="19">
        <v>61022206</v>
      </c>
      <c r="D693" s="20" t="s">
        <v>1745</v>
      </c>
      <c r="E693" s="20" t="s">
        <v>1746</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3" t="s">
        <v>1759</v>
      </c>
      <c r="AU693" s="19" t="s">
        <v>204</v>
      </c>
      <c r="AV693" s="19"/>
      <c r="AW693" s="20" t="s">
        <v>205</v>
      </c>
      <c r="AX693" s="19" t="s">
        <v>1414</v>
      </c>
      <c r="AY693" s="19">
        <v>0</v>
      </c>
      <c r="AZ693" s="19">
        <v>21020020</v>
      </c>
      <c r="BA693" s="20" t="s">
        <v>206</v>
      </c>
      <c r="BB693" s="20">
        <v>0</v>
      </c>
      <c r="BC693" s="19">
        <v>0</v>
      </c>
      <c r="BD693" s="19">
        <v>0</v>
      </c>
      <c r="BE693" s="187" t="s">
        <v>1760</v>
      </c>
      <c r="BF693" s="187" t="s">
        <v>1761</v>
      </c>
      <c r="BG693" s="19">
        <v>0</v>
      </c>
      <c r="BH693" s="19">
        <v>0</v>
      </c>
      <c r="BI693" s="19">
        <v>0</v>
      </c>
      <c r="BJ693" s="19">
        <v>0</v>
      </c>
      <c r="BK693" s="19">
        <v>0</v>
      </c>
      <c r="BL693" s="19">
        <v>0</v>
      </c>
      <c r="BM693" s="188">
        <v>0</v>
      </c>
      <c r="BN693" s="19">
        <v>1</v>
      </c>
      <c r="BO693" s="19">
        <v>0</v>
      </c>
      <c r="BP693" s="19">
        <v>0</v>
      </c>
      <c r="BQ693" s="19">
        <v>0</v>
      </c>
      <c r="BR693" s="19">
        <v>0</v>
      </c>
      <c r="BS693" s="19">
        <v>0</v>
      </c>
      <c r="BT693" s="19">
        <v>0</v>
      </c>
      <c r="BU693" s="23">
        <v>0</v>
      </c>
      <c r="BV693" s="23"/>
      <c r="BW693" s="23"/>
      <c r="BX693" s="23"/>
      <c r="BY693" s="23"/>
      <c r="BZ693" s="23"/>
    </row>
    <row r="694" ht="20.1" customHeight="1" spans="3:78">
      <c r="C694" s="32">
        <v>61022211</v>
      </c>
      <c r="D694" s="35" t="s">
        <v>1762</v>
      </c>
      <c r="E694" s="35" t="s">
        <v>1763</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9">
        <v>0</v>
      </c>
      <c r="AU694" s="352" t="s">
        <v>1764</v>
      </c>
      <c r="AV694" s="32"/>
      <c r="AW694" s="35" t="s">
        <v>204</v>
      </c>
      <c r="AX694" s="32" t="s">
        <v>1765</v>
      </c>
      <c r="AY694" s="32">
        <v>10000006</v>
      </c>
      <c r="AZ694" s="26">
        <v>60000004</v>
      </c>
      <c r="BA694" s="35" t="s">
        <v>1766</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ht="19.5" customHeight="1" spans="3:78">
      <c r="C695" s="32">
        <v>61022301</v>
      </c>
      <c r="D695" s="35" t="s">
        <v>1767</v>
      </c>
      <c r="E695" s="35" t="s">
        <v>1768</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v>
      </c>
      <c r="Y695" s="19">
        <v>0</v>
      </c>
      <c r="Z695" s="32">
        <v>500</v>
      </c>
      <c r="AA695" s="32">
        <v>1</v>
      </c>
      <c r="AB695" s="32">
        <v>0</v>
      </c>
      <c r="AC695" s="32">
        <v>0</v>
      </c>
      <c r="AD695" s="32">
        <v>0</v>
      </c>
      <c r="AE695" s="32">
        <v>0</v>
      </c>
      <c r="AF695" s="32">
        <v>12</v>
      </c>
      <c r="AG695" s="32">
        <v>2</v>
      </c>
      <c r="AH695" s="32" t="s">
        <v>1769</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1770</v>
      </c>
      <c r="AX695" s="32" t="s">
        <v>1771</v>
      </c>
      <c r="AY695" s="32">
        <v>10001006</v>
      </c>
      <c r="AZ695" s="32">
        <v>21020030</v>
      </c>
      <c r="BA695" s="35" t="s">
        <v>321</v>
      </c>
      <c r="BB695" s="35" t="s">
        <v>1772</v>
      </c>
      <c r="BC695" s="31">
        <v>0</v>
      </c>
      <c r="BD695" s="31">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1773</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ht="20.1" customHeight="1" spans="3:78">
      <c r="C696" s="32">
        <v>61022302</v>
      </c>
      <c r="D696" s="35" t="s">
        <v>1767</v>
      </c>
      <c r="E696" s="35" t="s">
        <v>1768</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v>
      </c>
      <c r="Y696" s="19">
        <v>0</v>
      </c>
      <c r="Z696" s="32">
        <v>500</v>
      </c>
      <c r="AA696" s="32">
        <v>1</v>
      </c>
      <c r="AB696" s="32">
        <v>0</v>
      </c>
      <c r="AC696" s="32">
        <v>0</v>
      </c>
      <c r="AD696" s="32">
        <v>0</v>
      </c>
      <c r="AE696" s="32">
        <v>0</v>
      </c>
      <c r="AF696" s="32">
        <v>12</v>
      </c>
      <c r="AG696" s="32">
        <v>2</v>
      </c>
      <c r="AH696" s="32" t="s">
        <v>1769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1770</v>
      </c>
      <c r="AX696" s="32" t="s">
        <v>1771</v>
      </c>
      <c r="AY696" s="32">
        <v>10001006</v>
      </c>
      <c r="AZ696" s="32">
        <v>21020030</v>
      </c>
      <c r="BA696" s="35" t="s">
        <v>321</v>
      </c>
      <c r="BB696" s="35" t="s">
        <v>1772</v>
      </c>
      <c r="BC696" s="31">
        <v>0</v>
      </c>
      <c r="BD696" s="31">
        <v>0</v>
      </c>
      <c r="BE696" s="186"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6" t="s">
        <v>1773</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ht="20.1" customHeight="1" spans="3:78">
      <c r="C697" s="32">
        <v>61022303</v>
      </c>
      <c r="D697" s="35" t="s">
        <v>1767</v>
      </c>
      <c r="E697" s="35" t="s">
        <v>1768</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1770</v>
      </c>
      <c r="AX697" s="32" t="s">
        <v>1771</v>
      </c>
      <c r="AY697" s="32">
        <v>10001006</v>
      </c>
      <c r="AZ697" s="32">
        <v>21020030</v>
      </c>
      <c r="BA697" s="35" t="s">
        <v>321</v>
      </c>
      <c r="BB697" s="35" t="s">
        <v>1772</v>
      </c>
      <c r="BC697" s="31">
        <v>0</v>
      </c>
      <c r="BD697" s="31">
        <v>0</v>
      </c>
      <c r="BE697" s="186" t="str">
        <f t="shared" si="36"/>
        <v>立即对目标范围内的怪物每秒多次造成120%攻击伤害+800点固定伤害,并使目标眩晕,持续2秒</v>
      </c>
      <c r="BF697" s="186" t="s">
        <v>1774</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ht="20.1" customHeight="1" spans="3:78">
      <c r="C698" s="32">
        <v>61022304</v>
      </c>
      <c r="D698" s="35" t="s">
        <v>1767</v>
      </c>
      <c r="E698" s="35" t="s">
        <v>1768</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1770</v>
      </c>
      <c r="AX698" s="32" t="s">
        <v>1771</v>
      </c>
      <c r="AY698" s="32">
        <v>10001006</v>
      </c>
      <c r="AZ698" s="32">
        <v>21020030</v>
      </c>
      <c r="BA698" s="35" t="s">
        <v>321</v>
      </c>
      <c r="BB698" s="35" t="s">
        <v>1772</v>
      </c>
      <c r="BC698" s="31">
        <v>0</v>
      </c>
      <c r="BD698" s="31">
        <v>0</v>
      </c>
      <c r="BE698" s="186" t="str">
        <f t="shared" si="36"/>
        <v>立即对目标范围内的怪物每秒多次造成130%攻击伤害+1150点固定伤害,并使目标眩晕,持续2秒</v>
      </c>
      <c r="BF698" s="186" t="s">
        <v>1775</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ht="20.1" customHeight="1" spans="3:78">
      <c r="C699" s="32">
        <v>61022305</v>
      </c>
      <c r="D699" s="35" t="s">
        <v>1767</v>
      </c>
      <c r="E699" s="35" t="s">
        <v>1768</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1770</v>
      </c>
      <c r="AX699" s="32" t="s">
        <v>1771</v>
      </c>
      <c r="AY699" s="32">
        <v>10001006</v>
      </c>
      <c r="AZ699" s="32">
        <v>21020030</v>
      </c>
      <c r="BA699" s="35" t="s">
        <v>321</v>
      </c>
      <c r="BB699" s="35" t="s">
        <v>1772</v>
      </c>
      <c r="BC699" s="31">
        <v>0</v>
      </c>
      <c r="BD699" s="31">
        <v>0</v>
      </c>
      <c r="BE699" s="186" t="str">
        <f t="shared" si="36"/>
        <v>立即对目标范围内的怪物每秒多次造成140%攻击伤害+1550点固定伤害,并使目标眩晕,持续2秒</v>
      </c>
      <c r="BF699" s="186" t="s">
        <v>1776</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ht="20.1" customHeight="1" spans="3:78">
      <c r="C700" s="32">
        <v>61022306</v>
      </c>
      <c r="D700" s="35" t="s">
        <v>1767</v>
      </c>
      <c r="E700" s="35" t="s">
        <v>1768</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1770</v>
      </c>
      <c r="AX700" s="32" t="s">
        <v>1771</v>
      </c>
      <c r="AY700" s="32">
        <v>10001006</v>
      </c>
      <c r="AZ700" s="32">
        <v>21020030</v>
      </c>
      <c r="BA700" s="35" t="s">
        <v>321</v>
      </c>
      <c r="BB700" s="35" t="s">
        <v>1772</v>
      </c>
      <c r="BC700" s="31">
        <v>0</v>
      </c>
      <c r="BD700" s="31">
        <v>0</v>
      </c>
      <c r="BE700" s="186" t="str">
        <f t="shared" si="36"/>
        <v>立即对目标范围内的怪物每秒多次造成150%攻击伤害+2050点固定伤害,并使目标眩晕,持续2秒</v>
      </c>
      <c r="BF700" s="186" t="s">
        <v>1777</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ht="19.5" customHeight="1" spans="3:78">
      <c r="C701" s="32">
        <v>61022401</v>
      </c>
      <c r="D701" s="35" t="s">
        <v>1778</v>
      </c>
      <c r="E701" s="35" t="s">
        <v>1738</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3" t="s">
        <v>1779</v>
      </c>
      <c r="AV701" s="21"/>
      <c r="AW701" s="30" t="s">
        <v>1770</v>
      </c>
      <c r="AX701" s="21" t="s">
        <v>221</v>
      </c>
      <c r="AY701" s="32">
        <v>10001007</v>
      </c>
      <c r="AZ701" s="32">
        <v>21020040</v>
      </c>
      <c r="BA701" s="30" t="s">
        <v>222</v>
      </c>
      <c r="BB701" s="35">
        <v>0</v>
      </c>
      <c r="BC701" s="31">
        <v>0</v>
      </c>
      <c r="BD701" s="31">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1780</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ht="19.5" customHeight="1" spans="3:78">
      <c r="C702" s="32">
        <v>61022402</v>
      </c>
      <c r="D702" s="35" t="s">
        <v>1778</v>
      </c>
      <c r="E702" s="35" t="s">
        <v>1738</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3" t="s">
        <v>1779</v>
      </c>
      <c r="AV702" s="21"/>
      <c r="AW702" s="30" t="s">
        <v>1770</v>
      </c>
      <c r="AX702" s="21" t="s">
        <v>221</v>
      </c>
      <c r="AY702" s="32">
        <v>10001007</v>
      </c>
      <c r="AZ702" s="32">
        <v>21020040</v>
      </c>
      <c r="BA702" s="30" t="s">
        <v>222</v>
      </c>
      <c r="BB702" s="35">
        <v>0</v>
      </c>
      <c r="BC702" s="31">
        <v>0</v>
      </c>
      <c r="BD702" s="31">
        <v>0</v>
      </c>
      <c r="BE702" s="186"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1780</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ht="19.5" customHeight="1" spans="3:78">
      <c r="C703" s="32">
        <v>61022403</v>
      </c>
      <c r="D703" s="35" t="s">
        <v>1778</v>
      </c>
      <c r="E703" s="35" t="s">
        <v>1738</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3" t="s">
        <v>1779</v>
      </c>
      <c r="AV703" s="21"/>
      <c r="AW703" s="30" t="s">
        <v>1770</v>
      </c>
      <c r="AX703" s="21" t="s">
        <v>221</v>
      </c>
      <c r="AY703" s="32">
        <v>10001007</v>
      </c>
      <c r="AZ703" s="32">
        <v>21020040</v>
      </c>
      <c r="BA703" s="30" t="s">
        <v>222</v>
      </c>
      <c r="BB703" s="35">
        <v>0</v>
      </c>
      <c r="BC703" s="31">
        <v>0</v>
      </c>
      <c r="BD703" s="31">
        <v>0</v>
      </c>
      <c r="BE703" s="186" t="str">
        <f t="shared" si="38"/>
        <v>对目标快速突击,所经过的直线区域造成325%伤害+1800点固定伤害并眩晕1秒,如果目标是怪物,则对其造成易伤状态,使其受到伤害额外提升20%,持续10秒</v>
      </c>
      <c r="BF703" s="186" t="s">
        <v>1781</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ht="19.5" customHeight="1" spans="3:78">
      <c r="C704" s="32">
        <v>61022404</v>
      </c>
      <c r="D704" s="35" t="s">
        <v>1778</v>
      </c>
      <c r="E704" s="35" t="s">
        <v>1738</v>
      </c>
      <c r="F704" s="21">
        <v>3</v>
      </c>
      <c r="G704" s="32">
        <v>61022401</v>
      </c>
      <c r="H704" s="21">
        <v>0</v>
      </c>
      <c r="I704" s="31">
        <v>0</v>
      </c>
      <c r="J704" s="32">
        <v>0</v>
      </c>
      <c r="K704" s="183">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3" t="s">
        <v>1779</v>
      </c>
      <c r="AV704" s="21"/>
      <c r="AW704" s="30" t="s">
        <v>1770</v>
      </c>
      <c r="AX704" s="21" t="s">
        <v>221</v>
      </c>
      <c r="AY704" s="32">
        <v>10001007</v>
      </c>
      <c r="AZ704" s="32">
        <v>21020040</v>
      </c>
      <c r="BA704" s="30" t="s">
        <v>222</v>
      </c>
      <c r="BB704" s="35">
        <v>0</v>
      </c>
      <c r="BC704" s="31">
        <v>0</v>
      </c>
      <c r="BD704" s="31">
        <v>0</v>
      </c>
      <c r="BE704" s="186" t="str">
        <f t="shared" si="38"/>
        <v>对目标快速突击,所经过的直线区域造成350%伤害+2800点固定伤害并眩晕1秒,如果目标是怪物,则对其造成易伤状态,使其受到伤害额外提升20%,持续10秒</v>
      </c>
      <c r="BF704" s="186" t="s">
        <v>1782</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ht="19.5" customHeight="1" spans="3:78">
      <c r="C705" s="32">
        <v>61022405</v>
      </c>
      <c r="D705" s="35" t="s">
        <v>1778</v>
      </c>
      <c r="E705" s="35" t="s">
        <v>1738</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3" t="s">
        <v>1779</v>
      </c>
      <c r="AV705" s="21"/>
      <c r="AW705" s="30" t="s">
        <v>1770</v>
      </c>
      <c r="AX705" s="21" t="s">
        <v>221</v>
      </c>
      <c r="AY705" s="32">
        <v>10001007</v>
      </c>
      <c r="AZ705" s="32">
        <v>21020040</v>
      </c>
      <c r="BA705" s="30" t="s">
        <v>222</v>
      </c>
      <c r="BB705" s="35">
        <v>0</v>
      </c>
      <c r="BC705" s="31">
        <v>0</v>
      </c>
      <c r="BD705" s="31">
        <v>0</v>
      </c>
      <c r="BE705" s="186" t="str">
        <f t="shared" si="38"/>
        <v>对目标快速突击,所经过的直线区域造成375%伤害+4000点固定伤害并眩晕1秒,如果目标是怪物,则对其造成易伤状态,使其受到伤害额外提升20%,持续10秒</v>
      </c>
      <c r="BF705" s="186" t="s">
        <v>1783</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ht="19.5" customHeight="1" spans="3:78">
      <c r="C706" s="32">
        <v>61022406</v>
      </c>
      <c r="D706" s="35" t="s">
        <v>1778</v>
      </c>
      <c r="E706" s="35" t="s">
        <v>1738</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3" t="s">
        <v>1779</v>
      </c>
      <c r="AV706" s="21"/>
      <c r="AW706" s="30" t="s">
        <v>1770</v>
      </c>
      <c r="AX706" s="21" t="s">
        <v>221</v>
      </c>
      <c r="AY706" s="32">
        <v>10001007</v>
      </c>
      <c r="AZ706" s="32">
        <v>21020040</v>
      </c>
      <c r="BA706" s="30" t="s">
        <v>222</v>
      </c>
      <c r="BB706" s="35">
        <v>0</v>
      </c>
      <c r="BC706" s="31">
        <v>0</v>
      </c>
      <c r="BD706" s="31">
        <v>0</v>
      </c>
      <c r="BE706" s="186" t="str">
        <f t="shared" si="38"/>
        <v>对目标快速突击,所经过的直线区域造成400%伤害+5200点固定伤害并眩晕1秒,如果目标是怪物,则对其造成易伤状态,使其受到伤害额外提升20%,持续10秒</v>
      </c>
      <c r="BF706" s="186" t="s">
        <v>1784</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ht="20.1" customHeight="1" spans="3:78">
      <c r="C707" s="38">
        <v>61022501</v>
      </c>
      <c r="D707" s="42" t="s">
        <v>1785</v>
      </c>
      <c r="E707" s="42" t="s">
        <v>1786</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1787</v>
      </c>
      <c r="AU707" s="42" t="s">
        <v>204</v>
      </c>
      <c r="AV707" s="42"/>
      <c r="AW707" s="42" t="s">
        <v>1704</v>
      </c>
      <c r="AX707" s="38" t="s">
        <v>1771</v>
      </c>
      <c r="AY707" s="38">
        <v>10000009</v>
      </c>
      <c r="AZ707" s="38">
        <v>21020050</v>
      </c>
      <c r="BA707" s="42" t="s">
        <v>1788</v>
      </c>
      <c r="BB707" s="42">
        <v>0</v>
      </c>
      <c r="BC707" s="38">
        <v>0</v>
      </c>
      <c r="BD707" s="38">
        <v>0</v>
      </c>
      <c r="BE707" s="184" t="str">
        <f t="shared" ref="BE707:BE712" si="39">"立即对目标范围内的怪物造成"&amp;X707*100&amp;"%攻击伤害+"&amp;Z707&amp;"点固定伤害,并附带1秒眩晕效果"</f>
        <v>立即对目标范围内的怪物造成250%攻击伤害+1500点固定伤害,并附带1秒眩晕效果</v>
      </c>
      <c r="BF707" s="184" t="s">
        <v>1789</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ht="20.1" customHeight="1" spans="3:78">
      <c r="C708" s="38">
        <v>61022502</v>
      </c>
      <c r="D708" s="42" t="s">
        <v>1785</v>
      </c>
      <c r="E708" s="42" t="s">
        <v>1786</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1787</v>
      </c>
      <c r="AU708" s="42" t="s">
        <v>204</v>
      </c>
      <c r="AV708" s="42"/>
      <c r="AW708" s="42" t="s">
        <v>1704</v>
      </c>
      <c r="AX708" s="38" t="s">
        <v>1771</v>
      </c>
      <c r="AY708" s="38">
        <v>10000009</v>
      </c>
      <c r="AZ708" s="38">
        <v>21020050</v>
      </c>
      <c r="BA708" s="42" t="s">
        <v>1788</v>
      </c>
      <c r="BB708" s="42">
        <v>0</v>
      </c>
      <c r="BC708" s="38">
        <v>0</v>
      </c>
      <c r="BD708" s="38">
        <v>0</v>
      </c>
      <c r="BE708" s="184" t="str">
        <f t="shared" si="39"/>
        <v>立即对目标范围内的怪物造成250%攻击伤害+1500点固定伤害,并附带1秒眩晕效果</v>
      </c>
      <c r="BF708" s="184" t="s">
        <v>1789</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ht="20.1" customHeight="1" spans="3:78">
      <c r="C709" s="38">
        <v>61022503</v>
      </c>
      <c r="D709" s="42" t="s">
        <v>1785</v>
      </c>
      <c r="E709" s="42" t="s">
        <v>1786</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1787</v>
      </c>
      <c r="AU709" s="42" t="s">
        <v>204</v>
      </c>
      <c r="AV709" s="42"/>
      <c r="AW709" s="42" t="s">
        <v>1704</v>
      </c>
      <c r="AX709" s="38" t="s">
        <v>1771</v>
      </c>
      <c r="AY709" s="38">
        <v>10000009</v>
      </c>
      <c r="AZ709" s="38">
        <v>21020050</v>
      </c>
      <c r="BA709" s="42" t="s">
        <v>1788</v>
      </c>
      <c r="BB709" s="42">
        <v>0</v>
      </c>
      <c r="BC709" s="38">
        <v>0</v>
      </c>
      <c r="BD709" s="38">
        <v>0</v>
      </c>
      <c r="BE709" s="184" t="str">
        <f t="shared" si="39"/>
        <v>立即对目标范围内的怪物造成250%攻击伤害+2000点固定伤害,并附带1秒眩晕效果</v>
      </c>
      <c r="BF709" s="184" t="s">
        <v>1790</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ht="20.1" customHeight="1" spans="3:78">
      <c r="C710" s="38">
        <v>61022504</v>
      </c>
      <c r="D710" s="42" t="s">
        <v>1785</v>
      </c>
      <c r="E710" s="42" t="s">
        <v>1786</v>
      </c>
      <c r="F710" s="38">
        <v>3</v>
      </c>
      <c r="G710" s="38">
        <v>61023101</v>
      </c>
      <c r="H710" s="38">
        <v>0</v>
      </c>
      <c r="I710" s="38">
        <v>0</v>
      </c>
      <c r="J710" s="38">
        <v>0</v>
      </c>
      <c r="K710" s="185">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1787</v>
      </c>
      <c r="AU710" s="42" t="s">
        <v>204</v>
      </c>
      <c r="AV710" s="42"/>
      <c r="AW710" s="42" t="s">
        <v>1704</v>
      </c>
      <c r="AX710" s="38" t="s">
        <v>1771</v>
      </c>
      <c r="AY710" s="38">
        <v>10000009</v>
      </c>
      <c r="AZ710" s="38">
        <v>21020050</v>
      </c>
      <c r="BA710" s="42" t="s">
        <v>1788</v>
      </c>
      <c r="BB710" s="42">
        <v>0</v>
      </c>
      <c r="BC710" s="38">
        <v>0</v>
      </c>
      <c r="BD710" s="38">
        <v>0</v>
      </c>
      <c r="BE710" s="184" t="str">
        <f t="shared" si="39"/>
        <v>立即对目标范围内的怪物造成250%攻击伤害+2500点固定伤害,并附带1秒眩晕效果</v>
      </c>
      <c r="BF710" s="184" t="s">
        <v>1791</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ht="20.1" customHeight="1" spans="3:78">
      <c r="C711" s="38">
        <v>61022505</v>
      </c>
      <c r="D711" s="42" t="s">
        <v>1785</v>
      </c>
      <c r="E711" s="42" t="s">
        <v>1786</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1787</v>
      </c>
      <c r="AU711" s="42" t="s">
        <v>204</v>
      </c>
      <c r="AV711" s="42"/>
      <c r="AW711" s="42" t="s">
        <v>1704</v>
      </c>
      <c r="AX711" s="38" t="s">
        <v>1771</v>
      </c>
      <c r="AY711" s="38">
        <v>10000009</v>
      </c>
      <c r="AZ711" s="38">
        <v>21020050</v>
      </c>
      <c r="BA711" s="42" t="s">
        <v>1788</v>
      </c>
      <c r="BB711" s="42">
        <v>0</v>
      </c>
      <c r="BC711" s="38">
        <v>0</v>
      </c>
      <c r="BD711" s="38">
        <v>0</v>
      </c>
      <c r="BE711" s="184" t="str">
        <f t="shared" si="39"/>
        <v>立即对目标范围内的怪物造成250%攻击伤害+3000点固定伤害,并附带1秒眩晕效果</v>
      </c>
      <c r="BF711" s="184" t="s">
        <v>1792</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ht="20.1" customHeight="1" spans="3:78">
      <c r="C712" s="38">
        <v>61022506</v>
      </c>
      <c r="D712" s="42" t="s">
        <v>1785</v>
      </c>
      <c r="E712" s="42" t="s">
        <v>1786</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1787</v>
      </c>
      <c r="AU712" s="42" t="s">
        <v>204</v>
      </c>
      <c r="AV712" s="42"/>
      <c r="AW712" s="42" t="s">
        <v>1704</v>
      </c>
      <c r="AX712" s="38" t="s">
        <v>1771</v>
      </c>
      <c r="AY712" s="38">
        <v>10000009</v>
      </c>
      <c r="AZ712" s="38">
        <v>21020050</v>
      </c>
      <c r="BA712" s="42" t="s">
        <v>1788</v>
      </c>
      <c r="BB712" s="42">
        <v>0</v>
      </c>
      <c r="BC712" s="38">
        <v>0</v>
      </c>
      <c r="BD712" s="38">
        <v>0</v>
      </c>
      <c r="BE712" s="184" t="str">
        <f t="shared" si="39"/>
        <v>立即对目标范围内的怪物造成250%攻击伤害+3500点固定伤害,并附带1秒眩晕效果</v>
      </c>
      <c r="BF712" s="184" t="s">
        <v>1793</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ht="20.1" customHeight="1" spans="3:78">
      <c r="C713" s="32">
        <v>61023101</v>
      </c>
      <c r="D713" s="35" t="s">
        <v>1794</v>
      </c>
      <c r="E713" s="35" t="s">
        <v>1795</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2" t="s">
        <v>1796</v>
      </c>
      <c r="AV713" s="32"/>
      <c r="AW713" s="35" t="s">
        <v>1704</v>
      </c>
      <c r="AX713" s="32" t="s">
        <v>540</v>
      </c>
      <c r="AY713" s="32">
        <v>10000009</v>
      </c>
      <c r="AZ713" s="32">
        <v>21020050</v>
      </c>
      <c r="BA713" s="30" t="s">
        <v>1706</v>
      </c>
      <c r="BB713" s="35">
        <v>0</v>
      </c>
      <c r="BC713" s="31">
        <v>0</v>
      </c>
      <c r="BD713" s="31">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1797</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ht="20.1" customHeight="1" spans="3:78">
      <c r="C714" s="32">
        <v>61023102</v>
      </c>
      <c r="D714" s="35" t="s">
        <v>1794</v>
      </c>
      <c r="E714" s="35" t="s">
        <v>1795</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2" t="s">
        <v>1796</v>
      </c>
      <c r="AV714" s="32"/>
      <c r="AW714" s="35" t="s">
        <v>1704</v>
      </c>
      <c r="AX714" s="32" t="s">
        <v>540</v>
      </c>
      <c r="AY714" s="32">
        <v>10000009</v>
      </c>
      <c r="AZ714" s="32">
        <v>21030010</v>
      </c>
      <c r="BA714" s="30" t="s">
        <v>1706</v>
      </c>
      <c r="BB714" s="35">
        <v>0</v>
      </c>
      <c r="BC714" s="31">
        <v>0</v>
      </c>
      <c r="BD714" s="31">
        <v>0</v>
      </c>
      <c r="BE714" s="186"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1797</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ht="20.1" customHeight="1" spans="3:78">
      <c r="C715" s="32">
        <v>61023103</v>
      </c>
      <c r="D715" s="35" t="s">
        <v>1794</v>
      </c>
      <c r="E715" s="35" t="s">
        <v>1795</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2" t="s">
        <v>1796</v>
      </c>
      <c r="AV715" s="32"/>
      <c r="AW715" s="35" t="s">
        <v>1704</v>
      </c>
      <c r="AX715" s="32" t="s">
        <v>540</v>
      </c>
      <c r="AY715" s="32">
        <v>10000009</v>
      </c>
      <c r="AZ715" s="32">
        <v>21030010</v>
      </c>
      <c r="BA715" s="30" t="s">
        <v>1706</v>
      </c>
      <c r="BB715" s="35">
        <v>0</v>
      </c>
      <c r="BC715" s="31">
        <v>0</v>
      </c>
      <c r="BD715" s="31">
        <v>0</v>
      </c>
      <c r="BE715" s="186" t="str">
        <f t="shared" si="41"/>
        <v>立即对目标范围内的怪物造成275%攻击伤害+1800点固定伤害,并附带1秒眩晕效果,对怪物将怪立即拉近至自身攻击范围并将眩晕效果将提升至2秒</v>
      </c>
      <c r="BF715" s="186" t="s">
        <v>1798</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ht="20.1" customHeight="1" spans="3:78">
      <c r="C716" s="32">
        <v>61023104</v>
      </c>
      <c r="D716" s="35" t="s">
        <v>1794</v>
      </c>
      <c r="E716" s="35" t="s">
        <v>1795</v>
      </c>
      <c r="F716" s="21">
        <v>3</v>
      </c>
      <c r="G716" s="32">
        <v>61023101</v>
      </c>
      <c r="H716" s="21">
        <v>0</v>
      </c>
      <c r="I716" s="31">
        <v>0</v>
      </c>
      <c r="J716" s="21">
        <v>0</v>
      </c>
      <c r="K716" s="183">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2" t="s">
        <v>1796</v>
      </c>
      <c r="AV716" s="32"/>
      <c r="AW716" s="35" t="s">
        <v>1704</v>
      </c>
      <c r="AX716" s="32" t="s">
        <v>540</v>
      </c>
      <c r="AY716" s="32">
        <v>10000009</v>
      </c>
      <c r="AZ716" s="32">
        <v>21030010</v>
      </c>
      <c r="BA716" s="30" t="s">
        <v>1706</v>
      </c>
      <c r="BB716" s="35">
        <v>0</v>
      </c>
      <c r="BC716" s="31">
        <v>0</v>
      </c>
      <c r="BD716" s="31">
        <v>0</v>
      </c>
      <c r="BE716" s="186" t="str">
        <f t="shared" si="41"/>
        <v>立即对目标范围内的怪物造成300%攻击伤害+2800点固定伤害,并附带1秒眩晕效果,对怪物将怪立即拉近至自身攻击范围并将眩晕效果将提升至2秒</v>
      </c>
      <c r="BF716" s="186" t="s">
        <v>1799</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ht="20.1" customHeight="1" spans="3:78">
      <c r="C717" s="32">
        <v>61023105</v>
      </c>
      <c r="D717" s="35" t="s">
        <v>1794</v>
      </c>
      <c r="E717" s="35" t="s">
        <v>1795</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2" t="s">
        <v>1796</v>
      </c>
      <c r="AV717" s="32"/>
      <c r="AW717" s="35" t="s">
        <v>1704</v>
      </c>
      <c r="AX717" s="32" t="s">
        <v>540</v>
      </c>
      <c r="AY717" s="32">
        <v>10000009</v>
      </c>
      <c r="AZ717" s="32">
        <v>21030010</v>
      </c>
      <c r="BA717" s="30" t="s">
        <v>1706</v>
      </c>
      <c r="BB717" s="35">
        <v>0</v>
      </c>
      <c r="BC717" s="31">
        <v>0</v>
      </c>
      <c r="BD717" s="31">
        <v>0</v>
      </c>
      <c r="BE717" s="186" t="str">
        <f t="shared" si="41"/>
        <v>立即对目标范围内的怪物造成325%攻击伤害+4000点固定伤害,并附带1秒眩晕效果,对怪物将怪立即拉近至自身攻击范围并将眩晕效果将提升至2秒</v>
      </c>
      <c r="BF717" s="186" t="s">
        <v>1800</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ht="20.1" customHeight="1" spans="3:78">
      <c r="C718" s="32">
        <v>61023106</v>
      </c>
      <c r="D718" s="35" t="s">
        <v>1794</v>
      </c>
      <c r="E718" s="35" t="s">
        <v>1795</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2" t="s">
        <v>1796</v>
      </c>
      <c r="AV718" s="32"/>
      <c r="AW718" s="35" t="s">
        <v>1704</v>
      </c>
      <c r="AX718" s="32" t="s">
        <v>540</v>
      </c>
      <c r="AY718" s="32">
        <v>10000009</v>
      </c>
      <c r="AZ718" s="32">
        <v>21030010</v>
      </c>
      <c r="BA718" s="30" t="s">
        <v>1706</v>
      </c>
      <c r="BB718" s="35">
        <v>0</v>
      </c>
      <c r="BC718" s="31">
        <v>0</v>
      </c>
      <c r="BD718" s="31">
        <v>0</v>
      </c>
      <c r="BE718" s="186" t="str">
        <f t="shared" si="41"/>
        <v>立即对目标范围内的怪物造成350%攻击伤害+5200点固定伤害,并附带1秒眩晕效果,对怪物将怪立即拉近至自身攻击范围并将眩晕效果将提升至2秒</v>
      </c>
      <c r="BF718" s="186" t="s">
        <v>1801</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ht="20.1" customHeight="1" spans="3:78">
      <c r="C719" s="19">
        <v>61023201</v>
      </c>
      <c r="D719" s="20" t="s">
        <v>1802</v>
      </c>
      <c r="E719" s="20" t="s">
        <v>1803</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3" t="s">
        <v>1804</v>
      </c>
      <c r="AU719" s="19" t="s">
        <v>204</v>
      </c>
      <c r="AV719" s="19"/>
      <c r="AW719" s="20" t="s">
        <v>1805</v>
      </c>
      <c r="AX719" s="19" t="s">
        <v>1414</v>
      </c>
      <c r="AY719" s="19">
        <v>0</v>
      </c>
      <c r="AZ719" s="19">
        <v>21030020</v>
      </c>
      <c r="BA719" s="20" t="s">
        <v>206</v>
      </c>
      <c r="BB719" s="20" t="s">
        <v>204</v>
      </c>
      <c r="BC719" s="19">
        <v>0</v>
      </c>
      <c r="BD719" s="19">
        <v>0</v>
      </c>
      <c r="BE719" s="187" t="s">
        <v>1806</v>
      </c>
      <c r="BF719" s="187" t="s">
        <v>1807</v>
      </c>
      <c r="BG719" s="19">
        <v>0</v>
      </c>
      <c r="BH719" s="19">
        <v>0</v>
      </c>
      <c r="BI719" s="19">
        <v>0</v>
      </c>
      <c r="BJ719" s="19">
        <v>0</v>
      </c>
      <c r="BK719" s="19">
        <v>0</v>
      </c>
      <c r="BL719" s="19">
        <v>0</v>
      </c>
      <c r="BM719" s="188">
        <v>0</v>
      </c>
      <c r="BN719" s="19">
        <v>0</v>
      </c>
      <c r="BO719" s="19">
        <v>0</v>
      </c>
      <c r="BP719" s="19">
        <v>0</v>
      </c>
      <c r="BQ719" s="19">
        <v>0</v>
      </c>
      <c r="BR719" s="19">
        <v>0</v>
      </c>
      <c r="BS719" s="19">
        <v>0</v>
      </c>
      <c r="BT719" s="19">
        <v>0</v>
      </c>
      <c r="BU719" s="23">
        <v>0</v>
      </c>
      <c r="BV719" s="23"/>
      <c r="BW719" s="23"/>
      <c r="BX719" s="23"/>
      <c r="BY719" s="23"/>
      <c r="BZ719" s="23"/>
    </row>
    <row r="720" ht="20.1" customHeight="1" spans="3:78">
      <c r="C720" s="19">
        <v>61023202</v>
      </c>
      <c r="D720" s="20" t="s">
        <v>1802</v>
      </c>
      <c r="E720" s="20" t="s">
        <v>1803</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3" t="s">
        <v>1808</v>
      </c>
      <c r="AU720" s="19" t="s">
        <v>204</v>
      </c>
      <c r="AV720" s="19"/>
      <c r="AW720" s="20" t="s">
        <v>1805</v>
      </c>
      <c r="AX720" s="19" t="s">
        <v>1414</v>
      </c>
      <c r="AY720" s="19">
        <v>0</v>
      </c>
      <c r="AZ720" s="19">
        <v>21030020</v>
      </c>
      <c r="BA720" s="20" t="s">
        <v>206</v>
      </c>
      <c r="BB720" s="20" t="s">
        <v>204</v>
      </c>
      <c r="BC720" s="19">
        <v>0</v>
      </c>
      <c r="BD720" s="19">
        <v>0</v>
      </c>
      <c r="BE720" s="187" t="s">
        <v>1809</v>
      </c>
      <c r="BF720" s="187" t="s">
        <v>1810</v>
      </c>
      <c r="BG720" s="19">
        <v>0</v>
      </c>
      <c r="BH720" s="19">
        <v>0</v>
      </c>
      <c r="BI720" s="19">
        <v>0</v>
      </c>
      <c r="BJ720" s="19">
        <v>0</v>
      </c>
      <c r="BK720" s="19">
        <v>0</v>
      </c>
      <c r="BL720" s="19">
        <v>0</v>
      </c>
      <c r="BM720" s="188">
        <v>0</v>
      </c>
      <c r="BN720" s="19">
        <v>0</v>
      </c>
      <c r="BO720" s="19">
        <v>0</v>
      </c>
      <c r="BP720" s="19">
        <v>0</v>
      </c>
      <c r="BQ720" s="19">
        <v>0</v>
      </c>
      <c r="BR720" s="19">
        <v>0</v>
      </c>
      <c r="BS720" s="19">
        <v>0</v>
      </c>
      <c r="BT720" s="19">
        <v>0</v>
      </c>
      <c r="BU720" s="23">
        <v>0</v>
      </c>
      <c r="BV720" s="23"/>
      <c r="BW720" s="23"/>
      <c r="BX720" s="23"/>
      <c r="BY720" s="23"/>
      <c r="BZ720" s="23"/>
    </row>
    <row r="721" ht="20.1" customHeight="1" spans="3:78">
      <c r="C721" s="19">
        <v>61023203</v>
      </c>
      <c r="D721" s="20" t="s">
        <v>1802</v>
      </c>
      <c r="E721" s="20" t="s">
        <v>1803</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3" t="s">
        <v>1811</v>
      </c>
      <c r="AU721" s="19" t="s">
        <v>204</v>
      </c>
      <c r="AV721" s="19"/>
      <c r="AW721" s="20" t="s">
        <v>1805</v>
      </c>
      <c r="AX721" s="19" t="s">
        <v>1414</v>
      </c>
      <c r="AY721" s="19">
        <v>0</v>
      </c>
      <c r="AZ721" s="19">
        <v>21030020</v>
      </c>
      <c r="BA721" s="20" t="s">
        <v>206</v>
      </c>
      <c r="BB721" s="20" t="s">
        <v>204</v>
      </c>
      <c r="BC721" s="19">
        <v>0</v>
      </c>
      <c r="BD721" s="19">
        <v>0</v>
      </c>
      <c r="BE721" s="187" t="s">
        <v>1812</v>
      </c>
      <c r="BF721" s="187" t="s">
        <v>1813</v>
      </c>
      <c r="BG721" s="19">
        <v>0</v>
      </c>
      <c r="BH721" s="19">
        <v>0</v>
      </c>
      <c r="BI721" s="19">
        <v>0</v>
      </c>
      <c r="BJ721" s="19">
        <v>0</v>
      </c>
      <c r="BK721" s="19">
        <v>0</v>
      </c>
      <c r="BL721" s="19">
        <v>0</v>
      </c>
      <c r="BM721" s="188">
        <v>0</v>
      </c>
      <c r="BN721" s="19">
        <v>0</v>
      </c>
      <c r="BO721" s="19">
        <v>0</v>
      </c>
      <c r="BP721" s="19">
        <v>0</v>
      </c>
      <c r="BQ721" s="19">
        <v>0</v>
      </c>
      <c r="BR721" s="19">
        <v>0</v>
      </c>
      <c r="BS721" s="19">
        <v>0</v>
      </c>
      <c r="BT721" s="19">
        <v>0</v>
      </c>
      <c r="BU721" s="23">
        <v>0</v>
      </c>
      <c r="BV721" s="23"/>
      <c r="BW721" s="23"/>
      <c r="BX721" s="23"/>
      <c r="BY721" s="23"/>
      <c r="BZ721" s="23"/>
    </row>
    <row r="722" ht="20.1" customHeight="1" spans="3:78">
      <c r="C722" s="19">
        <v>61023204</v>
      </c>
      <c r="D722" s="20" t="s">
        <v>1802</v>
      </c>
      <c r="E722" s="20" t="s">
        <v>1803</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3" t="s">
        <v>1814</v>
      </c>
      <c r="AU722" s="19" t="s">
        <v>204</v>
      </c>
      <c r="AV722" s="19"/>
      <c r="AW722" s="20" t="s">
        <v>1805</v>
      </c>
      <c r="AX722" s="19" t="s">
        <v>1414</v>
      </c>
      <c r="AY722" s="19">
        <v>0</v>
      </c>
      <c r="AZ722" s="19">
        <v>21030020</v>
      </c>
      <c r="BA722" s="20" t="s">
        <v>206</v>
      </c>
      <c r="BB722" s="20" t="s">
        <v>204</v>
      </c>
      <c r="BC722" s="19">
        <v>0</v>
      </c>
      <c r="BD722" s="19">
        <v>0</v>
      </c>
      <c r="BE722" s="187" t="s">
        <v>1815</v>
      </c>
      <c r="BF722" s="187" t="s">
        <v>1816</v>
      </c>
      <c r="BG722" s="19">
        <v>0</v>
      </c>
      <c r="BH722" s="19">
        <v>0</v>
      </c>
      <c r="BI722" s="19">
        <v>0</v>
      </c>
      <c r="BJ722" s="19">
        <v>0</v>
      </c>
      <c r="BK722" s="19">
        <v>0</v>
      </c>
      <c r="BL722" s="19">
        <v>0</v>
      </c>
      <c r="BM722" s="188">
        <v>0</v>
      </c>
      <c r="BN722" s="19">
        <v>0</v>
      </c>
      <c r="BO722" s="19">
        <v>0</v>
      </c>
      <c r="BP722" s="19">
        <v>0</v>
      </c>
      <c r="BQ722" s="19">
        <v>0</v>
      </c>
      <c r="BR722" s="19">
        <v>0</v>
      </c>
      <c r="BS722" s="19">
        <v>0</v>
      </c>
      <c r="BT722" s="19">
        <v>0</v>
      </c>
      <c r="BU722" s="23">
        <v>0</v>
      </c>
      <c r="BV722" s="23"/>
      <c r="BW722" s="23"/>
      <c r="BX722" s="23"/>
      <c r="BY722" s="23"/>
      <c r="BZ722" s="23"/>
    </row>
    <row r="723" ht="20.1" customHeight="1" spans="3:78">
      <c r="C723" s="19">
        <v>61023205</v>
      </c>
      <c r="D723" s="20" t="s">
        <v>1802</v>
      </c>
      <c r="E723" s="20" t="s">
        <v>1803</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3" t="s">
        <v>1817</v>
      </c>
      <c r="AU723" s="19" t="s">
        <v>204</v>
      </c>
      <c r="AV723" s="19"/>
      <c r="AW723" s="20" t="s">
        <v>1805</v>
      </c>
      <c r="AX723" s="19" t="s">
        <v>1414</v>
      </c>
      <c r="AY723" s="19">
        <v>0</v>
      </c>
      <c r="AZ723" s="19">
        <v>21030020</v>
      </c>
      <c r="BA723" s="20" t="s">
        <v>206</v>
      </c>
      <c r="BB723" s="20" t="s">
        <v>204</v>
      </c>
      <c r="BC723" s="19">
        <v>0</v>
      </c>
      <c r="BD723" s="19">
        <v>0</v>
      </c>
      <c r="BE723" s="187" t="s">
        <v>1818</v>
      </c>
      <c r="BF723" s="187" t="s">
        <v>1819</v>
      </c>
      <c r="BG723" s="19">
        <v>0</v>
      </c>
      <c r="BH723" s="19">
        <v>0</v>
      </c>
      <c r="BI723" s="19">
        <v>0</v>
      </c>
      <c r="BJ723" s="19">
        <v>0</v>
      </c>
      <c r="BK723" s="19">
        <v>0</v>
      </c>
      <c r="BL723" s="19">
        <v>0</v>
      </c>
      <c r="BM723" s="188">
        <v>0</v>
      </c>
      <c r="BN723" s="19">
        <v>0</v>
      </c>
      <c r="BO723" s="19">
        <v>0</v>
      </c>
      <c r="BP723" s="19">
        <v>0</v>
      </c>
      <c r="BQ723" s="19">
        <v>0</v>
      </c>
      <c r="BR723" s="19">
        <v>0</v>
      </c>
      <c r="BS723" s="19">
        <v>0</v>
      </c>
      <c r="BT723" s="19">
        <v>0</v>
      </c>
      <c r="BU723" s="23">
        <v>0</v>
      </c>
      <c r="BV723" s="23"/>
      <c r="BW723" s="23"/>
      <c r="BX723" s="23"/>
      <c r="BY723" s="23"/>
      <c r="BZ723" s="23"/>
    </row>
    <row r="724" ht="20.1" customHeight="1" spans="3:78">
      <c r="C724" s="19">
        <v>61023206</v>
      </c>
      <c r="D724" s="20" t="s">
        <v>1802</v>
      </c>
      <c r="E724" s="20" t="s">
        <v>1803</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3" t="s">
        <v>1820</v>
      </c>
      <c r="AU724" s="19" t="s">
        <v>204</v>
      </c>
      <c r="AV724" s="19"/>
      <c r="AW724" s="20" t="s">
        <v>1805</v>
      </c>
      <c r="AX724" s="19" t="s">
        <v>1414</v>
      </c>
      <c r="AY724" s="19">
        <v>0</v>
      </c>
      <c r="AZ724" s="19">
        <v>21030020</v>
      </c>
      <c r="BA724" s="20" t="s">
        <v>206</v>
      </c>
      <c r="BB724" s="20" t="s">
        <v>204</v>
      </c>
      <c r="BC724" s="19">
        <v>0</v>
      </c>
      <c r="BD724" s="19">
        <v>0</v>
      </c>
      <c r="BE724" s="187" t="s">
        <v>1821</v>
      </c>
      <c r="BF724" s="187" t="s">
        <v>1822</v>
      </c>
      <c r="BG724" s="19">
        <v>0</v>
      </c>
      <c r="BH724" s="19">
        <v>0</v>
      </c>
      <c r="BI724" s="19">
        <v>0</v>
      </c>
      <c r="BJ724" s="19">
        <v>0</v>
      </c>
      <c r="BK724" s="19">
        <v>0</v>
      </c>
      <c r="BL724" s="19">
        <v>0</v>
      </c>
      <c r="BM724" s="188">
        <v>0</v>
      </c>
      <c r="BN724" s="19">
        <v>0</v>
      </c>
      <c r="BO724" s="19">
        <v>0</v>
      </c>
      <c r="BP724" s="19">
        <v>0</v>
      </c>
      <c r="BQ724" s="19">
        <v>0</v>
      </c>
      <c r="BR724" s="19">
        <v>0</v>
      </c>
      <c r="BS724" s="19">
        <v>0</v>
      </c>
      <c r="BT724" s="19">
        <v>0</v>
      </c>
      <c r="BU724" s="23">
        <v>0</v>
      </c>
      <c r="BV724" s="23"/>
      <c r="BW724" s="23"/>
      <c r="BX724" s="23"/>
      <c r="BY724" s="23"/>
      <c r="BZ724" s="23"/>
    </row>
    <row r="725" ht="20.1" customHeight="1" spans="3:78">
      <c r="C725" s="32">
        <v>61023301</v>
      </c>
      <c r="D725" s="35" t="s">
        <v>1823</v>
      </c>
      <c r="E725" s="35" t="s">
        <v>1824</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2" t="s">
        <v>1825</v>
      </c>
      <c r="AV725" s="32">
        <v>90001079</v>
      </c>
      <c r="AW725" s="35" t="s">
        <v>205</v>
      </c>
      <c r="AX725" s="32" t="s">
        <v>1047</v>
      </c>
      <c r="AY725" s="32">
        <v>10004004</v>
      </c>
      <c r="AZ725" s="32">
        <v>21030030</v>
      </c>
      <c r="BA725" s="35" t="s">
        <v>1826</v>
      </c>
      <c r="BB725" s="35" t="s">
        <v>867</v>
      </c>
      <c r="BC725" s="31">
        <v>0</v>
      </c>
      <c r="BD725" s="31">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1827</v>
      </c>
      <c r="BG725" s="32">
        <v>0</v>
      </c>
      <c r="BH725" s="21">
        <v>0</v>
      </c>
      <c r="BI725" s="32">
        <v>0</v>
      </c>
      <c r="BJ725" s="32">
        <v>0</v>
      </c>
      <c r="BK725" s="32">
        <v>0</v>
      </c>
      <c r="BL725" s="32">
        <v>0</v>
      </c>
      <c r="BM725" s="188">
        <v>61023311</v>
      </c>
      <c r="BN725" s="19">
        <v>0</v>
      </c>
      <c r="BO725" s="19">
        <v>0</v>
      </c>
      <c r="BP725" s="19">
        <v>0</v>
      </c>
      <c r="BQ725" s="19">
        <v>0</v>
      </c>
      <c r="BR725" s="19">
        <v>0</v>
      </c>
      <c r="BS725" s="19">
        <v>0</v>
      </c>
      <c r="BT725" s="19">
        <v>0</v>
      </c>
      <c r="BU725" s="23">
        <v>0</v>
      </c>
      <c r="BV725" s="23"/>
      <c r="BW725" s="23"/>
      <c r="BX725" s="23"/>
      <c r="BY725" s="23"/>
      <c r="BZ725" s="23"/>
    </row>
    <row r="726" ht="20.1" customHeight="1" spans="3:78">
      <c r="C726" s="32">
        <v>61023302</v>
      </c>
      <c r="D726" s="35" t="s">
        <v>1823</v>
      </c>
      <c r="E726" s="35" t="s">
        <v>1824</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2" t="s">
        <v>1825</v>
      </c>
      <c r="AV726" s="32">
        <v>90001079</v>
      </c>
      <c r="AW726" s="35" t="s">
        <v>205</v>
      </c>
      <c r="AX726" s="32" t="s">
        <v>1047</v>
      </c>
      <c r="AY726" s="32">
        <v>10004004</v>
      </c>
      <c r="AZ726" s="32">
        <v>21030030</v>
      </c>
      <c r="BA726" s="35" t="s">
        <v>1826</v>
      </c>
      <c r="BB726" s="35" t="s">
        <v>867</v>
      </c>
      <c r="BC726" s="31">
        <v>0</v>
      </c>
      <c r="BD726" s="31">
        <v>0</v>
      </c>
      <c r="BE726" s="186"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1827</v>
      </c>
      <c r="BG726" s="32">
        <v>0</v>
      </c>
      <c r="BH726" s="21">
        <v>0</v>
      </c>
      <c r="BI726" s="32">
        <v>0</v>
      </c>
      <c r="BJ726" s="32">
        <v>0</v>
      </c>
      <c r="BK726" s="32">
        <v>0</v>
      </c>
      <c r="BL726" s="32">
        <v>0</v>
      </c>
      <c r="BM726" s="188">
        <v>61023311</v>
      </c>
      <c r="BN726" s="19">
        <v>0</v>
      </c>
      <c r="BO726" s="19">
        <v>0</v>
      </c>
      <c r="BP726" s="19">
        <v>0</v>
      </c>
      <c r="BQ726" s="19">
        <v>0</v>
      </c>
      <c r="BR726" s="19">
        <v>0</v>
      </c>
      <c r="BS726" s="19">
        <v>0</v>
      </c>
      <c r="BT726" s="19">
        <v>0</v>
      </c>
      <c r="BU726" s="23">
        <v>0</v>
      </c>
      <c r="BV726" s="23"/>
      <c r="BW726" s="23"/>
      <c r="BX726" s="23"/>
      <c r="BY726" s="23"/>
      <c r="BZ726" s="23"/>
    </row>
    <row r="727" ht="20.1" customHeight="1" spans="3:78">
      <c r="C727" s="32">
        <v>61023303</v>
      </c>
      <c r="D727" s="35" t="s">
        <v>1823</v>
      </c>
      <c r="E727" s="35" t="s">
        <v>1824</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2" t="s">
        <v>1825</v>
      </c>
      <c r="AV727" s="32">
        <v>90001079</v>
      </c>
      <c r="AW727" s="35" t="s">
        <v>205</v>
      </c>
      <c r="AX727" s="32" t="s">
        <v>1047</v>
      </c>
      <c r="AY727" s="32">
        <v>10004004</v>
      </c>
      <c r="AZ727" s="32">
        <v>21030030</v>
      </c>
      <c r="BA727" s="35" t="s">
        <v>1826</v>
      </c>
      <c r="BB727" s="35" t="s">
        <v>867</v>
      </c>
      <c r="BC727" s="31">
        <v>0</v>
      </c>
      <c r="BD727" s="31">
        <v>0</v>
      </c>
      <c r="BE727"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6" t="s">
        <v>1828</v>
      </c>
      <c r="BG727" s="32">
        <v>0</v>
      </c>
      <c r="BH727" s="21">
        <v>0</v>
      </c>
      <c r="BI727" s="32">
        <v>0</v>
      </c>
      <c r="BJ727" s="32">
        <v>0</v>
      </c>
      <c r="BK727" s="32">
        <v>0</v>
      </c>
      <c r="BL727" s="32">
        <v>0</v>
      </c>
      <c r="BM727" s="188">
        <v>61023311</v>
      </c>
      <c r="BN727" s="19">
        <v>0</v>
      </c>
      <c r="BO727" s="19">
        <v>0</v>
      </c>
      <c r="BP727" s="19">
        <v>0</v>
      </c>
      <c r="BQ727" s="19">
        <v>0</v>
      </c>
      <c r="BR727" s="19">
        <v>0</v>
      </c>
      <c r="BS727" s="19">
        <v>0</v>
      </c>
      <c r="BT727" s="19">
        <v>0</v>
      </c>
      <c r="BU727" s="23">
        <v>0</v>
      </c>
      <c r="BV727" s="23"/>
      <c r="BW727" s="23"/>
      <c r="BX727" s="23"/>
      <c r="BY727" s="23"/>
      <c r="BZ727" s="23"/>
    </row>
    <row r="728" ht="20.1" customHeight="1" spans="3:78">
      <c r="C728" s="32">
        <v>61023304</v>
      </c>
      <c r="D728" s="35" t="s">
        <v>1823</v>
      </c>
      <c r="E728" s="35" t="s">
        <v>1824</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2" t="s">
        <v>1825</v>
      </c>
      <c r="AV728" s="32">
        <v>90001079</v>
      </c>
      <c r="AW728" s="35" t="s">
        <v>205</v>
      </c>
      <c r="AX728" s="32" t="s">
        <v>1047</v>
      </c>
      <c r="AY728" s="32">
        <v>10004004</v>
      </c>
      <c r="AZ728" s="32">
        <v>21030030</v>
      </c>
      <c r="BA728" s="35" t="s">
        <v>1826</v>
      </c>
      <c r="BB728" s="35" t="s">
        <v>867</v>
      </c>
      <c r="BC728" s="31">
        <v>0</v>
      </c>
      <c r="BD728" s="31">
        <v>0</v>
      </c>
      <c r="BE728"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6" t="s">
        <v>1829</v>
      </c>
      <c r="BG728" s="32">
        <v>0</v>
      </c>
      <c r="BH728" s="21">
        <v>0</v>
      </c>
      <c r="BI728" s="32">
        <v>0</v>
      </c>
      <c r="BJ728" s="32">
        <v>0</v>
      </c>
      <c r="BK728" s="32">
        <v>0</v>
      </c>
      <c r="BL728" s="32">
        <v>0</v>
      </c>
      <c r="BM728" s="188">
        <v>61023311</v>
      </c>
      <c r="BN728" s="19">
        <v>0</v>
      </c>
      <c r="BO728" s="19">
        <v>0</v>
      </c>
      <c r="BP728" s="19">
        <v>0</v>
      </c>
      <c r="BQ728" s="19">
        <v>0</v>
      </c>
      <c r="BR728" s="19">
        <v>0</v>
      </c>
      <c r="BS728" s="19">
        <v>0</v>
      </c>
      <c r="BT728" s="19">
        <v>0</v>
      </c>
      <c r="BU728" s="23">
        <v>0</v>
      </c>
      <c r="BV728" s="23"/>
      <c r="BW728" s="23"/>
      <c r="BX728" s="23"/>
      <c r="BY728" s="23"/>
      <c r="BZ728" s="23"/>
    </row>
    <row r="729" ht="20.1" customHeight="1" spans="3:78">
      <c r="C729" s="32">
        <v>61023305</v>
      </c>
      <c r="D729" s="35" t="s">
        <v>1823</v>
      </c>
      <c r="E729" s="35" t="s">
        <v>1824</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2" t="s">
        <v>1825</v>
      </c>
      <c r="AV729" s="32">
        <v>90001079</v>
      </c>
      <c r="AW729" s="35" t="s">
        <v>205</v>
      </c>
      <c r="AX729" s="32" t="s">
        <v>1047</v>
      </c>
      <c r="AY729" s="32">
        <v>10004004</v>
      </c>
      <c r="AZ729" s="32">
        <v>21030030</v>
      </c>
      <c r="BA729" s="35" t="s">
        <v>1826</v>
      </c>
      <c r="BB729" s="35" t="s">
        <v>867</v>
      </c>
      <c r="BC729" s="31">
        <v>0</v>
      </c>
      <c r="BD729" s="31">
        <v>0</v>
      </c>
      <c r="BE729"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6" t="s">
        <v>1830</v>
      </c>
      <c r="BG729" s="32">
        <v>0</v>
      </c>
      <c r="BH729" s="21">
        <v>0</v>
      </c>
      <c r="BI729" s="32">
        <v>0</v>
      </c>
      <c r="BJ729" s="32">
        <v>0</v>
      </c>
      <c r="BK729" s="32">
        <v>0</v>
      </c>
      <c r="BL729" s="32">
        <v>0</v>
      </c>
      <c r="BM729" s="188">
        <v>61023311</v>
      </c>
      <c r="BN729" s="19">
        <v>0</v>
      </c>
      <c r="BO729" s="19">
        <v>0</v>
      </c>
      <c r="BP729" s="19">
        <v>0</v>
      </c>
      <c r="BQ729" s="19">
        <v>0</v>
      </c>
      <c r="BR729" s="19">
        <v>0</v>
      </c>
      <c r="BS729" s="19">
        <v>0</v>
      </c>
      <c r="BT729" s="19">
        <v>0</v>
      </c>
      <c r="BU729" s="23">
        <v>0</v>
      </c>
      <c r="BV729" s="23"/>
      <c r="BW729" s="23"/>
      <c r="BX729" s="23"/>
      <c r="BY729" s="23"/>
      <c r="BZ729" s="23"/>
    </row>
    <row r="730" ht="20.1" customHeight="1" spans="3:78">
      <c r="C730" s="32">
        <v>61023306</v>
      </c>
      <c r="D730" s="35" t="s">
        <v>1823</v>
      </c>
      <c r="E730" s="35" t="s">
        <v>1824</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2" t="s">
        <v>1825</v>
      </c>
      <c r="AV730" s="32">
        <v>90001079</v>
      </c>
      <c r="AW730" s="35" t="s">
        <v>205</v>
      </c>
      <c r="AX730" s="32" t="s">
        <v>1047</v>
      </c>
      <c r="AY730" s="32">
        <v>10004004</v>
      </c>
      <c r="AZ730" s="32">
        <v>21030030</v>
      </c>
      <c r="BA730" s="35" t="s">
        <v>1826</v>
      </c>
      <c r="BB730" s="35" t="s">
        <v>867</v>
      </c>
      <c r="BC730" s="31">
        <v>0</v>
      </c>
      <c r="BD730" s="31">
        <v>0</v>
      </c>
      <c r="BE730"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6" t="s">
        <v>1831</v>
      </c>
      <c r="BG730" s="32">
        <v>0</v>
      </c>
      <c r="BH730" s="21">
        <v>61023501</v>
      </c>
      <c r="BI730" s="32">
        <v>0</v>
      </c>
      <c r="BJ730" s="32">
        <v>0</v>
      </c>
      <c r="BK730" s="32">
        <v>0</v>
      </c>
      <c r="BL730" s="32">
        <v>0</v>
      </c>
      <c r="BM730" s="188">
        <v>61023311</v>
      </c>
      <c r="BN730" s="19">
        <v>0</v>
      </c>
      <c r="BO730" s="19">
        <v>0</v>
      </c>
      <c r="BP730" s="19">
        <v>0</v>
      </c>
      <c r="BQ730" s="19">
        <v>0</v>
      </c>
      <c r="BR730" s="19">
        <v>0</v>
      </c>
      <c r="BS730" s="19">
        <v>0</v>
      </c>
      <c r="BT730" s="19">
        <v>0</v>
      </c>
      <c r="BU730" s="23">
        <v>0</v>
      </c>
      <c r="BV730" s="23"/>
      <c r="BW730" s="23"/>
      <c r="BX730" s="23"/>
      <c r="BY730" s="23"/>
      <c r="BZ730" s="23"/>
    </row>
    <row r="731" ht="20.1" customHeight="1" spans="3:78">
      <c r="C731" s="32">
        <v>61023311</v>
      </c>
      <c r="D731" s="35" t="s">
        <v>1794</v>
      </c>
      <c r="E731" s="35" t="s">
        <v>1795</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2" t="s">
        <v>1832</v>
      </c>
      <c r="AV731" s="32"/>
      <c r="AW731" s="35" t="s">
        <v>204</v>
      </c>
      <c r="AX731" s="32">
        <v>0</v>
      </c>
      <c r="AY731" s="32">
        <v>0</v>
      </c>
      <c r="AZ731" s="32">
        <v>0</v>
      </c>
      <c r="BA731" s="35" t="s">
        <v>206</v>
      </c>
      <c r="BB731" s="35">
        <v>0</v>
      </c>
      <c r="BC731" s="31">
        <v>0</v>
      </c>
      <c r="BD731" s="31">
        <v>0</v>
      </c>
      <c r="BE731" s="186" t="s">
        <v>1833</v>
      </c>
      <c r="BF731" s="186" t="s">
        <v>1834</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ht="20.1" customHeight="1" spans="3:78">
      <c r="C732" s="32">
        <v>61023401</v>
      </c>
      <c r="D732" s="35" t="s">
        <v>1835</v>
      </c>
      <c r="E732" s="35" t="s">
        <v>1836</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2" t="s">
        <v>1837</v>
      </c>
      <c r="AV732" s="32"/>
      <c r="AW732" s="35" t="s">
        <v>1714</v>
      </c>
      <c r="AX732" s="32" t="s">
        <v>1414</v>
      </c>
      <c r="AY732" s="32">
        <v>10002001</v>
      </c>
      <c r="AZ732" s="32">
        <v>21030040</v>
      </c>
      <c r="BA732" s="35" t="s">
        <v>321</v>
      </c>
      <c r="BB732" s="35" t="s">
        <v>377</v>
      </c>
      <c r="BC732" s="31">
        <v>0</v>
      </c>
      <c r="BD732" s="31">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1838</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ht="20.1" customHeight="1" spans="3:78">
      <c r="C733" s="32">
        <v>61023402</v>
      </c>
      <c r="D733" s="35" t="s">
        <v>1835</v>
      </c>
      <c r="E733" s="35" t="s">
        <v>1836</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2" t="s">
        <v>1837</v>
      </c>
      <c r="AV733" s="32"/>
      <c r="AW733" s="35" t="s">
        <v>1714</v>
      </c>
      <c r="AX733" s="32" t="s">
        <v>1414</v>
      </c>
      <c r="AY733" s="32">
        <v>10002001</v>
      </c>
      <c r="AZ733" s="32">
        <v>21030040</v>
      </c>
      <c r="BA733" s="35" t="s">
        <v>321</v>
      </c>
      <c r="BB733" s="35" t="s">
        <v>377</v>
      </c>
      <c r="BC733" s="31">
        <v>0</v>
      </c>
      <c r="BD733" s="31">
        <v>0</v>
      </c>
      <c r="BE733" s="186"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1838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ht="20.1" customHeight="1" spans="3:78">
      <c r="C734" s="32">
        <v>61023403</v>
      </c>
      <c r="D734" s="35" t="s">
        <v>1835</v>
      </c>
      <c r="E734" s="35" t="s">
        <v>1836</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1.15</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2" t="s">
        <v>1839</v>
      </c>
      <c r="AV734" s="32"/>
      <c r="AW734" s="35" t="s">
        <v>1714</v>
      </c>
      <c r="AX734" s="32" t="s">
        <v>1414</v>
      </c>
      <c r="AY734" s="32">
        <v>10002001</v>
      </c>
      <c r="AZ734" s="32">
        <v>21030040</v>
      </c>
      <c r="BA734" s="35" t="s">
        <v>321</v>
      </c>
      <c r="BB734" s="35" t="s">
        <v>377</v>
      </c>
      <c r="BC734" s="31">
        <v>0</v>
      </c>
      <c r="BD734" s="31">
        <v>0</v>
      </c>
      <c r="BE734"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6"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ht="20.1" customHeight="1" spans="3:78">
      <c r="C735" s="32">
        <v>61023404</v>
      </c>
      <c r="D735" s="35" t="s">
        <v>1835</v>
      </c>
      <c r="E735" s="35" t="s">
        <v>1836</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2" t="s">
        <v>1841</v>
      </c>
      <c r="AV735" s="32"/>
      <c r="AW735" s="35" t="s">
        <v>1714</v>
      </c>
      <c r="AX735" s="32" t="s">
        <v>1414</v>
      </c>
      <c r="AY735" s="32">
        <v>10002001</v>
      </c>
      <c r="AZ735" s="32">
        <v>21030040</v>
      </c>
      <c r="BA735" s="35" t="s">
        <v>321</v>
      </c>
      <c r="BB735" s="35" t="s">
        <v>377</v>
      </c>
      <c r="BC735" s="31">
        <v>0</v>
      </c>
      <c r="BD735" s="31">
        <v>0</v>
      </c>
      <c r="BE735"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6"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ht="20.1" customHeight="1" spans="3:78">
      <c r="C736" s="32">
        <v>61023405</v>
      </c>
      <c r="D736" s="35" t="s">
        <v>1835</v>
      </c>
      <c r="E736" s="35" t="s">
        <v>1836</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2" t="s">
        <v>1843</v>
      </c>
      <c r="AV736" s="32"/>
      <c r="AW736" s="35" t="s">
        <v>1714</v>
      </c>
      <c r="AX736" s="32" t="s">
        <v>1414</v>
      </c>
      <c r="AY736" s="32">
        <v>10002001</v>
      </c>
      <c r="AZ736" s="32">
        <v>21030040</v>
      </c>
      <c r="BA736" s="35" t="s">
        <v>321</v>
      </c>
      <c r="BB736" s="35" t="s">
        <v>377</v>
      </c>
      <c r="BC736" s="31">
        <v>0</v>
      </c>
      <c r="BD736" s="31">
        <v>0</v>
      </c>
      <c r="BE736"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6"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ht="20.1" customHeight="1" spans="3:78">
      <c r="C737" s="32">
        <v>61023406</v>
      </c>
      <c r="D737" s="35" t="s">
        <v>1835</v>
      </c>
      <c r="E737" s="35" t="s">
        <v>1836</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2" t="s">
        <v>1845</v>
      </c>
      <c r="AV737" s="32"/>
      <c r="AW737" s="35" t="s">
        <v>1714</v>
      </c>
      <c r="AX737" s="32" t="s">
        <v>1414</v>
      </c>
      <c r="AY737" s="32">
        <v>10002001</v>
      </c>
      <c r="AZ737" s="32">
        <v>21030040</v>
      </c>
      <c r="BA737" s="35" t="s">
        <v>321</v>
      </c>
      <c r="BB737" s="35" t="s">
        <v>377</v>
      </c>
      <c r="BC737" s="31">
        <v>0</v>
      </c>
      <c r="BD737" s="31">
        <v>0</v>
      </c>
      <c r="BE737"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6"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ht="20.1" customHeight="1" spans="3:78">
      <c r="C738" s="32">
        <v>61023501</v>
      </c>
      <c r="D738" s="35" t="s">
        <v>1847</v>
      </c>
      <c r="E738" s="35" t="s">
        <v>1848</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6" t="s">
        <v>1849</v>
      </c>
      <c r="BF738" s="186" t="s">
        <v>1850</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ht="19.5" customHeight="1" spans="3:78">
      <c r="C739" s="21">
        <v>62011101</v>
      </c>
      <c r="D739" s="35" t="s">
        <v>1383</v>
      </c>
      <c r="E739" s="35" t="s">
        <v>1851</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1852</v>
      </c>
      <c r="AY739" s="32">
        <v>10000006</v>
      </c>
      <c r="AZ739" s="32">
        <v>21100010</v>
      </c>
      <c r="BA739" s="35" t="s">
        <v>206</v>
      </c>
      <c r="BB739" s="35">
        <v>0</v>
      </c>
      <c r="BC739" s="31">
        <v>0</v>
      </c>
      <c r="BD739" s="31">
        <v>0</v>
      </c>
      <c r="BE739" s="186" t="str">
        <f>"立即对目标范围内的怪物造成"&amp;X739*100&amp;"%攻击伤害+"&amp;Z739&amp;"点固定伤害"</f>
        <v>立即对目标范围内的怪物造成225%攻击伤害+900点固定伤害</v>
      </c>
      <c r="BF739" s="186" t="s">
        <v>1853</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ht="19.5" customHeight="1" spans="3:78">
      <c r="C740" s="21">
        <v>62011102</v>
      </c>
      <c r="D740" s="35" t="s">
        <v>1383</v>
      </c>
      <c r="E740" s="35" t="s">
        <v>1851</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1852</v>
      </c>
      <c r="AY740" s="32">
        <v>10000006</v>
      </c>
      <c r="AZ740" s="32">
        <v>21100010</v>
      </c>
      <c r="BA740" s="35" t="s">
        <v>206</v>
      </c>
      <c r="BB740" s="35">
        <v>0</v>
      </c>
      <c r="BC740" s="31">
        <v>0</v>
      </c>
      <c r="BD740" s="31">
        <v>0</v>
      </c>
      <c r="BE740" s="186" t="str">
        <f t="shared" ref="BE740:BE744" si="48">"立即对目标范围内的怪物造成"&amp;X740*100&amp;"%攻击伤害+"&amp;Z740&amp;"点固定伤害"</f>
        <v>立即对目标范围内的怪物造成225%攻击伤害+900点固定伤害</v>
      </c>
      <c r="BF740" s="186" t="s">
        <v>1853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ht="19.5" customHeight="1" spans="3:78">
      <c r="C741" s="21">
        <v>62011103</v>
      </c>
      <c r="D741" s="35" t="s">
        <v>1383</v>
      </c>
      <c r="E741" s="35" t="s">
        <v>1851</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1852</v>
      </c>
      <c r="AY741" s="32">
        <v>10000006</v>
      </c>
      <c r="AZ741" s="32">
        <v>21100010</v>
      </c>
      <c r="BA741" s="35" t="s">
        <v>206</v>
      </c>
      <c r="BB741" s="35">
        <v>0</v>
      </c>
      <c r="BC741" s="31">
        <v>0</v>
      </c>
      <c r="BD741" s="31">
        <v>0</v>
      </c>
      <c r="BE741" s="186" t="str">
        <f t="shared" si="48"/>
        <v>立即对目标范围内的怪物造成250%攻击伤害+1800点固定伤害</v>
      </c>
      <c r="BF741" s="186" t="s">
        <v>1854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ht="19.5" customHeight="1" spans="3:78">
      <c r="C742" s="21">
        <v>62011104</v>
      </c>
      <c r="D742" s="35" t="s">
        <v>1383</v>
      </c>
      <c r="E742" s="35" t="s">
        <v>1851</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1852</v>
      </c>
      <c r="AY742" s="32">
        <v>10000006</v>
      </c>
      <c r="AZ742" s="32">
        <v>21100010</v>
      </c>
      <c r="BA742" s="35" t="s">
        <v>206</v>
      </c>
      <c r="BB742" s="35">
        <v>0</v>
      </c>
      <c r="BC742" s="31">
        <v>0</v>
      </c>
      <c r="BD742" s="31">
        <v>0</v>
      </c>
      <c r="BE742" s="186" t="str">
        <f t="shared" si="48"/>
        <v>立即对目标范围内的怪物造成275%攻击伤害+2800点固定伤害</v>
      </c>
      <c r="BF742" s="186" t="s">
        <v>1855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ht="19.5" customHeight="1" spans="3:78">
      <c r="C743" s="21">
        <v>62011105</v>
      </c>
      <c r="D743" s="35" t="s">
        <v>1383</v>
      </c>
      <c r="E743" s="35" t="s">
        <v>1851</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1852</v>
      </c>
      <c r="AY743" s="32">
        <v>10000006</v>
      </c>
      <c r="AZ743" s="32">
        <v>21100010</v>
      </c>
      <c r="BA743" s="35" t="s">
        <v>206</v>
      </c>
      <c r="BB743" s="35">
        <v>0</v>
      </c>
      <c r="BC743" s="31">
        <v>0</v>
      </c>
      <c r="BD743" s="31">
        <v>0</v>
      </c>
      <c r="BE743" s="186" t="str">
        <f t="shared" si="48"/>
        <v>立即对目标范围内的怪物造成300%攻击伤害+4000点固定伤害</v>
      </c>
      <c r="BF743" s="186" t="s">
        <v>1856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ht="19.5" customHeight="1" spans="3:78">
      <c r="C744" s="21">
        <v>62011106</v>
      </c>
      <c r="D744" s="35" t="s">
        <v>1383</v>
      </c>
      <c r="E744" s="35" t="s">
        <v>1851</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1852</v>
      </c>
      <c r="AY744" s="32">
        <v>10000006</v>
      </c>
      <c r="AZ744" s="32">
        <v>21100010</v>
      </c>
      <c r="BA744" s="35" t="s">
        <v>206</v>
      </c>
      <c r="BB744" s="35">
        <v>0</v>
      </c>
      <c r="BC744" s="31">
        <v>0</v>
      </c>
      <c r="BD744" s="31">
        <v>0</v>
      </c>
      <c r="BE744" s="186" t="str">
        <f t="shared" si="48"/>
        <v>立即对目标范围内的怪物造成325%攻击伤害+5200点固定伤害</v>
      </c>
      <c r="BF744" s="186" t="s">
        <v>1857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ht="19.5" customHeight="1" spans="3:78">
      <c r="C745" s="21">
        <v>62011201</v>
      </c>
      <c r="D745" s="35" t="s">
        <v>1858</v>
      </c>
      <c r="E745" s="35" t="s">
        <v>1859</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1860</v>
      </c>
      <c r="AY745" s="32">
        <v>10003002</v>
      </c>
      <c r="AZ745" s="32">
        <v>21100020</v>
      </c>
      <c r="BA745" s="35" t="s">
        <v>592</v>
      </c>
      <c r="BB745" s="35">
        <v>0</v>
      </c>
      <c r="BC745" s="31">
        <v>0</v>
      </c>
      <c r="BD745" s="31">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1861</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ht="19.5" customHeight="1" spans="3:78">
      <c r="C746" s="21">
        <v>62011202</v>
      </c>
      <c r="D746" s="35" t="s">
        <v>1858</v>
      </c>
      <c r="E746" s="35" t="s">
        <v>1859</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1860</v>
      </c>
      <c r="AY746" s="32">
        <v>10003002</v>
      </c>
      <c r="AZ746" s="32">
        <v>21100020</v>
      </c>
      <c r="BA746" s="35" t="s">
        <v>592</v>
      </c>
      <c r="BB746" s="35">
        <v>0</v>
      </c>
      <c r="BC746" s="31">
        <v>0</v>
      </c>
      <c r="BD746" s="31">
        <v>0</v>
      </c>
      <c r="BE746" s="186"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6" t="s">
        <v>1861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ht="19.5" customHeight="1" spans="3:78">
      <c r="C747" s="21">
        <v>62011203</v>
      </c>
      <c r="D747" s="35" t="s">
        <v>1858</v>
      </c>
      <c r="E747" s="35" t="s">
        <v>1859</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1860</v>
      </c>
      <c r="AY747" s="32">
        <v>10003002</v>
      </c>
      <c r="AZ747" s="32">
        <v>21100020</v>
      </c>
      <c r="BA747" s="35" t="s">
        <v>592</v>
      </c>
      <c r="BB747" s="35">
        <v>0</v>
      </c>
      <c r="BC747" s="31">
        <v>0</v>
      </c>
      <c r="BD747" s="31">
        <v>0</v>
      </c>
      <c r="BE747" s="186" t="str">
        <f t="shared" si="50"/>
        <v>立即对目标范围内的怪物造成220%攻击伤害+1500点固定伤害,并使目标移动速度降低50%,持续3秒</v>
      </c>
      <c r="BF747" s="186" t="s">
        <v>1862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ht="19.5" customHeight="1" spans="3:78">
      <c r="C748" s="21">
        <v>62011204</v>
      </c>
      <c r="D748" s="35" t="s">
        <v>1858</v>
      </c>
      <c r="E748" s="35" t="s">
        <v>1859</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1860</v>
      </c>
      <c r="AY748" s="32">
        <v>10003002</v>
      </c>
      <c r="AZ748" s="32">
        <v>21100020</v>
      </c>
      <c r="BA748" s="35" t="s">
        <v>592</v>
      </c>
      <c r="BB748" s="35">
        <v>0</v>
      </c>
      <c r="BC748" s="31">
        <v>0</v>
      </c>
      <c r="BD748" s="31">
        <v>0</v>
      </c>
      <c r="BE748" s="186" t="str">
        <f t="shared" si="50"/>
        <v>立即对目标范围内的怪物造成240%攻击伤害+2250点固定伤害,并使目标移动速度降低50%,持续3秒</v>
      </c>
      <c r="BF748" s="186" t="s">
        <v>1863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ht="19.5" customHeight="1" spans="3:78">
      <c r="C749" s="21">
        <v>62011205</v>
      </c>
      <c r="D749" s="35" t="s">
        <v>1858</v>
      </c>
      <c r="E749" s="35" t="s">
        <v>1859</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1860</v>
      </c>
      <c r="AY749" s="32">
        <v>10003002</v>
      </c>
      <c r="AZ749" s="32">
        <v>21100020</v>
      </c>
      <c r="BA749" s="35" t="s">
        <v>592</v>
      </c>
      <c r="BB749" s="35">
        <v>0</v>
      </c>
      <c r="BC749" s="31">
        <v>0</v>
      </c>
      <c r="BD749" s="31">
        <v>0</v>
      </c>
      <c r="BE749" s="186" t="str">
        <f t="shared" si="50"/>
        <v>立即对目标范围内的怪物造成260%攻击伤害+3250点固定伤害,并使目标移动速度降低50%,持续3秒</v>
      </c>
      <c r="BF749" s="186" t="s">
        <v>1864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ht="19.5" customHeight="1" spans="3:78">
      <c r="C750" s="21">
        <v>62011206</v>
      </c>
      <c r="D750" s="35" t="s">
        <v>1858</v>
      </c>
      <c r="E750" s="35" t="s">
        <v>1859</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1860</v>
      </c>
      <c r="AY750" s="32">
        <v>10003002</v>
      </c>
      <c r="AZ750" s="32">
        <v>21100020</v>
      </c>
      <c r="BA750" s="35" t="s">
        <v>592</v>
      </c>
      <c r="BB750" s="35">
        <v>0</v>
      </c>
      <c r="BC750" s="31">
        <v>0</v>
      </c>
      <c r="BD750" s="31">
        <v>0</v>
      </c>
      <c r="BE750" s="186" t="str">
        <f t="shared" si="50"/>
        <v>立即对目标范围内的怪物造成280%攻击伤害+4250点固定伤害,并使目标移动速度降低50%,持续3秒</v>
      </c>
      <c r="BF750" s="186" t="s">
        <v>1865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ht="19.5" customHeight="1" spans="3:78">
      <c r="C751" s="21">
        <v>62011301</v>
      </c>
      <c r="D751" s="35" t="s">
        <v>1390</v>
      </c>
      <c r="E751" s="35" t="s">
        <v>1866</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6" t="str">
        <f>"立即对目标范围内的怪物造成"&amp;X751*100&amp;"%攻击伤害+"&amp;Z751&amp;"点固定伤害"&amp;",并造成1秒眩晕效果"</f>
        <v>立即对目标范围内的怪物造成200%攻击伤害+750点固定伤害,并造成1秒眩晕效果</v>
      </c>
      <c r="BF751" s="186" t="s">
        <v>1867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ht="19.5" customHeight="1" spans="3:78">
      <c r="C752" s="21">
        <v>62011302</v>
      </c>
      <c r="D752" s="35" t="s">
        <v>1390</v>
      </c>
      <c r="E752" s="35" t="s">
        <v>1866</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6" t="str">
        <f t="shared" ref="BE752:BE756" si="52">"立即对目标范围内的怪物造成"&amp;X752*100&amp;"%攻击伤害+"&amp;Z752&amp;"点固定伤害"&amp;",并造成1秒眩晕效果"</f>
        <v>立即对目标范围内的怪物造成200%攻击伤害+750点固定伤害,并造成1秒眩晕效果</v>
      </c>
      <c r="BF752" s="186" t="s">
        <v>1867</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ht="19.5" customHeight="1" spans="3:78">
      <c r="C753" s="21">
        <v>62011303</v>
      </c>
      <c r="D753" s="35" t="s">
        <v>1390</v>
      </c>
      <c r="E753" s="35" t="s">
        <v>1866</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6" t="str">
        <f t="shared" si="52"/>
        <v>立即对目标范围内的怪物造成220%攻击伤害+1500点固定伤害,并造成1秒眩晕效果</v>
      </c>
      <c r="BF753" s="186" t="s">
        <v>1868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ht="19.5" customHeight="1" spans="3:78">
      <c r="C754" s="21">
        <v>62011304</v>
      </c>
      <c r="D754" s="35" t="s">
        <v>1390</v>
      </c>
      <c r="E754" s="35" t="s">
        <v>1866</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6" t="str">
        <f t="shared" si="52"/>
        <v>立即对目标范围内的怪物造成240%攻击伤害+2250点固定伤害,并造成1秒眩晕效果</v>
      </c>
      <c r="BF754" s="186" t="s">
        <v>1869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ht="19.5" customHeight="1" spans="3:78">
      <c r="C755" s="21">
        <v>62011305</v>
      </c>
      <c r="D755" s="35" t="s">
        <v>1390</v>
      </c>
      <c r="E755" s="35" t="s">
        <v>1866</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6" t="str">
        <f t="shared" si="52"/>
        <v>立即对目标范围内的怪物造成260%攻击伤害+3250点固定伤害,并造成1秒眩晕效果</v>
      </c>
      <c r="BF755" s="186" t="s">
        <v>1870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ht="19.5" customHeight="1" spans="3:78">
      <c r="C756" s="21">
        <v>62011306</v>
      </c>
      <c r="D756" s="35" t="s">
        <v>1390</v>
      </c>
      <c r="E756" s="35" t="s">
        <v>1866</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6" t="str">
        <f t="shared" si="52"/>
        <v>立即对目标范围内的怪物造成280%攻击伤害+4250点固定伤害,并造成1秒眩晕效果</v>
      </c>
      <c r="BF756" s="186" t="s">
        <v>1871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ht="20.1" customHeight="1" spans="3:78">
      <c r="C757" s="21">
        <v>62012101</v>
      </c>
      <c r="D757" s="35" t="s">
        <v>1872</v>
      </c>
      <c r="E757" s="35" t="s">
        <v>1873</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ht="20.1" customHeight="1" spans="3:78">
      <c r="C758" s="21">
        <v>62012102</v>
      </c>
      <c r="D758" s="35" t="s">
        <v>1872</v>
      </c>
      <c r="E758" s="35" t="s">
        <v>1873</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6"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6" t="s">
        <v>1874</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ht="20.1" customHeight="1" spans="3:78">
      <c r="C759" s="21">
        <v>62012103</v>
      </c>
      <c r="D759" s="35" t="s">
        <v>1872</v>
      </c>
      <c r="E759" s="35" t="s">
        <v>1873</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6" t="str">
        <f t="shared" si="54"/>
        <v>对目标区域释放法术,在此范围内的目标每秒造成110%攻击伤害+800点固定伤害,持续6秒</v>
      </c>
      <c r="BF759" s="186" t="s">
        <v>1875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ht="20.1" customHeight="1" spans="3:78">
      <c r="C760" s="21">
        <v>62012104</v>
      </c>
      <c r="D760" s="35" t="s">
        <v>1872</v>
      </c>
      <c r="E760" s="35" t="s">
        <v>1873</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6" t="str">
        <f t="shared" si="54"/>
        <v>对目标区域释放法术,在此范围内的目标每秒造成120%攻击伤害+1150点固定伤害,持续6秒</v>
      </c>
      <c r="BF760" s="186" t="s">
        <v>1876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ht="20.1" customHeight="1" spans="3:78">
      <c r="C761" s="21">
        <v>62012105</v>
      </c>
      <c r="D761" s="35" t="s">
        <v>1872</v>
      </c>
      <c r="E761" s="35" t="s">
        <v>1873</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6" t="str">
        <f t="shared" si="54"/>
        <v>对目标区域释放法术,在此范围内的目标每秒造成130%攻击伤害+1550点固定伤害,持续6秒</v>
      </c>
      <c r="BF761" s="186" t="s">
        <v>1877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ht="20.1" customHeight="1" spans="3:78">
      <c r="C762" s="21">
        <v>62012106</v>
      </c>
      <c r="D762" s="35" t="s">
        <v>1872</v>
      </c>
      <c r="E762" s="35" t="s">
        <v>1873</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6" t="str">
        <f t="shared" si="54"/>
        <v>对目标区域释放法术,在此范围内的目标每秒造成140%攻击伤害+2050点固定伤害,持续6秒</v>
      </c>
      <c r="BF762" s="186" t="s">
        <v>1878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ht="20.1" customHeight="1" spans="3:78">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2" t="s">
        <v>1879</v>
      </c>
      <c r="AV763" s="32"/>
      <c r="AW763" s="35" t="s">
        <v>205</v>
      </c>
      <c r="AX763" s="32" t="s">
        <v>540</v>
      </c>
      <c r="AY763" s="32">
        <v>10000009</v>
      </c>
      <c r="AZ763" s="32">
        <v>21100050</v>
      </c>
      <c r="BA763" s="35" t="s">
        <v>206</v>
      </c>
      <c r="BB763" s="35">
        <v>0</v>
      </c>
      <c r="BC763" s="31">
        <v>0</v>
      </c>
      <c r="BD763" s="31">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1880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ht="20.1" customHeight="1" spans="3:78">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2" t="s">
        <v>1879</v>
      </c>
      <c r="AV764" s="32"/>
      <c r="AW764" s="35" t="s">
        <v>205</v>
      </c>
      <c r="AX764" s="32" t="s">
        <v>540</v>
      </c>
      <c r="AY764" s="32">
        <v>10000009</v>
      </c>
      <c r="AZ764" s="32">
        <v>21100050</v>
      </c>
      <c r="BA764" s="35" t="s">
        <v>206</v>
      </c>
      <c r="BB764" s="35">
        <v>0</v>
      </c>
      <c r="BC764" s="31">
        <v>0</v>
      </c>
      <c r="BD764" s="31">
        <v>0</v>
      </c>
      <c r="BE764" s="186"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1880</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ht="20.1" customHeight="1" spans="3:78">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2" t="s">
        <v>1879</v>
      </c>
      <c r="AV765" s="32"/>
      <c r="AW765" s="35" t="s">
        <v>205</v>
      </c>
      <c r="AX765" s="32" t="s">
        <v>540</v>
      </c>
      <c r="AY765" s="32">
        <v>10000009</v>
      </c>
      <c r="AZ765" s="32">
        <v>21100050</v>
      </c>
      <c r="BA765" s="35" t="s">
        <v>206</v>
      </c>
      <c r="BB765" s="35">
        <v>0</v>
      </c>
      <c r="BC765" s="31">
        <v>0</v>
      </c>
      <c r="BD765" s="31">
        <v>0</v>
      </c>
      <c r="BE765" s="186" t="str">
        <f t="shared" si="56"/>
        <v>立即对目标范围内的怪物造成350%攻击伤害+1500,并击退周围附近敌方目标,此技能为必中技能无视对方闪避属性,并使目标造成1秒眩晕效果</v>
      </c>
      <c r="BF765" s="186" t="s">
        <v>1881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ht="20.1" customHeight="1" spans="3:78">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2" t="s">
        <v>1879</v>
      </c>
      <c r="AV766" s="32"/>
      <c r="AW766" s="35" t="s">
        <v>205</v>
      </c>
      <c r="AX766" s="32" t="s">
        <v>540</v>
      </c>
      <c r="AY766" s="32">
        <v>10000009</v>
      </c>
      <c r="AZ766" s="32">
        <v>21100050</v>
      </c>
      <c r="BA766" s="35" t="s">
        <v>206</v>
      </c>
      <c r="BB766" s="35">
        <v>0</v>
      </c>
      <c r="BC766" s="31">
        <v>0</v>
      </c>
      <c r="BD766" s="31">
        <v>0</v>
      </c>
      <c r="BE766" s="186" t="str">
        <f t="shared" si="56"/>
        <v>立即对目标范围内的怪物造成375%攻击伤害+2250,并击退周围附近敌方目标,此技能为必中技能无视对方闪避属性,并使目标造成1秒眩晕效果</v>
      </c>
      <c r="BF766" s="186" t="s">
        <v>1882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ht="20.1" customHeight="1" spans="3:78">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2" t="s">
        <v>1879</v>
      </c>
      <c r="AV767" s="32"/>
      <c r="AW767" s="35" t="s">
        <v>205</v>
      </c>
      <c r="AX767" s="32" t="s">
        <v>540</v>
      </c>
      <c r="AY767" s="32">
        <v>10000009</v>
      </c>
      <c r="AZ767" s="32">
        <v>21100050</v>
      </c>
      <c r="BA767" s="35" t="s">
        <v>206</v>
      </c>
      <c r="BB767" s="35">
        <v>0</v>
      </c>
      <c r="BC767" s="31">
        <v>0</v>
      </c>
      <c r="BD767" s="31">
        <v>0</v>
      </c>
      <c r="BE767" s="186" t="str">
        <f t="shared" si="56"/>
        <v>立即对目标范围内的怪物造成400%攻击伤害+3250,并击退周围附近敌方目标,此技能为必中技能无视对方闪避属性,并使目标造成1秒眩晕效果</v>
      </c>
      <c r="BF767" s="186" t="s">
        <v>1883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ht="20.1" customHeight="1" spans="3:78">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2" t="s">
        <v>1879</v>
      </c>
      <c r="AV768" s="32"/>
      <c r="AW768" s="35" t="s">
        <v>205</v>
      </c>
      <c r="AX768" s="32" t="s">
        <v>540</v>
      </c>
      <c r="AY768" s="32">
        <v>10000009</v>
      </c>
      <c r="AZ768" s="32">
        <v>21100050</v>
      </c>
      <c r="BA768" s="35" t="s">
        <v>206</v>
      </c>
      <c r="BB768" s="35">
        <v>0</v>
      </c>
      <c r="BC768" s="31">
        <v>0</v>
      </c>
      <c r="BD768" s="31">
        <v>0</v>
      </c>
      <c r="BE768" s="186" t="str">
        <f t="shared" si="56"/>
        <v>立即对目标范围内的怪物造成425%攻击伤害+4250,并击退周围附近敌方目标,此技能为必中技能无视对方闪避属性,并使目标造成1秒眩晕效果</v>
      </c>
      <c r="BF768" s="186" t="s">
        <v>1884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ht="19.5" customHeight="1" spans="3:78">
      <c r="C769" s="21">
        <v>62012301</v>
      </c>
      <c r="D769" s="35" t="s">
        <v>1885</v>
      </c>
      <c r="E769" s="35" t="s">
        <v>1886</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ht="19.5" customHeight="1" spans="3:78">
      <c r="C770" s="21">
        <v>62012302</v>
      </c>
      <c r="D770" s="35" t="s">
        <v>1885</v>
      </c>
      <c r="E770" s="35" t="s">
        <v>1886</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6"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1887</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ht="19.5" customHeight="1" spans="3:78">
      <c r="C771" s="21">
        <v>62012303</v>
      </c>
      <c r="D771" s="35" t="s">
        <v>1885</v>
      </c>
      <c r="E771" s="35" t="s">
        <v>1886</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6" t="str">
        <f t="shared" si="58"/>
        <v>立即对目标范围内的怪物造成350%攻击伤害+2700点固定伤害,并使目标产生冰封效果,使其2秒内无法进行移动</v>
      </c>
      <c r="BF771" s="186" t="s">
        <v>1888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ht="19.5" customHeight="1" spans="3:78">
      <c r="C772" s="21">
        <v>62012304</v>
      </c>
      <c r="D772" s="35" t="s">
        <v>1885</v>
      </c>
      <c r="E772" s="35" t="s">
        <v>1886</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6" t="str">
        <f t="shared" si="58"/>
        <v>立即对目标范围内的怪物造成375%攻击伤害+4200点固定伤害,并使目标产生冰封效果,使其2秒内无法进行移动</v>
      </c>
      <c r="BF772" s="186" t="s">
        <v>1889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ht="19.5" customHeight="1" spans="3:78">
      <c r="C773" s="21">
        <v>62012305</v>
      </c>
      <c r="D773" s="35" t="s">
        <v>1885</v>
      </c>
      <c r="E773" s="35" t="s">
        <v>1886</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6" t="str">
        <f t="shared" si="58"/>
        <v>立即对目标范围内的怪物造成400%攻击伤害+6000点固定伤害,并使目标产生冰封效果,使其2秒内无法进行移动</v>
      </c>
      <c r="BF773" s="186" t="s">
        <v>1890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ht="19.5" customHeight="1" spans="3:78">
      <c r="C774" s="21">
        <v>62012306</v>
      </c>
      <c r="D774" s="35" t="s">
        <v>1885</v>
      </c>
      <c r="E774" s="35" t="s">
        <v>1886</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6" t="str">
        <f t="shared" si="58"/>
        <v>立即对目标范围内的怪物造成425%攻击伤害+7800点固定伤害,并使目标产生冰封效果,使其2秒内无法进行移动</v>
      </c>
      <c r="BF774" s="186" t="s">
        <v>1891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ht="20.1" customHeight="1" spans="3:78">
      <c r="C775" s="38">
        <v>620211011</v>
      </c>
      <c r="D775" s="42" t="s">
        <v>1694</v>
      </c>
      <c r="E775" s="42" t="s">
        <v>1695</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1640</v>
      </c>
      <c r="AV775" s="38"/>
      <c r="AW775" s="42" t="s">
        <v>768</v>
      </c>
      <c r="AX775" s="38" t="s">
        <v>221</v>
      </c>
      <c r="AY775" s="38">
        <v>10000015</v>
      </c>
      <c r="AZ775" s="38">
        <v>21101021</v>
      </c>
      <c r="BA775" s="42" t="s">
        <v>1377</v>
      </c>
      <c r="BB775" s="38">
        <v>1</v>
      </c>
      <c r="BC775" s="38">
        <v>0</v>
      </c>
      <c r="BD775" s="38">
        <v>0</v>
      </c>
      <c r="BE775" s="184"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4" t="s">
        <v>1696</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ht="20.1" customHeight="1" spans="3:78">
      <c r="C776" s="38">
        <v>620211021</v>
      </c>
      <c r="D776" s="42" t="s">
        <v>1694</v>
      </c>
      <c r="E776" s="42" t="s">
        <v>1695</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1640</v>
      </c>
      <c r="AV776" s="38"/>
      <c r="AW776" s="42" t="s">
        <v>768</v>
      </c>
      <c r="AX776" s="38" t="s">
        <v>221</v>
      </c>
      <c r="AY776" s="38">
        <v>10000015</v>
      </c>
      <c r="AZ776" s="38">
        <v>21101021</v>
      </c>
      <c r="BA776" s="42" t="s">
        <v>1377</v>
      </c>
      <c r="BB776" s="38">
        <v>1</v>
      </c>
      <c r="BC776" s="38">
        <v>0</v>
      </c>
      <c r="BD776" s="38">
        <v>0</v>
      </c>
      <c r="BE776" s="184"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4" t="s">
        <v>1696</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ht="20.1" customHeight="1" spans="3:78">
      <c r="C777" s="38">
        <v>620211031</v>
      </c>
      <c r="D777" s="42" t="s">
        <v>1694</v>
      </c>
      <c r="E777" s="42" t="s">
        <v>1695</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1640</v>
      </c>
      <c r="AV777" s="38"/>
      <c r="AW777" s="42" t="s">
        <v>768</v>
      </c>
      <c r="AX777" s="38" t="s">
        <v>221</v>
      </c>
      <c r="AY777" s="38">
        <v>10000015</v>
      </c>
      <c r="AZ777" s="38">
        <v>21101021</v>
      </c>
      <c r="BA777" s="42" t="s">
        <v>1377</v>
      </c>
      <c r="BB777" s="38">
        <v>1</v>
      </c>
      <c r="BC777" s="38">
        <v>0</v>
      </c>
      <c r="BD777" s="38">
        <v>0</v>
      </c>
      <c r="BE777" s="184" t="str">
        <f t="shared" si="59"/>
        <v>立即对当前脚下敌人目标造成200%攻击伤害+1400点固定伤害和使目标眩晕1秒,并迅速跳跃至目标区域</v>
      </c>
      <c r="BF777" s="184" t="s">
        <v>1697</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ht="20.1" customHeight="1" spans="3:78">
      <c r="C778" s="38">
        <v>620211041</v>
      </c>
      <c r="D778" s="42" t="s">
        <v>1694</v>
      </c>
      <c r="E778" s="42" t="s">
        <v>1695</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1640</v>
      </c>
      <c r="AV778" s="38"/>
      <c r="AW778" s="42" t="s">
        <v>768</v>
      </c>
      <c r="AX778" s="38" t="s">
        <v>221</v>
      </c>
      <c r="AY778" s="38">
        <v>10000015</v>
      </c>
      <c r="AZ778" s="38">
        <v>21101021</v>
      </c>
      <c r="BA778" s="42" t="s">
        <v>1377</v>
      </c>
      <c r="BB778" s="38">
        <v>1</v>
      </c>
      <c r="BC778" s="38">
        <v>0</v>
      </c>
      <c r="BD778" s="38">
        <v>0</v>
      </c>
      <c r="BE778" s="184" t="str">
        <f t="shared" si="59"/>
        <v>立即对当前脚下敌人目标造成200%攻击伤害+1750点固定伤害和使目标眩晕1秒,并迅速跳跃至目标区域</v>
      </c>
      <c r="BF778" s="184" t="s">
        <v>1698</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ht="20.1" customHeight="1" spans="3:78">
      <c r="C779" s="38">
        <v>620211051</v>
      </c>
      <c r="D779" s="42" t="s">
        <v>1694</v>
      </c>
      <c r="E779" s="42" t="s">
        <v>1695</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1640</v>
      </c>
      <c r="AV779" s="38"/>
      <c r="AW779" s="42" t="s">
        <v>768</v>
      </c>
      <c r="AX779" s="38" t="s">
        <v>221</v>
      </c>
      <c r="AY779" s="38">
        <v>10000015</v>
      </c>
      <c r="AZ779" s="38">
        <v>21101021</v>
      </c>
      <c r="BA779" s="42" t="s">
        <v>1377</v>
      </c>
      <c r="BB779" s="38">
        <v>1</v>
      </c>
      <c r="BC779" s="38">
        <v>0</v>
      </c>
      <c r="BD779" s="38">
        <v>0</v>
      </c>
      <c r="BE779" s="184" t="str">
        <f t="shared" si="59"/>
        <v>立即对当前脚下敌人目标造成200%攻击伤害+2100点固定伤害和使目标眩晕1秒,并迅速跳跃至目标区域</v>
      </c>
      <c r="BF779" s="184" t="s">
        <v>1699</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ht="20.1" customHeight="1" spans="3:78">
      <c r="C780" s="38">
        <v>620211061</v>
      </c>
      <c r="D780" s="42" t="s">
        <v>1694</v>
      </c>
      <c r="E780" s="42" t="s">
        <v>1695</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1640</v>
      </c>
      <c r="AV780" s="38"/>
      <c r="AW780" s="42" t="s">
        <v>768</v>
      </c>
      <c r="AX780" s="38" t="s">
        <v>221</v>
      </c>
      <c r="AY780" s="38">
        <v>10000015</v>
      </c>
      <c r="AZ780" s="38">
        <v>21101021</v>
      </c>
      <c r="BA780" s="42" t="s">
        <v>1377</v>
      </c>
      <c r="BB780" s="38">
        <v>1</v>
      </c>
      <c r="BC780" s="38">
        <v>0</v>
      </c>
      <c r="BD780" s="38">
        <v>0</v>
      </c>
      <c r="BE780" s="184" t="str">
        <f t="shared" si="59"/>
        <v>立即对当前脚下敌人目标造成200%攻击伤害+2450点固定伤害和使目标眩晕1秒,并迅速跳跃至目标区域</v>
      </c>
      <c r="BF780" s="184" t="s">
        <v>1700</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ht="20.1" customHeight="1" spans="3:78">
      <c r="C781" s="80">
        <v>620211111</v>
      </c>
      <c r="D781" s="80" t="s">
        <v>1892</v>
      </c>
      <c r="E781" s="80" t="s">
        <v>1893</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90" t="s">
        <v>1894</v>
      </c>
      <c r="BF781" s="190" t="s">
        <v>1895</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ht="20.1" customHeight="1" spans="3:78">
      <c r="C782" s="80">
        <v>620211121</v>
      </c>
      <c r="D782" s="80" t="s">
        <v>1892</v>
      </c>
      <c r="E782" s="80" t="s">
        <v>1893</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90" t="s">
        <v>1894</v>
      </c>
      <c r="BF782" s="190" t="s">
        <v>1895</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ht="20.1" customHeight="1" spans="3:78">
      <c r="C783" s="80">
        <v>620211131</v>
      </c>
      <c r="D783" s="80" t="s">
        <v>1892</v>
      </c>
      <c r="E783" s="80" t="s">
        <v>1893</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90" t="s">
        <v>1896</v>
      </c>
      <c r="BF783" s="190" t="s">
        <v>1897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ht="20.1" customHeight="1" spans="3:78">
      <c r="C784" s="80">
        <v>620211141</v>
      </c>
      <c r="D784" s="80" t="s">
        <v>1892</v>
      </c>
      <c r="E784" s="80" t="s">
        <v>1893</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90" t="s">
        <v>1898</v>
      </c>
      <c r="BF784" s="190" t="s">
        <v>1899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ht="20.1" customHeight="1" spans="1:78">
      <c r="C785" s="80">
        <v>620211151</v>
      </c>
      <c r="D785" s="80" t="s">
        <v>1892</v>
      </c>
      <c r="E785" s="80" t="s">
        <v>1893</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90" t="s">
        <v>355</v>
      </c>
      <c r="BF785" s="190"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ht="20.1" customHeight="1" spans="1:78">
      <c r="C786" s="80">
        <v>620211161</v>
      </c>
      <c r="D786" s="80" t="s">
        <v>1892</v>
      </c>
      <c r="E786" s="80" t="s">
        <v>1893</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90" t="s">
        <v>1900</v>
      </c>
      <c r="BF786" s="190" t="s">
        <v>1901</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ht="19.5" customHeight="1" spans="1:78">
      <c r="C787" s="21">
        <v>62021101</v>
      </c>
      <c r="D787" s="191" t="s">
        <v>1677</v>
      </c>
      <c r="E787" s="191" t="s">
        <v>1678</v>
      </c>
      <c r="F787" s="192">
        <v>0</v>
      </c>
      <c r="G787" s="38">
        <v>62021201</v>
      </c>
      <c r="H787" s="193">
        <v>62021102</v>
      </c>
      <c r="I787" s="194">
        <v>0</v>
      </c>
      <c r="J787" s="192">
        <v>18</v>
      </c>
      <c r="K787" s="192">
        <v>5</v>
      </c>
      <c r="L787" s="192">
        <v>0</v>
      </c>
      <c r="M787" s="195">
        <v>0</v>
      </c>
      <c r="N787" s="195">
        <v>0</v>
      </c>
      <c r="O787" s="195">
        <v>1</v>
      </c>
      <c r="P787" s="195">
        <v>0</v>
      </c>
      <c r="Q787" s="195">
        <v>0</v>
      </c>
      <c r="R787" s="195">
        <v>0</v>
      </c>
      <c r="S787" s="196">
        <v>0</v>
      </c>
      <c r="T787" s="194">
        <v>0</v>
      </c>
      <c r="U787" s="192">
        <v>1</v>
      </c>
      <c r="V787" s="195">
        <v>2</v>
      </c>
      <c r="W787" s="195">
        <v>0</v>
      </c>
      <c r="X787" s="195">
        <v>2.5</v>
      </c>
      <c r="Y787" s="19">
        <v>0</v>
      </c>
      <c r="Z787" s="192">
        <v>900</v>
      </c>
      <c r="AA787" s="195">
        <v>0</v>
      </c>
      <c r="AB787" s="195">
        <v>0</v>
      </c>
      <c r="AC787" s="195">
        <v>0</v>
      </c>
      <c r="AD787" s="195">
        <v>0</v>
      </c>
      <c r="AE787" s="195">
        <v>0</v>
      </c>
      <c r="AF787" s="195">
        <v>7</v>
      </c>
      <c r="AG787" s="195">
        <v>1</v>
      </c>
      <c r="AH787" s="195">
        <v>4</v>
      </c>
      <c r="AI787" s="196">
        <v>2</v>
      </c>
      <c r="AJ787" s="196">
        <v>1</v>
      </c>
      <c r="AK787" s="196">
        <v>0</v>
      </c>
      <c r="AL787" s="196">
        <v>7</v>
      </c>
      <c r="AM787" s="195">
        <v>0</v>
      </c>
      <c r="AN787" s="195">
        <v>0</v>
      </c>
      <c r="AO787" s="195">
        <v>0</v>
      </c>
      <c r="AP787" s="195">
        <v>0.25</v>
      </c>
      <c r="AQ787" s="195">
        <v>2000</v>
      </c>
      <c r="AR787" s="195">
        <v>0.25</v>
      </c>
      <c r="AS787" s="195">
        <v>0</v>
      </c>
      <c r="AT787" s="196">
        <v>0</v>
      </c>
      <c r="AU787" s="354" t="s">
        <v>1703</v>
      </c>
      <c r="AV787" s="195"/>
      <c r="AW787" s="191" t="s">
        <v>1704</v>
      </c>
      <c r="AX787" s="195" t="s">
        <v>1705</v>
      </c>
      <c r="AY787" s="195">
        <v>10000006</v>
      </c>
      <c r="AZ787" s="195">
        <v>21101022</v>
      </c>
      <c r="BA787" s="197" t="s">
        <v>1706</v>
      </c>
      <c r="BB787" s="191">
        <v>0</v>
      </c>
      <c r="BC787" s="194">
        <v>0</v>
      </c>
      <c r="BD787" s="194">
        <v>0</v>
      </c>
      <c r="BE787" s="198"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8" t="s">
        <v>1902</v>
      </c>
      <c r="BG787" s="195">
        <v>0</v>
      </c>
      <c r="BH787" s="192">
        <v>0</v>
      </c>
      <c r="BI787" s="195">
        <v>0</v>
      </c>
      <c r="BJ787" s="195">
        <v>0</v>
      </c>
      <c r="BK787" s="195">
        <v>0</v>
      </c>
      <c r="BL787" s="195">
        <v>0</v>
      </c>
      <c r="BM787" s="199">
        <v>0</v>
      </c>
      <c r="BN787" s="196">
        <v>0</v>
      </c>
      <c r="BO787" s="196">
        <v>0</v>
      </c>
      <c r="BP787" s="196">
        <v>0</v>
      </c>
      <c r="BQ787" s="196">
        <v>0</v>
      </c>
      <c r="BR787" s="196">
        <v>0</v>
      </c>
      <c r="BS787" s="196">
        <v>0</v>
      </c>
      <c r="BT787" s="19">
        <v>0</v>
      </c>
      <c r="BU787" s="23">
        <v>0</v>
      </c>
      <c r="BV787" s="23"/>
      <c r="BW787" s="23"/>
      <c r="BX787" s="23"/>
      <c r="BY787" s="23"/>
      <c r="BZ787" s="23"/>
    </row>
    <row r="788" ht="19.5" customHeight="1" spans="1:78">
      <c r="C788" s="21">
        <v>62021102</v>
      </c>
      <c r="D788" s="191" t="s">
        <v>1677</v>
      </c>
      <c r="E788" s="191" t="s">
        <v>1678</v>
      </c>
      <c r="F788" s="192">
        <v>1</v>
      </c>
      <c r="G788" s="38">
        <v>62021201</v>
      </c>
      <c r="H788" s="193">
        <v>62021103</v>
      </c>
      <c r="I788" s="194">
        <v>0</v>
      </c>
      <c r="J788" s="192">
        <v>27</v>
      </c>
      <c r="K788" s="192">
        <v>2</v>
      </c>
      <c r="L788" s="192">
        <v>0</v>
      </c>
      <c r="M788" s="195">
        <v>0</v>
      </c>
      <c r="N788" s="195">
        <v>0</v>
      </c>
      <c r="O788" s="195">
        <v>1</v>
      </c>
      <c r="P788" s="195">
        <v>0</v>
      </c>
      <c r="Q788" s="195">
        <v>0</v>
      </c>
      <c r="R788" s="195">
        <v>0</v>
      </c>
      <c r="S788" s="196">
        <v>0</v>
      </c>
      <c r="T788" s="194">
        <v>0</v>
      </c>
      <c r="U788" s="192">
        <v>1</v>
      </c>
      <c r="V788" s="195">
        <v>2</v>
      </c>
      <c r="W788" s="195">
        <v>0</v>
      </c>
      <c r="X788" s="195">
        <v>2.5</v>
      </c>
      <c r="Y788" s="19">
        <v>0</v>
      </c>
      <c r="Z788" s="192">
        <v>900</v>
      </c>
      <c r="AA788" s="195">
        <v>0</v>
      </c>
      <c r="AB788" s="195">
        <v>0</v>
      </c>
      <c r="AC788" s="195">
        <v>0</v>
      </c>
      <c r="AD788" s="195">
        <v>0</v>
      </c>
      <c r="AE788" s="195">
        <v>0</v>
      </c>
      <c r="AF788" s="195">
        <v>7</v>
      </c>
      <c r="AG788" s="195">
        <v>1</v>
      </c>
      <c r="AH788" s="195">
        <v>4</v>
      </c>
      <c r="AI788" s="196">
        <v>2</v>
      </c>
      <c r="AJ788" s="196">
        <v>1</v>
      </c>
      <c r="AK788" s="196">
        <v>0</v>
      </c>
      <c r="AL788" s="196">
        <v>7</v>
      </c>
      <c r="AM788" s="195">
        <v>0</v>
      </c>
      <c r="AN788" s="195">
        <v>0</v>
      </c>
      <c r="AO788" s="195">
        <v>0</v>
      </c>
      <c r="AP788" s="195">
        <v>0.25</v>
      </c>
      <c r="AQ788" s="195">
        <v>2000</v>
      </c>
      <c r="AR788" s="195">
        <v>0.25</v>
      </c>
      <c r="AS788" s="195">
        <v>0</v>
      </c>
      <c r="AT788" s="196">
        <v>0</v>
      </c>
      <c r="AU788" s="354" t="s">
        <v>1703</v>
      </c>
      <c r="AV788" s="195"/>
      <c r="AW788" s="191" t="s">
        <v>1704</v>
      </c>
      <c r="AX788" s="195" t="s">
        <v>1705</v>
      </c>
      <c r="AY788" s="195">
        <v>10000006</v>
      </c>
      <c r="AZ788" s="195">
        <v>21101022</v>
      </c>
      <c r="BA788" s="197" t="s">
        <v>1706</v>
      </c>
      <c r="BB788" s="191">
        <v>0</v>
      </c>
      <c r="BC788" s="194">
        <v>0</v>
      </c>
      <c r="BD788" s="194">
        <v>0</v>
      </c>
      <c r="BE788" s="198"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8" t="s">
        <v>1902</v>
      </c>
      <c r="BG788" s="195">
        <v>0</v>
      </c>
      <c r="BH788" s="192">
        <v>0</v>
      </c>
      <c r="BI788" s="195">
        <v>0</v>
      </c>
      <c r="BJ788" s="195">
        <v>0</v>
      </c>
      <c r="BK788" s="195">
        <v>0</v>
      </c>
      <c r="BL788" s="195">
        <v>0</v>
      </c>
      <c r="BM788" s="199">
        <v>0</v>
      </c>
      <c r="BN788" s="196">
        <v>0</v>
      </c>
      <c r="BO788" s="196">
        <v>0</v>
      </c>
      <c r="BP788" s="196">
        <v>0</v>
      </c>
      <c r="BQ788" s="196">
        <v>0</v>
      </c>
      <c r="BR788" s="196">
        <v>0</v>
      </c>
      <c r="BS788" s="196">
        <v>0</v>
      </c>
      <c r="BT788" s="19">
        <v>0</v>
      </c>
      <c r="BU788" s="23">
        <v>0</v>
      </c>
      <c r="BV788" s="23"/>
      <c r="BW788" s="23"/>
      <c r="BX788" s="23"/>
      <c r="BY788" s="23"/>
      <c r="BZ788" s="23"/>
    </row>
    <row r="789" ht="19.5" customHeight="1" spans="1:78">
      <c r="C789" s="21">
        <v>62021103</v>
      </c>
      <c r="D789" s="191" t="s">
        <v>1677</v>
      </c>
      <c r="E789" s="191" t="s">
        <v>1678</v>
      </c>
      <c r="F789" s="192">
        <v>2</v>
      </c>
      <c r="G789" s="38">
        <v>62021201</v>
      </c>
      <c r="H789" s="193">
        <v>62021104</v>
      </c>
      <c r="I789" s="194">
        <v>0</v>
      </c>
      <c r="J789" s="192">
        <v>32</v>
      </c>
      <c r="K789" s="192">
        <v>2</v>
      </c>
      <c r="L789" s="192">
        <v>0</v>
      </c>
      <c r="M789" s="195">
        <v>0</v>
      </c>
      <c r="N789" s="195">
        <v>0</v>
      </c>
      <c r="O789" s="195">
        <v>1</v>
      </c>
      <c r="P789" s="195">
        <v>0</v>
      </c>
      <c r="Q789" s="195">
        <v>0</v>
      </c>
      <c r="R789" s="195">
        <v>0</v>
      </c>
      <c r="S789" s="196">
        <v>0</v>
      </c>
      <c r="T789" s="194">
        <v>0</v>
      </c>
      <c r="U789" s="192">
        <v>1</v>
      </c>
      <c r="V789" s="195">
        <v>2</v>
      </c>
      <c r="W789" s="195">
        <v>0</v>
      </c>
      <c r="X789" s="195">
        <v>2.75</v>
      </c>
      <c r="Y789" s="19">
        <v>0</v>
      </c>
      <c r="Z789" s="192">
        <v>1800</v>
      </c>
      <c r="AA789" s="195">
        <v>0</v>
      </c>
      <c r="AB789" s="195">
        <v>0</v>
      </c>
      <c r="AC789" s="195">
        <v>0</v>
      </c>
      <c r="AD789" s="195">
        <v>0</v>
      </c>
      <c r="AE789" s="195">
        <v>0</v>
      </c>
      <c r="AF789" s="195">
        <v>7</v>
      </c>
      <c r="AG789" s="195">
        <v>1</v>
      </c>
      <c r="AH789" s="195">
        <v>4</v>
      </c>
      <c r="AI789" s="196">
        <v>2</v>
      </c>
      <c r="AJ789" s="196">
        <v>1</v>
      </c>
      <c r="AK789" s="196">
        <v>0</v>
      </c>
      <c r="AL789" s="196">
        <v>7</v>
      </c>
      <c r="AM789" s="195">
        <v>0</v>
      </c>
      <c r="AN789" s="195">
        <v>0</v>
      </c>
      <c r="AO789" s="195">
        <v>0</v>
      </c>
      <c r="AP789" s="195">
        <v>0.25</v>
      </c>
      <c r="AQ789" s="195">
        <v>2000</v>
      </c>
      <c r="AR789" s="195">
        <v>0.25</v>
      </c>
      <c r="AS789" s="195">
        <v>0</v>
      </c>
      <c r="AT789" s="196">
        <v>0</v>
      </c>
      <c r="AU789" s="354" t="s">
        <v>1703</v>
      </c>
      <c r="AV789" s="195"/>
      <c r="AW789" s="191" t="s">
        <v>1704</v>
      </c>
      <c r="AX789" s="195" t="s">
        <v>1705</v>
      </c>
      <c r="AY789" s="195">
        <v>10000006</v>
      </c>
      <c r="AZ789" s="195">
        <v>21101022</v>
      </c>
      <c r="BA789" s="197" t="s">
        <v>1706</v>
      </c>
      <c r="BB789" s="191">
        <v>0</v>
      </c>
      <c r="BC789" s="194">
        <v>0</v>
      </c>
      <c r="BD789" s="194">
        <v>0</v>
      </c>
      <c r="BE789" s="198" t="str">
        <f t="shared" si="60"/>
        <v>立即将目标周围的怪物强制拉到技能范围中,并对目标范围内的怪物造成275%攻击伤害+1800点固定伤害</v>
      </c>
      <c r="BF789" s="198" t="s">
        <v>1903</v>
      </c>
      <c r="BG789" s="195">
        <v>0</v>
      </c>
      <c r="BH789" s="192">
        <v>0</v>
      </c>
      <c r="BI789" s="195">
        <v>0</v>
      </c>
      <c r="BJ789" s="195">
        <v>0</v>
      </c>
      <c r="BK789" s="195">
        <v>0</v>
      </c>
      <c r="BL789" s="195">
        <v>0</v>
      </c>
      <c r="BM789" s="199">
        <v>0</v>
      </c>
      <c r="BN789" s="196">
        <v>0</v>
      </c>
      <c r="BO789" s="196">
        <v>0</v>
      </c>
      <c r="BP789" s="196">
        <v>0</v>
      </c>
      <c r="BQ789" s="196">
        <v>0</v>
      </c>
      <c r="BR789" s="196">
        <v>0</v>
      </c>
      <c r="BS789" s="196">
        <v>0</v>
      </c>
      <c r="BT789" s="19">
        <v>0</v>
      </c>
      <c r="BU789" s="23">
        <v>0</v>
      </c>
      <c r="BV789" s="23"/>
      <c r="BW789" s="23"/>
      <c r="BX789" s="23"/>
      <c r="BY789" s="23"/>
      <c r="BZ789" s="23"/>
    </row>
    <row r="790" ht="19.5" customHeight="1" spans="1:78">
      <c r="C790" s="21">
        <v>62021104</v>
      </c>
      <c r="D790" s="191" t="s">
        <v>1677</v>
      </c>
      <c r="E790" s="191" t="s">
        <v>1678</v>
      </c>
      <c r="F790" s="192">
        <v>3</v>
      </c>
      <c r="G790" s="38">
        <v>62021201</v>
      </c>
      <c r="H790" s="192">
        <v>0</v>
      </c>
      <c r="I790" s="194">
        <v>0</v>
      </c>
      <c r="J790" s="192">
        <v>0</v>
      </c>
      <c r="K790" s="200">
        <v>0</v>
      </c>
      <c r="L790" s="192">
        <v>0</v>
      </c>
      <c r="M790" s="195">
        <v>0</v>
      </c>
      <c r="N790" s="195">
        <v>0</v>
      </c>
      <c r="O790" s="195">
        <v>1</v>
      </c>
      <c r="P790" s="195">
        <v>0</v>
      </c>
      <c r="Q790" s="195">
        <v>0</v>
      </c>
      <c r="R790" s="195">
        <v>0</v>
      </c>
      <c r="S790" s="196">
        <v>0</v>
      </c>
      <c r="T790" s="194">
        <v>0</v>
      </c>
      <c r="U790" s="192">
        <v>1</v>
      </c>
      <c r="V790" s="195">
        <v>2</v>
      </c>
      <c r="W790" s="195">
        <v>0</v>
      </c>
      <c r="X790" s="195">
        <v>3</v>
      </c>
      <c r="Y790" s="19">
        <v>0</v>
      </c>
      <c r="Z790" s="192">
        <v>2800</v>
      </c>
      <c r="AA790" s="195">
        <v>0</v>
      </c>
      <c r="AB790" s="195">
        <v>0</v>
      </c>
      <c r="AC790" s="195">
        <v>0</v>
      </c>
      <c r="AD790" s="195">
        <v>0</v>
      </c>
      <c r="AE790" s="195">
        <v>0</v>
      </c>
      <c r="AF790" s="195">
        <v>7</v>
      </c>
      <c r="AG790" s="195">
        <v>1</v>
      </c>
      <c r="AH790" s="195">
        <v>4</v>
      </c>
      <c r="AI790" s="196">
        <v>2</v>
      </c>
      <c r="AJ790" s="196">
        <v>1</v>
      </c>
      <c r="AK790" s="196">
        <v>0</v>
      </c>
      <c r="AL790" s="196">
        <v>7</v>
      </c>
      <c r="AM790" s="195">
        <v>0</v>
      </c>
      <c r="AN790" s="195">
        <v>0</v>
      </c>
      <c r="AO790" s="195">
        <v>0</v>
      </c>
      <c r="AP790" s="195">
        <v>0.25</v>
      </c>
      <c r="AQ790" s="195">
        <v>2000</v>
      </c>
      <c r="AR790" s="195">
        <v>0.25</v>
      </c>
      <c r="AS790" s="195">
        <v>0</v>
      </c>
      <c r="AT790" s="196">
        <v>0</v>
      </c>
      <c r="AU790" s="354" t="s">
        <v>1703</v>
      </c>
      <c r="AV790" s="195"/>
      <c r="AW790" s="191" t="s">
        <v>1704</v>
      </c>
      <c r="AX790" s="195" t="s">
        <v>1705</v>
      </c>
      <c r="AY790" s="195">
        <v>10000006</v>
      </c>
      <c r="AZ790" s="195">
        <v>21101022</v>
      </c>
      <c r="BA790" s="197" t="s">
        <v>1706</v>
      </c>
      <c r="BB790" s="191">
        <v>0</v>
      </c>
      <c r="BC790" s="194">
        <v>0</v>
      </c>
      <c r="BD790" s="194">
        <v>0</v>
      </c>
      <c r="BE790" s="198" t="str">
        <f t="shared" si="60"/>
        <v>立即将目标周围的怪物强制拉到技能范围中,并对目标范围内的怪物造成300%攻击伤害+2800点固定伤害</v>
      </c>
      <c r="BF790" s="198" t="s">
        <v>1904</v>
      </c>
      <c r="BG790" s="195">
        <v>0</v>
      </c>
      <c r="BH790" s="192">
        <v>0</v>
      </c>
      <c r="BI790" s="195">
        <v>0</v>
      </c>
      <c r="BJ790" s="195">
        <v>0</v>
      </c>
      <c r="BK790" s="195">
        <v>0</v>
      </c>
      <c r="BL790" s="195">
        <v>0</v>
      </c>
      <c r="BM790" s="199">
        <v>0</v>
      </c>
      <c r="BN790" s="196">
        <v>0</v>
      </c>
      <c r="BO790" s="196">
        <v>0</v>
      </c>
      <c r="BP790" s="196">
        <v>0</v>
      </c>
      <c r="BQ790" s="196">
        <v>0</v>
      </c>
      <c r="BR790" s="196">
        <v>0</v>
      </c>
      <c r="BS790" s="196">
        <v>0</v>
      </c>
      <c r="BT790" s="19">
        <v>0</v>
      </c>
      <c r="BU790" s="23">
        <v>0</v>
      </c>
      <c r="BV790" s="23"/>
      <c r="BW790" s="23"/>
      <c r="BX790" s="23"/>
      <c r="BY790" s="23"/>
      <c r="BZ790" s="23"/>
    </row>
    <row r="791" ht="19.5" customHeight="1" spans="1:78">
      <c r="C791" s="21">
        <v>62021105</v>
      </c>
      <c r="D791" s="191" t="s">
        <v>1677</v>
      </c>
      <c r="E791" s="191" t="s">
        <v>1678</v>
      </c>
      <c r="F791" s="192">
        <v>4</v>
      </c>
      <c r="G791" s="38">
        <v>62021201</v>
      </c>
      <c r="H791" s="192">
        <v>0</v>
      </c>
      <c r="I791" s="194">
        <v>0</v>
      </c>
      <c r="J791" s="192">
        <v>0</v>
      </c>
      <c r="K791" s="192">
        <v>0</v>
      </c>
      <c r="L791" s="192">
        <v>0</v>
      </c>
      <c r="M791" s="195">
        <v>0</v>
      </c>
      <c r="N791" s="195">
        <v>0</v>
      </c>
      <c r="O791" s="195">
        <v>1</v>
      </c>
      <c r="P791" s="195">
        <v>0</v>
      </c>
      <c r="Q791" s="195">
        <v>0</v>
      </c>
      <c r="R791" s="195">
        <v>0</v>
      </c>
      <c r="S791" s="196">
        <v>0</v>
      </c>
      <c r="T791" s="194">
        <v>0</v>
      </c>
      <c r="U791" s="192">
        <v>1</v>
      </c>
      <c r="V791" s="195">
        <v>2</v>
      </c>
      <c r="W791" s="195">
        <v>0</v>
      </c>
      <c r="X791" s="195">
        <v>3.25</v>
      </c>
      <c r="Y791" s="19">
        <v>0</v>
      </c>
      <c r="Z791" s="192">
        <v>4000</v>
      </c>
      <c r="AA791" s="195">
        <v>0</v>
      </c>
      <c r="AB791" s="195">
        <v>0</v>
      </c>
      <c r="AC791" s="195">
        <v>0</v>
      </c>
      <c r="AD791" s="195">
        <v>0</v>
      </c>
      <c r="AE791" s="195">
        <v>0</v>
      </c>
      <c r="AF791" s="195">
        <v>7</v>
      </c>
      <c r="AG791" s="195">
        <v>1</v>
      </c>
      <c r="AH791" s="195">
        <v>4</v>
      </c>
      <c r="AI791" s="196">
        <v>2</v>
      </c>
      <c r="AJ791" s="196">
        <v>1</v>
      </c>
      <c r="AK791" s="196">
        <v>0</v>
      </c>
      <c r="AL791" s="196">
        <v>7</v>
      </c>
      <c r="AM791" s="195">
        <v>0</v>
      </c>
      <c r="AN791" s="195">
        <v>0</v>
      </c>
      <c r="AO791" s="195">
        <v>0</v>
      </c>
      <c r="AP791" s="195">
        <v>0.25</v>
      </c>
      <c r="AQ791" s="195">
        <v>2000</v>
      </c>
      <c r="AR791" s="195">
        <v>0.25</v>
      </c>
      <c r="AS791" s="195">
        <v>0</v>
      </c>
      <c r="AT791" s="196">
        <v>0</v>
      </c>
      <c r="AU791" s="354" t="s">
        <v>1703</v>
      </c>
      <c r="AV791" s="195"/>
      <c r="AW791" s="191" t="s">
        <v>1704</v>
      </c>
      <c r="AX791" s="195" t="s">
        <v>1705</v>
      </c>
      <c r="AY791" s="195">
        <v>10000006</v>
      </c>
      <c r="AZ791" s="195">
        <v>21101022</v>
      </c>
      <c r="BA791" s="197" t="s">
        <v>1706</v>
      </c>
      <c r="BB791" s="191">
        <v>0</v>
      </c>
      <c r="BC791" s="194">
        <v>0</v>
      </c>
      <c r="BD791" s="194">
        <v>0</v>
      </c>
      <c r="BE791" s="198" t="str">
        <f t="shared" si="60"/>
        <v>立即将目标周围的怪物强制拉到技能范围中,并对目标范围内的怪物造成325%攻击伤害+4000点固定伤害</v>
      </c>
      <c r="BF791" s="198" t="s">
        <v>1905</v>
      </c>
      <c r="BG791" s="195">
        <v>0</v>
      </c>
      <c r="BH791" s="192">
        <v>0</v>
      </c>
      <c r="BI791" s="195">
        <v>0</v>
      </c>
      <c r="BJ791" s="195">
        <v>0</v>
      </c>
      <c r="BK791" s="195">
        <v>0</v>
      </c>
      <c r="BL791" s="195">
        <v>0</v>
      </c>
      <c r="BM791" s="199">
        <v>0</v>
      </c>
      <c r="BN791" s="196">
        <v>0</v>
      </c>
      <c r="BO791" s="196">
        <v>0</v>
      </c>
      <c r="BP791" s="196">
        <v>0</v>
      </c>
      <c r="BQ791" s="196">
        <v>0</v>
      </c>
      <c r="BR791" s="196">
        <v>0</v>
      </c>
      <c r="BS791" s="196">
        <v>0</v>
      </c>
      <c r="BT791" s="19">
        <v>0</v>
      </c>
      <c r="BU791" s="23">
        <v>0</v>
      </c>
      <c r="BV791" s="23"/>
      <c r="BW791" s="23"/>
      <c r="BX791" s="23"/>
      <c r="BY791" s="23"/>
      <c r="BZ791" s="23"/>
    </row>
    <row r="792" ht="19.5" customHeight="1" spans="1:78">
      <c r="C792" s="21">
        <v>62021106</v>
      </c>
      <c r="D792" s="191" t="s">
        <v>1677</v>
      </c>
      <c r="E792" s="191" t="s">
        <v>1678</v>
      </c>
      <c r="F792" s="192">
        <v>5</v>
      </c>
      <c r="G792" s="38">
        <v>62021201</v>
      </c>
      <c r="H792" s="192">
        <v>0</v>
      </c>
      <c r="I792" s="194">
        <v>0</v>
      </c>
      <c r="J792" s="192">
        <v>0</v>
      </c>
      <c r="K792" s="192">
        <v>0</v>
      </c>
      <c r="L792" s="192">
        <v>0</v>
      </c>
      <c r="M792" s="195">
        <v>0</v>
      </c>
      <c r="N792" s="195">
        <v>0</v>
      </c>
      <c r="O792" s="195">
        <v>1</v>
      </c>
      <c r="P792" s="195">
        <v>0</v>
      </c>
      <c r="Q792" s="195">
        <v>0</v>
      </c>
      <c r="R792" s="195">
        <v>0</v>
      </c>
      <c r="S792" s="196">
        <v>0</v>
      </c>
      <c r="T792" s="194">
        <v>0</v>
      </c>
      <c r="U792" s="192">
        <v>1</v>
      </c>
      <c r="V792" s="195">
        <v>2</v>
      </c>
      <c r="W792" s="195">
        <v>0</v>
      </c>
      <c r="X792" s="195">
        <v>3.5</v>
      </c>
      <c r="Y792" s="19">
        <v>0</v>
      </c>
      <c r="Z792" s="192">
        <v>5200</v>
      </c>
      <c r="AA792" s="195">
        <v>0</v>
      </c>
      <c r="AB792" s="195">
        <v>0</v>
      </c>
      <c r="AC792" s="195">
        <v>0</v>
      </c>
      <c r="AD792" s="195">
        <v>0</v>
      </c>
      <c r="AE792" s="195">
        <v>0</v>
      </c>
      <c r="AF792" s="195">
        <v>7</v>
      </c>
      <c r="AG792" s="195">
        <v>1</v>
      </c>
      <c r="AH792" s="195">
        <v>4</v>
      </c>
      <c r="AI792" s="196">
        <v>2</v>
      </c>
      <c r="AJ792" s="196">
        <v>1</v>
      </c>
      <c r="AK792" s="196">
        <v>0</v>
      </c>
      <c r="AL792" s="196">
        <v>7</v>
      </c>
      <c r="AM792" s="195">
        <v>0</v>
      </c>
      <c r="AN792" s="195">
        <v>0</v>
      </c>
      <c r="AO792" s="195">
        <v>0</v>
      </c>
      <c r="AP792" s="195">
        <v>0.25</v>
      </c>
      <c r="AQ792" s="195">
        <v>2000</v>
      </c>
      <c r="AR792" s="195">
        <v>0.25</v>
      </c>
      <c r="AS792" s="195">
        <v>0</v>
      </c>
      <c r="AT792" s="196">
        <v>0</v>
      </c>
      <c r="AU792" s="354" t="s">
        <v>1703</v>
      </c>
      <c r="AV792" s="195"/>
      <c r="AW792" s="191" t="s">
        <v>1704</v>
      </c>
      <c r="AX792" s="195" t="s">
        <v>1705</v>
      </c>
      <c r="AY792" s="195">
        <v>10000006</v>
      </c>
      <c r="AZ792" s="195">
        <v>21101022</v>
      </c>
      <c r="BA792" s="197" t="s">
        <v>1706</v>
      </c>
      <c r="BB792" s="191">
        <v>0</v>
      </c>
      <c r="BC792" s="194">
        <v>0</v>
      </c>
      <c r="BD792" s="194">
        <v>0</v>
      </c>
      <c r="BE792" s="198" t="str">
        <f t="shared" si="60"/>
        <v>立即将目标周围的怪物强制拉到技能范围中,并对目标范围内的怪物造成350%攻击伤害+5200点固定伤害</v>
      </c>
      <c r="BF792" s="198" t="s">
        <v>1906</v>
      </c>
      <c r="BG792" s="195">
        <v>0</v>
      </c>
      <c r="BH792" s="192">
        <v>0</v>
      </c>
      <c r="BI792" s="195">
        <v>0</v>
      </c>
      <c r="BJ792" s="195">
        <v>0</v>
      </c>
      <c r="BK792" s="195">
        <v>0</v>
      </c>
      <c r="BL792" s="195">
        <v>0</v>
      </c>
      <c r="BM792" s="199">
        <v>0</v>
      </c>
      <c r="BN792" s="196">
        <v>0</v>
      </c>
      <c r="BO792" s="196">
        <v>0</v>
      </c>
      <c r="BP792" s="196">
        <v>0</v>
      </c>
      <c r="BQ792" s="196">
        <v>0</v>
      </c>
      <c r="BR792" s="196">
        <v>0</v>
      </c>
      <c r="BS792" s="196">
        <v>0</v>
      </c>
      <c r="BT792" s="19">
        <v>0</v>
      </c>
      <c r="BU792" s="23">
        <v>0</v>
      </c>
      <c r="BV792" s="23"/>
      <c r="BW792" s="23"/>
      <c r="BX792" s="23"/>
      <c r="BY792" s="23"/>
      <c r="BZ792" s="23"/>
    </row>
    <row r="793" ht="19.5" customHeight="1" spans="1:78">
      <c r="A793" s="201"/>
      <c r="B793" s="201"/>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2" t="s">
        <v>1907</v>
      </c>
      <c r="AV793" s="32"/>
      <c r="AW793" s="35" t="s">
        <v>205</v>
      </c>
      <c r="AX793" s="32" t="s">
        <v>551</v>
      </c>
      <c r="AY793" s="32">
        <v>10003002</v>
      </c>
      <c r="AZ793" s="32">
        <v>21101030</v>
      </c>
      <c r="BA793" s="35" t="s">
        <v>592</v>
      </c>
      <c r="BB793" s="35">
        <v>0</v>
      </c>
      <c r="BC793" s="31">
        <v>0</v>
      </c>
      <c r="BD793" s="31">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1908</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ht="19.5" customHeight="1" spans="1:78">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2" t="s">
        <v>1907</v>
      </c>
      <c r="AV794" s="32"/>
      <c r="AW794" s="35" t="s">
        <v>205</v>
      </c>
      <c r="AX794" s="32" t="s">
        <v>551</v>
      </c>
      <c r="AY794" s="32">
        <v>10003002</v>
      </c>
      <c r="AZ794" s="32">
        <v>21101030</v>
      </c>
      <c r="BA794" s="35" t="s">
        <v>592</v>
      </c>
      <c r="BB794" s="35">
        <v>0</v>
      </c>
      <c r="BC794" s="31">
        <v>0</v>
      </c>
      <c r="BD794" s="31">
        <v>0</v>
      </c>
      <c r="BE794" s="186"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1908</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ht="19.5" customHeight="1" spans="1:78">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2" t="s">
        <v>1907</v>
      </c>
      <c r="AV795" s="32"/>
      <c r="AW795" s="35" t="s">
        <v>205</v>
      </c>
      <c r="AX795" s="32" t="s">
        <v>551</v>
      </c>
      <c r="AY795" s="32">
        <v>10003002</v>
      </c>
      <c r="AZ795" s="32">
        <v>21101030</v>
      </c>
      <c r="BA795" s="35" t="s">
        <v>592</v>
      </c>
      <c r="BB795" s="35">
        <v>0</v>
      </c>
      <c r="BC795" s="31">
        <v>0</v>
      </c>
      <c r="BD795" s="31">
        <v>0</v>
      </c>
      <c r="BE795" s="186" t="str">
        <f t="shared" si="61"/>
        <v>立即对指定前方区域释放冲击波,冲击波对触碰的怪物造成275%攻击伤害+1800点固定伤害,并对触碰到的敌方目标附带2秒眩晕</v>
      </c>
      <c r="BF795" s="186" t="s">
        <v>1909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ht="19.5" customHeight="1" spans="1:78">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2" t="s">
        <v>1907</v>
      </c>
      <c r="AV796" s="32"/>
      <c r="AW796" s="35" t="s">
        <v>205</v>
      </c>
      <c r="AX796" s="32" t="s">
        <v>551</v>
      </c>
      <c r="AY796" s="32">
        <v>10003002</v>
      </c>
      <c r="AZ796" s="32">
        <v>21101030</v>
      </c>
      <c r="BA796" s="35" t="s">
        <v>592</v>
      </c>
      <c r="BB796" s="35">
        <v>0</v>
      </c>
      <c r="BC796" s="31">
        <v>0</v>
      </c>
      <c r="BD796" s="31">
        <v>0</v>
      </c>
      <c r="BE796" s="186" t="str">
        <f t="shared" si="61"/>
        <v>立即对指定前方区域释放冲击波,冲击波对触碰的怪物造成300%攻击伤害+2800点固定伤害,并对触碰到的敌方目标附带2秒眩晕</v>
      </c>
      <c r="BF796" s="186" t="s">
        <v>1910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ht="19.5" customHeight="1" spans="1:78">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2" t="s">
        <v>1907</v>
      </c>
      <c r="AV797" s="32"/>
      <c r="AW797" s="35" t="s">
        <v>205</v>
      </c>
      <c r="AX797" s="32" t="s">
        <v>551</v>
      </c>
      <c r="AY797" s="32">
        <v>10003002</v>
      </c>
      <c r="AZ797" s="32">
        <v>21101030</v>
      </c>
      <c r="BA797" s="35" t="s">
        <v>592</v>
      </c>
      <c r="BB797" s="35">
        <v>0</v>
      </c>
      <c r="BC797" s="31">
        <v>0</v>
      </c>
      <c r="BD797" s="31">
        <v>0</v>
      </c>
      <c r="BE797" s="186" t="str">
        <f t="shared" si="61"/>
        <v>立即对指定前方区域释放冲击波,冲击波对触碰的怪物造成325%攻击伤害+4000点固定伤害,并对触碰到的敌方目标附带2秒眩晕</v>
      </c>
      <c r="BF797" s="186" t="s">
        <v>1911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ht="19.5" customHeight="1" spans="1:78">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2" t="s">
        <v>1907</v>
      </c>
      <c r="AV798" s="32"/>
      <c r="AW798" s="35" t="s">
        <v>205</v>
      </c>
      <c r="AX798" s="32" t="s">
        <v>551</v>
      </c>
      <c r="AY798" s="32">
        <v>10003002</v>
      </c>
      <c r="AZ798" s="32">
        <v>21101030</v>
      </c>
      <c r="BA798" s="35" t="s">
        <v>592</v>
      </c>
      <c r="BB798" s="35">
        <v>0</v>
      </c>
      <c r="BC798" s="31">
        <v>0</v>
      </c>
      <c r="BD798" s="31">
        <v>0</v>
      </c>
      <c r="BE798" s="186" t="str">
        <f t="shared" si="61"/>
        <v>立即对指定前方区域释放冲击波,冲击波对触碰的怪物造成350%攻击伤害+5200点固定伤害,并对触碰到的敌方目标附带2秒眩晕</v>
      </c>
      <c r="BF798" s="186" t="s">
        <v>1912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ht="20.1" customHeight="1" spans="1:78">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1913</v>
      </c>
      <c r="BC799" s="31">
        <v>0</v>
      </c>
      <c r="BD799" s="31">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1914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ht="20.1" customHeight="1" spans="1:78">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1913</v>
      </c>
      <c r="BC800" s="31">
        <v>0</v>
      </c>
      <c r="BD800" s="31">
        <v>0</v>
      </c>
      <c r="BE800" s="186"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1914</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ht="20.1" customHeight="1" spans="3:78">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1913</v>
      </c>
      <c r="BC801" s="31">
        <v>0</v>
      </c>
      <c r="BD801" s="31">
        <v>0</v>
      </c>
      <c r="BE801" s="186" t="str">
        <f t="shared" si="63"/>
        <v>对目标区域持续造成伤害,在此范围内的敌方目标每秒造成2次200%攻击伤害+1500点固定伤害,目标移动速度降低75%,持续6秒,当在施法过程中进行移动会中断此技能施放</v>
      </c>
      <c r="BF801" s="186" t="s">
        <v>1915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ht="20.1" customHeight="1" spans="3:78">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1913</v>
      </c>
      <c r="BC802" s="31">
        <v>0</v>
      </c>
      <c r="BD802" s="31">
        <v>0</v>
      </c>
      <c r="BE802" s="186" t="str">
        <f t="shared" si="63"/>
        <v>对目标区域持续造成伤害,在此范围内的敌方目标每秒造成2次220%攻击伤害+2000点固定伤害,目标移动速度降低75%,持续6秒,当在施法过程中进行移动会中断此技能施放</v>
      </c>
      <c r="BF802" s="186" t="s">
        <v>1916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ht="20.1" customHeight="1" spans="3:78">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1913</v>
      </c>
      <c r="BC803" s="31">
        <v>0</v>
      </c>
      <c r="BD803" s="31">
        <v>0</v>
      </c>
      <c r="BE803" s="186" t="str">
        <f t="shared" si="63"/>
        <v>对目标区域持续造成伤害,在此范围内的敌方目标每秒造成2次240%攻击伤害+2750点固定伤害,目标移动速度降低75%,持续6秒,当在施法过程中进行移动会中断此技能施放</v>
      </c>
      <c r="BF803" s="186" t="s">
        <v>1917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ht="20.1" customHeight="1" spans="3:78">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1913</v>
      </c>
      <c r="BC804" s="31">
        <v>0</v>
      </c>
      <c r="BD804" s="31">
        <v>0</v>
      </c>
      <c r="BE804" s="186" t="str">
        <f t="shared" si="63"/>
        <v>对目标区域持续造成伤害,在此范围内的敌方目标每秒造成2次260%攻击伤害+3500点固定伤害,目标移动速度降低75%,持续6秒,当在施法过程中进行移动会中断此技能施放</v>
      </c>
      <c r="BF804" s="186" t="s">
        <v>1918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ht="20.1" customHeight="1" spans="3:78">
      <c r="C805" s="21">
        <v>62021401</v>
      </c>
      <c r="D805" s="30" t="s">
        <v>1919</v>
      </c>
      <c r="E805" s="30" t="s">
        <v>1920</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5" t="s">
        <v>1921</v>
      </c>
      <c r="BC805" s="31">
        <v>0</v>
      </c>
      <c r="BD805" s="31">
        <v>0</v>
      </c>
      <c r="BE805" s="33" t="s">
        <v>1922</v>
      </c>
      <c r="BF805" s="33" t="s">
        <v>1923</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ht="20.1" customHeight="1" spans="3:78">
      <c r="C806" s="21">
        <v>62021402</v>
      </c>
      <c r="D806" s="30" t="s">
        <v>1919</v>
      </c>
      <c r="E806" s="30" t="s">
        <v>1920</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5" t="s">
        <v>1921</v>
      </c>
      <c r="BC806" s="31">
        <v>0</v>
      </c>
      <c r="BD806" s="31">
        <v>0</v>
      </c>
      <c r="BE806" s="33" t="s">
        <v>1922</v>
      </c>
      <c r="BF806" s="33" t="s">
        <v>1923</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ht="20.1" customHeight="1" spans="3:78">
      <c r="C807" s="21">
        <v>62021403</v>
      </c>
      <c r="D807" s="30" t="s">
        <v>1919</v>
      </c>
      <c r="E807" s="30" t="s">
        <v>1920</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5"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ht="19.5" customHeight="1" spans="3:78">
      <c r="C808" s="21">
        <v>62021404</v>
      </c>
      <c r="D808" s="30" t="s">
        <v>1919</v>
      </c>
      <c r="E808" s="30" t="s">
        <v>1920</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5"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ht="19.5" customHeight="1" spans="3:78">
      <c r="C809" s="21">
        <v>62021405</v>
      </c>
      <c r="D809" s="30" t="s">
        <v>1919</v>
      </c>
      <c r="E809" s="30" t="s">
        <v>1920</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5"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ht="19.5" customHeight="1" spans="3:78">
      <c r="C810" s="21">
        <v>62021406</v>
      </c>
      <c r="D810" s="30" t="s">
        <v>1919</v>
      </c>
      <c r="E810" s="30" t="s">
        <v>1920</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5"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ht="20.1" customHeight="1" spans="3:78">
      <c r="C811" s="21">
        <v>62021511</v>
      </c>
      <c r="D811" s="35" t="s">
        <v>1936</v>
      </c>
      <c r="E811" s="35" t="s">
        <v>1937</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6" t="s">
        <v>355</v>
      </c>
      <c r="BF811" s="186"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ht="19.5" customHeight="1" spans="3:78">
      <c r="C812" s="21">
        <v>62021512</v>
      </c>
      <c r="D812" s="35" t="s">
        <v>1938</v>
      </c>
      <c r="E812" s="35" t="s">
        <v>1939</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6"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6" t="s">
        <v>1940</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ht="19.5" customHeight="1" spans="3:78">
      <c r="C813" s="21">
        <v>62021513</v>
      </c>
      <c r="D813" s="35" t="s">
        <v>1941</v>
      </c>
      <c r="E813" s="35" t="s">
        <v>1942</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1852</v>
      </c>
      <c r="AY813" s="32">
        <v>10000006</v>
      </c>
      <c r="AZ813" s="32">
        <v>21100010</v>
      </c>
      <c r="BA813" s="35" t="s">
        <v>206</v>
      </c>
      <c r="BB813" s="35">
        <v>0</v>
      </c>
      <c r="BC813" s="31">
        <v>0</v>
      </c>
      <c r="BD813" s="31">
        <v>0</v>
      </c>
      <c r="BE813" s="186" t="str">
        <f t="shared" ref="BE813" si="65">"立即对目标范围内的怪物造成"&amp;X813*100&amp;"%攻击伤害+"&amp;Z813&amp;"点固定伤害"</f>
        <v>立即对目标范围内的怪物造成250%攻击伤害+2000点固定伤害</v>
      </c>
      <c r="BF813" s="186"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ht="20.1" customHeight="1" spans="3:78">
      <c r="C814" s="21">
        <v>62021514</v>
      </c>
      <c r="D814" s="30" t="s">
        <v>1944</v>
      </c>
      <c r="E814" s="30" t="s">
        <v>1945</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1946</v>
      </c>
      <c r="BC814" s="31">
        <v>0</v>
      </c>
      <c r="BD814" s="31">
        <v>0</v>
      </c>
      <c r="BE814" s="33" t="s">
        <v>1947</v>
      </c>
      <c r="BF814" s="33" t="s">
        <v>1948</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ht="20.1" customHeight="1" spans="3:78">
      <c r="C815" s="21">
        <v>62021515</v>
      </c>
      <c r="D815" s="30" t="s">
        <v>1944</v>
      </c>
      <c r="E815" s="30" t="s">
        <v>1945</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ht="20.1" customHeight="1" spans="3:78">
      <c r="C816" s="32">
        <v>62022101</v>
      </c>
      <c r="D816" s="20" t="s">
        <v>1952</v>
      </c>
      <c r="E816" s="20" t="s">
        <v>1953</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3" t="s">
        <v>1954</v>
      </c>
      <c r="AV816" s="19"/>
      <c r="AW816" s="20" t="s">
        <v>262</v>
      </c>
      <c r="AX816" s="19" t="s">
        <v>1852</v>
      </c>
      <c r="AY816" s="19">
        <v>21102010</v>
      </c>
      <c r="AZ816" s="19">
        <v>0</v>
      </c>
      <c r="BA816" s="20" t="s">
        <v>206</v>
      </c>
      <c r="BB816" s="19">
        <v>0</v>
      </c>
      <c r="BC816" s="31">
        <v>0</v>
      </c>
      <c r="BD816" s="31">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1955</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ht="20.1" customHeight="1" spans="3:78">
      <c r="C817" s="32">
        <v>62022102</v>
      </c>
      <c r="D817" s="20" t="s">
        <v>1952</v>
      </c>
      <c r="E817" s="20" t="s">
        <v>1953</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3" t="s">
        <v>1954</v>
      </c>
      <c r="AV817" s="19"/>
      <c r="AW817" s="20" t="s">
        <v>262</v>
      </c>
      <c r="AX817" s="19" t="s">
        <v>1852</v>
      </c>
      <c r="AY817" s="19">
        <v>21102010</v>
      </c>
      <c r="AZ817" s="19">
        <v>0</v>
      </c>
      <c r="BA817" s="20" t="s">
        <v>206</v>
      </c>
      <c r="BB817" s="19">
        <v>0</v>
      </c>
      <c r="BC817" s="31">
        <v>0</v>
      </c>
      <c r="BD817" s="31">
        <v>0</v>
      </c>
      <c r="BE817" s="186"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6" t="s">
        <v>1955</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ht="20.1" customHeight="1" spans="3:78">
      <c r="C818" s="32">
        <v>62022103</v>
      </c>
      <c r="D818" s="20" t="s">
        <v>1952</v>
      </c>
      <c r="E818" s="20" t="s">
        <v>1953</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3" t="s">
        <v>1954</v>
      </c>
      <c r="AV818" s="19"/>
      <c r="AW818" s="20" t="s">
        <v>262</v>
      </c>
      <c r="AX818" s="19" t="s">
        <v>1852</v>
      </c>
      <c r="AY818" s="19">
        <v>21102010</v>
      </c>
      <c r="AZ818" s="19">
        <v>0</v>
      </c>
      <c r="BA818" s="20" t="s">
        <v>206</v>
      </c>
      <c r="BB818" s="19">
        <v>0</v>
      </c>
      <c r="BC818" s="31">
        <v>0</v>
      </c>
      <c r="BD818" s="31">
        <v>0</v>
      </c>
      <c r="BE818" s="186" t="str">
        <f t="shared" si="66"/>
        <v>立即对当前目标怪物造成275%攻击伤害+1500点固定伤害,并使目标眩晕1.5秒和双防降低50%,持续6秒</v>
      </c>
      <c r="BF818" s="186" t="s">
        <v>1956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ht="20.1" customHeight="1" spans="3:78">
      <c r="C819" s="32">
        <v>62022104</v>
      </c>
      <c r="D819" s="20" t="s">
        <v>1952</v>
      </c>
      <c r="E819" s="20" t="s">
        <v>1953</v>
      </c>
      <c r="F819" s="21">
        <v>3</v>
      </c>
      <c r="G819" s="32">
        <v>62022101</v>
      </c>
      <c r="H819" s="19">
        <v>0</v>
      </c>
      <c r="I819" s="19">
        <v>0</v>
      </c>
      <c r="J819" s="21">
        <v>0</v>
      </c>
      <c r="K819" s="183">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3" t="s">
        <v>1954</v>
      </c>
      <c r="AV819" s="19"/>
      <c r="AW819" s="20" t="s">
        <v>262</v>
      </c>
      <c r="AX819" s="19" t="s">
        <v>1852</v>
      </c>
      <c r="AY819" s="19">
        <v>21102010</v>
      </c>
      <c r="AZ819" s="19">
        <v>0</v>
      </c>
      <c r="BA819" s="20" t="s">
        <v>206</v>
      </c>
      <c r="BB819" s="19">
        <v>0</v>
      </c>
      <c r="BC819" s="31">
        <v>0</v>
      </c>
      <c r="BD819" s="31">
        <v>0</v>
      </c>
      <c r="BE819" s="186" t="str">
        <f t="shared" si="66"/>
        <v>立即对当前目标怪物造成300%攻击伤害+2250点固定伤害,并使目标眩晕1.5秒和双防降低50%,持续6秒</v>
      </c>
      <c r="BF819" s="186" t="s">
        <v>1957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ht="20.1" customHeight="1" spans="3:78">
      <c r="C820" s="32">
        <v>62022105</v>
      </c>
      <c r="D820" s="20" t="s">
        <v>1952</v>
      </c>
      <c r="E820" s="20" t="s">
        <v>1953</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3" t="s">
        <v>1954</v>
      </c>
      <c r="AV820" s="19"/>
      <c r="AW820" s="20" t="s">
        <v>262</v>
      </c>
      <c r="AX820" s="19" t="s">
        <v>1852</v>
      </c>
      <c r="AY820" s="19">
        <v>21102010</v>
      </c>
      <c r="AZ820" s="19">
        <v>0</v>
      </c>
      <c r="BA820" s="20" t="s">
        <v>206</v>
      </c>
      <c r="BB820" s="19">
        <v>0</v>
      </c>
      <c r="BC820" s="31">
        <v>0</v>
      </c>
      <c r="BD820" s="31">
        <v>0</v>
      </c>
      <c r="BE820" s="186" t="str">
        <f t="shared" si="66"/>
        <v>立即对当前目标怪物造成325%攻击伤害+3250点固定伤害,并使目标眩晕1.5秒和双防降低50%,持续6秒</v>
      </c>
      <c r="BF820" s="186" t="s">
        <v>1958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ht="20.1" customHeight="1" spans="3:78">
      <c r="C821" s="32">
        <v>62022106</v>
      </c>
      <c r="D821" s="20" t="s">
        <v>1952</v>
      </c>
      <c r="E821" s="20" t="s">
        <v>1953</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3" t="s">
        <v>1954</v>
      </c>
      <c r="AV821" s="19"/>
      <c r="AW821" s="20" t="s">
        <v>262</v>
      </c>
      <c r="AX821" s="19" t="s">
        <v>1852</v>
      </c>
      <c r="AY821" s="19">
        <v>21102010</v>
      </c>
      <c r="AZ821" s="19">
        <v>0</v>
      </c>
      <c r="BA821" s="20" t="s">
        <v>206</v>
      </c>
      <c r="BB821" s="19">
        <v>0</v>
      </c>
      <c r="BC821" s="31">
        <v>0</v>
      </c>
      <c r="BD821" s="31">
        <v>0</v>
      </c>
      <c r="BE821" s="186" t="str">
        <f t="shared" si="66"/>
        <v>立即对当前目标怪物造成350%攻击伤害+4250点固定伤害,并使目标眩晕1.5秒和双防降低50%,持续6秒</v>
      </c>
      <c r="BF821" s="186" t="s">
        <v>1959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ht="20.1" customHeight="1" spans="3:78">
      <c r="C822" s="32">
        <v>62022201</v>
      </c>
      <c r="D822" s="35" t="s">
        <v>1960</v>
      </c>
      <c r="E822" s="35" t="s">
        <v>1961</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1962</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ht="20.1" customHeight="1" spans="3:78">
      <c r="C823" s="32">
        <v>62022202</v>
      </c>
      <c r="D823" s="35" t="s">
        <v>1960</v>
      </c>
      <c r="E823" s="35" t="s">
        <v>1961</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6"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1962</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ht="20.1" customHeight="1" spans="3:78">
      <c r="C824" s="32">
        <v>62022203</v>
      </c>
      <c r="D824" s="35" t="s">
        <v>1960</v>
      </c>
      <c r="E824" s="35" t="s">
        <v>1961</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6" t="str">
        <f t="shared" si="68"/>
        <v>对目标区域释放法术,在此范围内的目标每秒造成120%攻击伤害+1500点固定伤害,并将目标移动速度降低50%,持续6秒</v>
      </c>
      <c r="BF824" s="186" t="s">
        <v>1963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ht="20.1" customHeight="1" spans="3:78">
      <c r="C825" s="32">
        <v>62022204</v>
      </c>
      <c r="D825" s="35" t="s">
        <v>1960</v>
      </c>
      <c r="E825" s="35" t="s">
        <v>1961</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6" t="str">
        <f t="shared" si="68"/>
        <v>对目标区域释放法术,在此范围内的目标每秒造成130%攻击伤害+2000点固定伤害,并将目标移动速度降低50%,持续6秒</v>
      </c>
      <c r="BF825" s="186" t="s">
        <v>1964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ht="20.1" customHeight="1" spans="3:78">
      <c r="C826" s="32">
        <v>62022205</v>
      </c>
      <c r="D826" s="35" t="s">
        <v>1960</v>
      </c>
      <c r="E826" s="35" t="s">
        <v>1961</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6" t="str">
        <f t="shared" si="68"/>
        <v>对目标区域释放法术,在此范围内的目标每秒造成140%攻击伤害+2750点固定伤害,并将目标移动速度降低50%,持续6秒</v>
      </c>
      <c r="BF826" s="186" t="s">
        <v>1965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ht="20.1" customHeight="1" spans="3:78">
      <c r="C827" s="32">
        <v>62022206</v>
      </c>
      <c r="D827" s="35" t="s">
        <v>1960</v>
      </c>
      <c r="E827" s="35" t="s">
        <v>1961</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6" t="str">
        <f t="shared" si="68"/>
        <v>对目标区域释放法术,在此范围内的目标每秒造成150%攻击伤害+3500点固定伤害,并将目标移动速度降低50%,持续6秒</v>
      </c>
      <c r="BF827" s="186" t="s">
        <v>1966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ht="20.1" customHeight="1" spans="3:78">
      <c r="C828" s="32">
        <v>62022301</v>
      </c>
      <c r="D828" s="20" t="s">
        <v>1967</v>
      </c>
      <c r="E828" s="20" t="s">
        <v>1968</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2" t="s">
        <v>1969</v>
      </c>
      <c r="AV828" s="32"/>
      <c r="AW828" s="20" t="s">
        <v>262</v>
      </c>
      <c r="AX828" s="19" t="s">
        <v>1970</v>
      </c>
      <c r="AY828" s="19" t="s">
        <v>204</v>
      </c>
      <c r="AZ828" s="19">
        <v>0</v>
      </c>
      <c r="BA828" s="20" t="s">
        <v>206</v>
      </c>
      <c r="BB828" s="19">
        <v>0</v>
      </c>
      <c r="BC828" s="31">
        <v>0</v>
      </c>
      <c r="BD828" s="31">
        <v>0</v>
      </c>
      <c r="BE828" s="186"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1971</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ht="20.1" customHeight="1" spans="3:78">
      <c r="C829" s="32">
        <v>62022302</v>
      </c>
      <c r="D829" s="20" t="s">
        <v>1967</v>
      </c>
      <c r="E829" s="20" t="s">
        <v>1968</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2" t="s">
        <v>1969</v>
      </c>
      <c r="AV829" s="32"/>
      <c r="AW829" s="20" t="s">
        <v>262</v>
      </c>
      <c r="AX829" s="19" t="s">
        <v>1970</v>
      </c>
      <c r="AY829" s="19" t="s">
        <v>204</v>
      </c>
      <c r="AZ829" s="19">
        <v>0</v>
      </c>
      <c r="BA829" s="20" t="s">
        <v>206</v>
      </c>
      <c r="BB829" s="19">
        <v>0</v>
      </c>
      <c r="BC829" s="31">
        <v>0</v>
      </c>
      <c r="BD829" s="31">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1972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ht="20.1" customHeight="1" spans="3:78">
      <c r="C830" s="32">
        <v>62022303</v>
      </c>
      <c r="D830" s="20" t="s">
        <v>1967</v>
      </c>
      <c r="E830" s="20" t="s">
        <v>1968</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2" t="s">
        <v>1973</v>
      </c>
      <c r="AV830" s="32"/>
      <c r="AW830" s="20" t="s">
        <v>262</v>
      </c>
      <c r="AX830" s="19" t="s">
        <v>1970</v>
      </c>
      <c r="AY830" s="19" t="s">
        <v>204</v>
      </c>
      <c r="AZ830" s="19">
        <v>0</v>
      </c>
      <c r="BA830" s="20" t="s">
        <v>206</v>
      </c>
      <c r="BB830" s="19">
        <v>0</v>
      </c>
      <c r="BC830" s="31">
        <v>0</v>
      </c>
      <c r="BD830" s="31">
        <v>0</v>
      </c>
      <c r="BE830" s="186"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1974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ht="20.1" customHeight="1" spans="3:78">
      <c r="C831" s="32">
        <v>62022304</v>
      </c>
      <c r="D831" s="20" t="s">
        <v>1967</v>
      </c>
      <c r="E831" s="20" t="s">
        <v>1968</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2" t="s">
        <v>1975</v>
      </c>
      <c r="AV831" s="32"/>
      <c r="AW831" s="20" t="s">
        <v>262</v>
      </c>
      <c r="AX831" s="19" t="s">
        <v>1970</v>
      </c>
      <c r="AY831" s="19" t="s">
        <v>204</v>
      </c>
      <c r="AZ831" s="19">
        <v>0</v>
      </c>
      <c r="BA831" s="20" t="s">
        <v>206</v>
      </c>
      <c r="BB831" s="19">
        <v>0</v>
      </c>
      <c r="BC831" s="31">
        <v>0</v>
      </c>
      <c r="BD831" s="31">
        <v>0</v>
      </c>
      <c r="BE831" s="186" t="str">
        <f t="shared" si="70"/>
        <v>给目标释放一个持续8秒的灼烧效果,此效果每2秒会自动释放一个范围伤害,对敌方目标造成250%攻击伤害+4000点固定伤害,如果目标为怪物,会对其额外造成50%的伤害</v>
      </c>
      <c r="BF831" s="186" t="s">
        <v>1976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ht="20.1" customHeight="1" spans="3:78">
      <c r="C832" s="32">
        <v>62022305</v>
      </c>
      <c r="D832" s="20" t="s">
        <v>1967</v>
      </c>
      <c r="E832" s="20" t="s">
        <v>1968</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2" t="s">
        <v>1977</v>
      </c>
      <c r="AV832" s="32"/>
      <c r="AW832" s="20" t="s">
        <v>262</v>
      </c>
      <c r="AX832" s="19" t="s">
        <v>1970</v>
      </c>
      <c r="AY832" s="19" t="s">
        <v>204</v>
      </c>
      <c r="AZ832" s="19">
        <v>0</v>
      </c>
      <c r="BA832" s="20" t="s">
        <v>206</v>
      </c>
      <c r="BB832" s="19">
        <v>0</v>
      </c>
      <c r="BC832" s="31">
        <v>0</v>
      </c>
      <c r="BD832" s="31">
        <v>0</v>
      </c>
      <c r="BE832" s="186" t="str">
        <f t="shared" si="70"/>
        <v>给目标释放一个持续8秒的灼烧效果,此效果每2秒会自动释放一个范围伤害,对敌方目标造成275%攻击伤害+5200点固定伤害,如果目标为怪物,会对其额外造成50%的伤害</v>
      </c>
      <c r="BF832" s="186" t="s">
        <v>1978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ht="20.1" customHeight="1" spans="3:78">
      <c r="C833" s="32">
        <v>62022306</v>
      </c>
      <c r="D833" s="20" t="s">
        <v>1967</v>
      </c>
      <c r="E833" s="20" t="s">
        <v>1968</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2" t="s">
        <v>1979</v>
      </c>
      <c r="AV833" s="32"/>
      <c r="AW833" s="20" t="s">
        <v>262</v>
      </c>
      <c r="AX833" s="19" t="s">
        <v>1970</v>
      </c>
      <c r="AY833" s="19" t="s">
        <v>204</v>
      </c>
      <c r="AZ833" s="19">
        <v>0</v>
      </c>
      <c r="BA833" s="20" t="s">
        <v>206</v>
      </c>
      <c r="BB833" s="19">
        <v>0</v>
      </c>
      <c r="BC833" s="31">
        <v>0</v>
      </c>
      <c r="BD833" s="31">
        <v>0</v>
      </c>
      <c r="BE833" s="186" t="str">
        <f t="shared" si="70"/>
        <v>给目标释放一个持续8秒的灼烧效果,此效果每2秒会自动释放一个范围伤害,对敌方目标造成300%攻击伤害+900点固定伤害,如果目标为怪物,会对其额外造成50%的伤害</v>
      </c>
      <c r="BF833" s="186" t="s">
        <v>1980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ht="19.5" customHeight="1" spans="3:78">
      <c r="C834" s="32">
        <v>62022311</v>
      </c>
      <c r="D834" s="35" t="s">
        <v>1981</v>
      </c>
      <c r="E834" s="35" t="s">
        <v>1982</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1983</v>
      </c>
      <c r="AY834" s="32">
        <v>10003002</v>
      </c>
      <c r="AZ834" s="32">
        <v>21102031</v>
      </c>
      <c r="BA834" s="35" t="s">
        <v>206</v>
      </c>
      <c r="BB834" s="35">
        <v>0</v>
      </c>
      <c r="BC834" s="31">
        <v>0</v>
      </c>
      <c r="BD834" s="31">
        <v>0</v>
      </c>
      <c r="BE834" s="186"/>
      <c r="BF834" s="186"/>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ht="19.5" customHeight="1" spans="3:78">
      <c r="C835" s="32">
        <v>62022312</v>
      </c>
      <c r="D835" s="35" t="s">
        <v>1981</v>
      </c>
      <c r="E835" s="35" t="s">
        <v>1982</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1983</v>
      </c>
      <c r="AY835" s="32">
        <v>10003002</v>
      </c>
      <c r="AZ835" s="32">
        <v>21102031</v>
      </c>
      <c r="BA835" s="35" t="s">
        <v>206</v>
      </c>
      <c r="BB835" s="35">
        <v>0</v>
      </c>
      <c r="BC835" s="31">
        <v>0</v>
      </c>
      <c r="BD835" s="31">
        <v>0</v>
      </c>
      <c r="BE835" s="186"/>
      <c r="BF835" s="186"/>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ht="19.5" customHeight="1" spans="3:78">
      <c r="C836" s="32">
        <v>62022313</v>
      </c>
      <c r="D836" s="35" t="s">
        <v>1981</v>
      </c>
      <c r="E836" s="35" t="s">
        <v>1982</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1983</v>
      </c>
      <c r="AY836" s="32">
        <v>10003002</v>
      </c>
      <c r="AZ836" s="32">
        <v>21102031</v>
      </c>
      <c r="BA836" s="35" t="s">
        <v>206</v>
      </c>
      <c r="BB836" s="35">
        <v>0</v>
      </c>
      <c r="BC836" s="31">
        <v>0</v>
      </c>
      <c r="BD836" s="31">
        <v>0</v>
      </c>
      <c r="BE836" s="186"/>
      <c r="BF836" s="186"/>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ht="19.5" customHeight="1" spans="3:78">
      <c r="C837" s="32">
        <v>62022314</v>
      </c>
      <c r="D837" s="35" t="s">
        <v>1981</v>
      </c>
      <c r="E837" s="35" t="s">
        <v>1982</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1983</v>
      </c>
      <c r="AY837" s="32">
        <v>10003002</v>
      </c>
      <c r="AZ837" s="32">
        <v>21102031</v>
      </c>
      <c r="BA837" s="35" t="s">
        <v>206</v>
      </c>
      <c r="BB837" s="35">
        <v>0</v>
      </c>
      <c r="BC837" s="31">
        <v>0</v>
      </c>
      <c r="BD837" s="31">
        <v>0</v>
      </c>
      <c r="BE837" s="186"/>
      <c r="BF837" s="186"/>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ht="19.5" customHeight="1" spans="3:78">
      <c r="C838" s="32">
        <v>62022315</v>
      </c>
      <c r="D838" s="35" t="s">
        <v>1981</v>
      </c>
      <c r="E838" s="35" t="s">
        <v>1982</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1983</v>
      </c>
      <c r="AY838" s="32">
        <v>10003002</v>
      </c>
      <c r="AZ838" s="32">
        <v>21102031</v>
      </c>
      <c r="BA838" s="35" t="s">
        <v>206</v>
      </c>
      <c r="BB838" s="35">
        <v>0</v>
      </c>
      <c r="BC838" s="31">
        <v>0</v>
      </c>
      <c r="BD838" s="31">
        <v>0</v>
      </c>
      <c r="BE838" s="186"/>
      <c r="BF838" s="186"/>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ht="19.5" customHeight="1" spans="3:78">
      <c r="C839" s="32">
        <v>62022401</v>
      </c>
      <c r="D839" s="35" t="s">
        <v>1984</v>
      </c>
      <c r="E839" s="35" t="s">
        <v>1985</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2" t="s">
        <v>1986</v>
      </c>
      <c r="AV839" s="32"/>
      <c r="AW839" s="35" t="s">
        <v>205</v>
      </c>
      <c r="AX839" s="32" t="s">
        <v>1983</v>
      </c>
      <c r="AY839" s="32">
        <v>10003002</v>
      </c>
      <c r="AZ839" s="32">
        <v>21102031</v>
      </c>
      <c r="BA839" s="35" t="s">
        <v>206</v>
      </c>
      <c r="BB839" s="35">
        <v>0</v>
      </c>
      <c r="BC839" s="31">
        <v>0</v>
      </c>
      <c r="BD839" s="31">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1987</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ht="19.5" customHeight="1" spans="3:78">
      <c r="C840" s="32">
        <v>62022402</v>
      </c>
      <c r="D840" s="35" t="s">
        <v>1984</v>
      </c>
      <c r="E840" s="35" t="s">
        <v>1985</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2" t="s">
        <v>1986</v>
      </c>
      <c r="AV840" s="32"/>
      <c r="AW840" s="35" t="s">
        <v>205</v>
      </c>
      <c r="AX840" s="32" t="s">
        <v>1983</v>
      </c>
      <c r="AY840" s="32">
        <v>10003002</v>
      </c>
      <c r="AZ840" s="32">
        <v>21102040</v>
      </c>
      <c r="BA840" s="35" t="s">
        <v>206</v>
      </c>
      <c r="BB840" s="35">
        <v>0</v>
      </c>
      <c r="BC840" s="31">
        <v>0</v>
      </c>
      <c r="BD840" s="31">
        <v>0</v>
      </c>
      <c r="BE840" s="186"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1987</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ht="19.5" customHeight="1" spans="3:78">
      <c r="C841" s="32">
        <v>62022403</v>
      </c>
      <c r="D841" s="35" t="s">
        <v>1984</v>
      </c>
      <c r="E841" s="35" t="s">
        <v>1985</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2" t="s">
        <v>1986</v>
      </c>
      <c r="AV841" s="32"/>
      <c r="AW841" s="35" t="s">
        <v>205</v>
      </c>
      <c r="AX841" s="32" t="s">
        <v>1983</v>
      </c>
      <c r="AY841" s="32">
        <v>10003002</v>
      </c>
      <c r="AZ841" s="32">
        <v>21102040</v>
      </c>
      <c r="BA841" s="35" t="s">
        <v>206</v>
      </c>
      <c r="BB841" s="35">
        <v>0</v>
      </c>
      <c r="BC841" s="31">
        <v>0</v>
      </c>
      <c r="BD841" s="31">
        <v>0</v>
      </c>
      <c r="BE841" s="186" t="str">
        <f t="shared" si="73"/>
        <v>吟唱0.5秒,立即对目标范围内的怪物造成375%攻击伤害+1800点固定伤害,并造成2秒眩晕,并使其受到暴击伤害额外提升30%</v>
      </c>
      <c r="BF841" s="186" t="s">
        <v>1988</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ht="19.5" customHeight="1" spans="3:78">
      <c r="C842" s="32">
        <v>62022404</v>
      </c>
      <c r="D842" s="35" t="s">
        <v>1984</v>
      </c>
      <c r="E842" s="35" t="s">
        <v>1985</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2" t="s">
        <v>1986</v>
      </c>
      <c r="AV842" s="32"/>
      <c r="AW842" s="35" t="s">
        <v>205</v>
      </c>
      <c r="AX842" s="32" t="s">
        <v>1983</v>
      </c>
      <c r="AY842" s="32">
        <v>10003002</v>
      </c>
      <c r="AZ842" s="32">
        <v>21102040</v>
      </c>
      <c r="BA842" s="35" t="s">
        <v>206</v>
      </c>
      <c r="BB842" s="35">
        <v>0</v>
      </c>
      <c r="BC842" s="31">
        <v>0</v>
      </c>
      <c r="BD842" s="31">
        <v>0</v>
      </c>
      <c r="BE842" s="186" t="str">
        <f t="shared" si="73"/>
        <v>吟唱0.5秒,立即对目标范围内的怪物造成400%攻击伤害+2800点固定伤害,并造成2秒眩晕,并使其受到暴击伤害额外提升30%</v>
      </c>
      <c r="BF842" s="186" t="s">
        <v>1989</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ht="19.5" customHeight="1" spans="3:78">
      <c r="C843" s="32">
        <v>62022405</v>
      </c>
      <c r="D843" s="35" t="s">
        <v>1984</v>
      </c>
      <c r="E843" s="35" t="s">
        <v>1985</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2" t="s">
        <v>1986</v>
      </c>
      <c r="AV843" s="32"/>
      <c r="AW843" s="35" t="s">
        <v>205</v>
      </c>
      <c r="AX843" s="32" t="s">
        <v>1983</v>
      </c>
      <c r="AY843" s="32">
        <v>10003002</v>
      </c>
      <c r="AZ843" s="32">
        <v>21102040</v>
      </c>
      <c r="BA843" s="35" t="s">
        <v>206</v>
      </c>
      <c r="BB843" s="35">
        <v>0</v>
      </c>
      <c r="BC843" s="31">
        <v>0</v>
      </c>
      <c r="BD843" s="31">
        <v>0</v>
      </c>
      <c r="BE843" s="186" t="str">
        <f t="shared" si="73"/>
        <v>吟唱0.5秒,立即对目标范围内的怪物造成425%攻击伤害+4000点固定伤害,并造成2秒眩晕,并使其受到暴击伤害额外提升30%</v>
      </c>
      <c r="BF843" s="186" t="s">
        <v>1990</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ht="19.5" customHeight="1" spans="3:78">
      <c r="C844" s="32">
        <v>62022406</v>
      </c>
      <c r="D844" s="35" t="s">
        <v>1984</v>
      </c>
      <c r="E844" s="35" t="s">
        <v>1985</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2" t="s">
        <v>1986</v>
      </c>
      <c r="AV844" s="32"/>
      <c r="AW844" s="35" t="s">
        <v>205</v>
      </c>
      <c r="AX844" s="32" t="s">
        <v>1983</v>
      </c>
      <c r="AY844" s="32">
        <v>10003002</v>
      </c>
      <c r="AZ844" s="32">
        <v>21102040</v>
      </c>
      <c r="BA844" s="35" t="s">
        <v>206</v>
      </c>
      <c r="BB844" s="35">
        <v>0</v>
      </c>
      <c r="BC844" s="31">
        <v>0</v>
      </c>
      <c r="BD844" s="31">
        <v>0</v>
      </c>
      <c r="BE844" s="186" t="str">
        <f t="shared" si="73"/>
        <v>吟唱0.5秒,立即对目标范围内的怪物造成450%攻击伤害+5200点固定伤害,并造成2秒眩晕,并使其受到暴击伤害额外提升30%</v>
      </c>
      <c r="BF844" s="186" t="s">
        <v>1991</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ht="20.1" customHeight="1" spans="3:78">
      <c r="C845" s="38">
        <v>620231011</v>
      </c>
      <c r="D845" s="42" t="s">
        <v>1992</v>
      </c>
      <c r="E845" s="42" t="s">
        <v>1993</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4" t="s">
        <v>1994</v>
      </c>
      <c r="BF845" s="184" t="s">
        <v>1995</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ht="20.1" customHeight="1" spans="3:78">
      <c r="C846" s="38">
        <v>620231021</v>
      </c>
      <c r="D846" s="42" t="s">
        <v>1992</v>
      </c>
      <c r="E846" s="42" t="s">
        <v>1993</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4" t="s">
        <v>1994</v>
      </c>
      <c r="BF846" s="184" t="s">
        <v>1995</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ht="20.1" customHeight="1" spans="3:78">
      <c r="C847" s="38">
        <v>620231031</v>
      </c>
      <c r="D847" s="42" t="s">
        <v>1992</v>
      </c>
      <c r="E847" s="42" t="s">
        <v>1993</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4" t="s">
        <v>1996</v>
      </c>
      <c r="BF847" s="184" t="s">
        <v>1997</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ht="20.1" customHeight="1" spans="3:78">
      <c r="C848" s="38">
        <v>620231041</v>
      </c>
      <c r="D848" s="42" t="s">
        <v>1992</v>
      </c>
      <c r="E848" s="42" t="s">
        <v>1993</v>
      </c>
      <c r="F848" s="38">
        <v>3</v>
      </c>
      <c r="G848" s="38">
        <v>62023101</v>
      </c>
      <c r="H848" s="38">
        <v>0</v>
      </c>
      <c r="I848" s="38">
        <v>0</v>
      </c>
      <c r="J848" s="38">
        <v>0</v>
      </c>
      <c r="K848" s="185">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4" t="s">
        <v>1998</v>
      </c>
      <c r="BF848" s="184" t="s">
        <v>1999</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ht="20.1" customHeight="1" spans="3:78">
      <c r="C849" s="38">
        <v>620231051</v>
      </c>
      <c r="D849" s="42" t="s">
        <v>1992</v>
      </c>
      <c r="E849" s="42" t="s">
        <v>1993</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4" t="s">
        <v>2000</v>
      </c>
      <c r="BF849" s="184" t="s">
        <v>2001</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ht="20.1" customHeight="1" spans="3:78">
      <c r="C850" s="38">
        <v>620231061</v>
      </c>
      <c r="D850" s="42" t="s">
        <v>1992</v>
      </c>
      <c r="E850" s="42" t="s">
        <v>1993</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4" t="s">
        <v>2002</v>
      </c>
      <c r="BF850" s="184" t="s">
        <v>2003</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ht="20.1" customHeight="1" spans="3:78">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2004</v>
      </c>
      <c r="BF851" s="60" t="s">
        <v>2005</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ht="20.1" customHeight="1" spans="3:78">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2004</v>
      </c>
      <c r="BF852" s="60" t="s">
        <v>2005</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ht="20.1" customHeight="1" spans="3:78">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2006</v>
      </c>
      <c r="BF853" s="60" t="s">
        <v>2007</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ht="20.1" customHeight="1" spans="3:78">
      <c r="C854" s="32">
        <v>62023104</v>
      </c>
      <c r="D854" s="35" t="s">
        <v>346</v>
      </c>
      <c r="E854" s="35" t="s">
        <v>347</v>
      </c>
      <c r="F854" s="21">
        <v>3</v>
      </c>
      <c r="G854" s="32">
        <v>62021101</v>
      </c>
      <c r="H854" s="21">
        <v>0</v>
      </c>
      <c r="I854" s="31">
        <v>0</v>
      </c>
      <c r="J854" s="21">
        <v>0</v>
      </c>
      <c r="K854" s="183">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2008</v>
      </c>
      <c r="BF854" s="60" t="s">
        <v>2009</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ht="20.1" customHeight="1" spans="3:78">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2010</v>
      </c>
      <c r="BF855" s="60" t="s">
        <v>2011</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ht="20.1" customHeight="1" spans="3:78">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2012</v>
      </c>
      <c r="BF856" s="60" t="s">
        <v>2013</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ht="20.1" customHeight="1" spans="3:78">
      <c r="C857" s="32">
        <v>62023201</v>
      </c>
      <c r="D857" s="35" t="s">
        <v>2014</v>
      </c>
      <c r="E857" s="35" t="s">
        <v>2015</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2016</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2017</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ht="20.1" customHeight="1" spans="3:78">
      <c r="C858" s="32">
        <v>62023202</v>
      </c>
      <c r="D858" s="35" t="s">
        <v>2014</v>
      </c>
      <c r="E858" s="35" t="s">
        <v>2015</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2016</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2017</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ht="20.1" customHeight="1" spans="3:78">
      <c r="C859" s="32">
        <v>62023203</v>
      </c>
      <c r="D859" s="35" t="s">
        <v>2014</v>
      </c>
      <c r="E859" s="35" t="s">
        <v>2015</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2016</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2018</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ht="20.1" customHeight="1" spans="3:78">
      <c r="C860" s="32">
        <v>62023204</v>
      </c>
      <c r="D860" s="35" t="s">
        <v>2014</v>
      </c>
      <c r="E860" s="35" t="s">
        <v>2015</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2016</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2019</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ht="20.1" customHeight="1" spans="3:78">
      <c r="C861" s="32">
        <v>62023205</v>
      </c>
      <c r="D861" s="35" t="s">
        <v>2014</v>
      </c>
      <c r="E861" s="35" t="s">
        <v>2015</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2016</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2020</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ht="20.1" customHeight="1" spans="3:78">
      <c r="C862" s="32">
        <v>62023206</v>
      </c>
      <c r="D862" s="35" t="s">
        <v>2014</v>
      </c>
      <c r="E862" s="35" t="s">
        <v>2015</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2016</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2021</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ht="19.5" customHeight="1" spans="3:78">
      <c r="C863" s="32">
        <v>62023301</v>
      </c>
      <c r="D863" s="35" t="s">
        <v>2022</v>
      </c>
      <c r="E863" s="35" t="s">
        <v>2023</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3" t="s">
        <v>2024</v>
      </c>
      <c r="AV863" s="19"/>
      <c r="AW863" s="35" t="s">
        <v>205</v>
      </c>
      <c r="AX863" s="32" t="s">
        <v>1472</v>
      </c>
      <c r="AY863" s="32">
        <v>10003002</v>
      </c>
      <c r="AZ863" s="32">
        <v>21103030</v>
      </c>
      <c r="BA863" s="35" t="s">
        <v>206</v>
      </c>
      <c r="BB863" s="35">
        <v>0</v>
      </c>
      <c r="BC863" s="31">
        <v>0</v>
      </c>
      <c r="BD863" s="31">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2025</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ht="19.5" customHeight="1" spans="3:78">
      <c r="C864" s="32">
        <v>62023302</v>
      </c>
      <c r="D864" s="35" t="s">
        <v>2022</v>
      </c>
      <c r="E864" s="35" t="s">
        <v>2023</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3" t="s">
        <v>2024</v>
      </c>
      <c r="AV864" s="19"/>
      <c r="AW864" s="35" t="s">
        <v>205</v>
      </c>
      <c r="AX864" s="32" t="s">
        <v>1472</v>
      </c>
      <c r="AY864" s="32">
        <v>10003002</v>
      </c>
      <c r="AZ864" s="32">
        <v>21103030</v>
      </c>
      <c r="BA864" s="35" t="s">
        <v>206</v>
      </c>
      <c r="BB864" s="35">
        <v>0</v>
      </c>
      <c r="BC864" s="31">
        <v>0</v>
      </c>
      <c r="BD864" s="31">
        <v>0</v>
      </c>
      <c r="BE864" s="186"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2025</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ht="19.5" customHeight="1" spans="2:78">
      <c r="C865" s="32">
        <v>62023303</v>
      </c>
      <c r="D865" s="35" t="s">
        <v>2022</v>
      </c>
      <c r="E865" s="35" t="s">
        <v>2023</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3" t="s">
        <v>2024</v>
      </c>
      <c r="AV865" s="19"/>
      <c r="AW865" s="35" t="s">
        <v>205</v>
      </c>
      <c r="AX865" s="32" t="s">
        <v>1472</v>
      </c>
      <c r="AY865" s="32">
        <v>10003002</v>
      </c>
      <c r="AZ865" s="32">
        <v>21103030</v>
      </c>
      <c r="BA865" s="35" t="s">
        <v>206</v>
      </c>
      <c r="BB865" s="35">
        <v>0</v>
      </c>
      <c r="BC865" s="31">
        <v>0</v>
      </c>
      <c r="BD865" s="31">
        <v>0</v>
      </c>
      <c r="BE865" s="186" t="str">
        <f t="shared" si="76"/>
        <v>立即对目标范围内的怪物造成225%攻击伤害+1500点固定伤害,并使目标受到伤害额外增加50%且眩晕2秒,此效果只对怪物有效,持续10秒</v>
      </c>
      <c r="BF865" s="186" t="s">
        <v>2026</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ht="19.5" customHeight="1" spans="2:78">
      <c r="C866" s="32">
        <v>62023304</v>
      </c>
      <c r="D866" s="35" t="s">
        <v>2022</v>
      </c>
      <c r="E866" s="35" t="s">
        <v>2023</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3" t="s">
        <v>2024</v>
      </c>
      <c r="AV866" s="19"/>
      <c r="AW866" s="35" t="s">
        <v>205</v>
      </c>
      <c r="AX866" s="32" t="s">
        <v>1472</v>
      </c>
      <c r="AY866" s="32">
        <v>10003002</v>
      </c>
      <c r="AZ866" s="32">
        <v>21103030</v>
      </c>
      <c r="BA866" s="35" t="s">
        <v>206</v>
      </c>
      <c r="BB866" s="35">
        <v>0</v>
      </c>
      <c r="BC866" s="31">
        <v>0</v>
      </c>
      <c r="BD866" s="31">
        <v>0</v>
      </c>
      <c r="BE866" s="186" t="str">
        <f t="shared" si="76"/>
        <v>立即对目标范围内的怪物造成250%攻击伤害+2250点固定伤害,并使目标受到伤害额外增加50%且眩晕2秒,此效果只对怪物有效,持续10秒</v>
      </c>
      <c r="BF866" s="186" t="s">
        <v>2027</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ht="19.5" customHeight="1" spans="2:78">
      <c r="C867" s="32">
        <v>62023305</v>
      </c>
      <c r="D867" s="35" t="s">
        <v>2022</v>
      </c>
      <c r="E867" s="35" t="s">
        <v>2023</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3" t="s">
        <v>2024</v>
      </c>
      <c r="AV867" s="19"/>
      <c r="AW867" s="35" t="s">
        <v>205</v>
      </c>
      <c r="AX867" s="32" t="s">
        <v>1472</v>
      </c>
      <c r="AY867" s="32">
        <v>10003002</v>
      </c>
      <c r="AZ867" s="32">
        <v>21103030</v>
      </c>
      <c r="BA867" s="35" t="s">
        <v>206</v>
      </c>
      <c r="BB867" s="35">
        <v>0</v>
      </c>
      <c r="BC867" s="31">
        <v>0</v>
      </c>
      <c r="BD867" s="31">
        <v>0</v>
      </c>
      <c r="BE867" s="186" t="str">
        <f t="shared" si="76"/>
        <v>立即对目标范围内的怪物造成275%攻击伤害+3250点固定伤害,并使目标受到伤害额外增加50%且眩晕2秒,此效果只对怪物有效,持续10秒</v>
      </c>
      <c r="BF867" s="186" t="s">
        <v>2028</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ht="19.5" customHeight="1" spans="2:78">
      <c r="C868" s="32">
        <v>62023306</v>
      </c>
      <c r="D868" s="35" t="s">
        <v>2022</v>
      </c>
      <c r="E868" s="35" t="s">
        <v>2023</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3" t="s">
        <v>2024</v>
      </c>
      <c r="AV868" s="19"/>
      <c r="AW868" s="35" t="s">
        <v>205</v>
      </c>
      <c r="AX868" s="32" t="s">
        <v>1472</v>
      </c>
      <c r="AY868" s="32">
        <v>10003002</v>
      </c>
      <c r="AZ868" s="32">
        <v>21103030</v>
      </c>
      <c r="BA868" s="35" t="s">
        <v>206</v>
      </c>
      <c r="BB868" s="35">
        <v>0</v>
      </c>
      <c r="BC868" s="31">
        <v>0</v>
      </c>
      <c r="BD868" s="31">
        <v>0</v>
      </c>
      <c r="BE868" s="186" t="str">
        <f t="shared" si="76"/>
        <v>立即对目标范围内的怪物造成300%攻击伤害+4250点固定伤害,并使目标受到伤害额外增加50%且眩晕2秒,此效果只对怪物有效,持续10秒</v>
      </c>
      <c r="BF868" s="186" t="s">
        <v>2029</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ht="20.1" customHeight="1" spans="2:78">
      <c r="B869" s="202"/>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3" t="s">
        <v>2030</v>
      </c>
      <c r="AV869" s="19"/>
      <c r="AW869" s="20" t="s">
        <v>262</v>
      </c>
      <c r="AX869" s="19" t="s">
        <v>2031</v>
      </c>
      <c r="AY869" s="19" t="s">
        <v>204</v>
      </c>
      <c r="AZ869" s="19">
        <v>21103040</v>
      </c>
      <c r="BA869" s="20" t="s">
        <v>206</v>
      </c>
      <c r="BB869" s="19">
        <v>0</v>
      </c>
      <c r="BC869" s="19">
        <v>0</v>
      </c>
      <c r="BD869" s="19">
        <v>0</v>
      </c>
      <c r="BE869" s="22" t="s">
        <v>2032</v>
      </c>
      <c r="BF869" s="22" t="s">
        <v>2033</v>
      </c>
      <c r="BG869" s="19">
        <v>0</v>
      </c>
      <c r="BH869" s="19">
        <v>0</v>
      </c>
      <c r="BI869" s="19">
        <v>0</v>
      </c>
      <c r="BJ869" s="19">
        <v>0</v>
      </c>
      <c r="BK869" s="19">
        <v>0</v>
      </c>
      <c r="BL869" s="19">
        <v>0</v>
      </c>
      <c r="BM869" s="188">
        <v>0</v>
      </c>
      <c r="BN869" s="19">
        <v>0</v>
      </c>
      <c r="BO869" s="19">
        <v>0</v>
      </c>
      <c r="BP869" s="19">
        <v>0</v>
      </c>
      <c r="BQ869" s="19">
        <v>0</v>
      </c>
      <c r="BR869" s="19">
        <v>0</v>
      </c>
      <c r="BS869" s="19">
        <v>0</v>
      </c>
      <c r="BT869" s="19">
        <v>0</v>
      </c>
      <c r="BU869" s="23">
        <v>0</v>
      </c>
      <c r="BV869" s="23"/>
      <c r="BW869" s="23"/>
      <c r="BX869" s="23"/>
      <c r="BY869" s="23"/>
      <c r="BZ869" s="23"/>
    </row>
    <row r="870" ht="20.1" customHeight="1" spans="2:78">
      <c r="B870" s="202"/>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3" t="s">
        <v>2030</v>
      </c>
      <c r="AV870" s="19"/>
      <c r="AW870" s="20" t="s">
        <v>262</v>
      </c>
      <c r="AX870" s="19" t="s">
        <v>2031</v>
      </c>
      <c r="AY870" s="19" t="s">
        <v>204</v>
      </c>
      <c r="AZ870" s="19">
        <v>21103040</v>
      </c>
      <c r="BA870" s="20" t="s">
        <v>206</v>
      </c>
      <c r="BB870" s="19">
        <v>0</v>
      </c>
      <c r="BC870" s="19">
        <v>0</v>
      </c>
      <c r="BD870" s="19">
        <v>0</v>
      </c>
      <c r="BE870" s="22" t="s">
        <v>2032</v>
      </c>
      <c r="BF870" s="22" t="s">
        <v>2033</v>
      </c>
      <c r="BG870" s="19">
        <v>0</v>
      </c>
      <c r="BH870" s="19">
        <v>0</v>
      </c>
      <c r="BI870" s="19">
        <v>0</v>
      </c>
      <c r="BJ870" s="19">
        <v>0</v>
      </c>
      <c r="BK870" s="19">
        <v>0</v>
      </c>
      <c r="BL870" s="19">
        <v>0</v>
      </c>
      <c r="BM870" s="188">
        <v>0</v>
      </c>
      <c r="BN870" s="19">
        <v>0</v>
      </c>
      <c r="BO870" s="19">
        <v>0</v>
      </c>
      <c r="BP870" s="19">
        <v>0</v>
      </c>
      <c r="BQ870" s="19">
        <v>0</v>
      </c>
      <c r="BR870" s="19">
        <v>0</v>
      </c>
      <c r="BS870" s="19">
        <v>0</v>
      </c>
      <c r="BT870" s="19">
        <v>0</v>
      </c>
      <c r="BU870" s="23">
        <v>0</v>
      </c>
      <c r="BV870" s="23"/>
      <c r="BW870" s="23"/>
      <c r="BX870" s="23"/>
      <c r="BY870" s="23"/>
      <c r="BZ870" s="23"/>
    </row>
    <row r="871" ht="20.1" customHeight="1" spans="2:78">
      <c r="B871" s="202"/>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3" t="s">
        <v>2034</v>
      </c>
      <c r="AV871" s="19"/>
      <c r="AW871" s="20" t="s">
        <v>262</v>
      </c>
      <c r="AX871" s="19" t="s">
        <v>2031</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8">
        <v>0</v>
      </c>
      <c r="BN871" s="19">
        <v>0</v>
      </c>
      <c r="BO871" s="19">
        <v>0</v>
      </c>
      <c r="BP871" s="19">
        <v>0</v>
      </c>
      <c r="BQ871" s="19">
        <v>0</v>
      </c>
      <c r="BR871" s="19">
        <v>0</v>
      </c>
      <c r="BS871" s="19">
        <v>0</v>
      </c>
      <c r="BT871" s="19">
        <v>0</v>
      </c>
      <c r="BU871" s="23">
        <v>0</v>
      </c>
      <c r="BV871" s="23"/>
      <c r="BW871" s="23"/>
      <c r="BX871" s="23"/>
      <c r="BY871" s="23"/>
      <c r="BZ871" s="23"/>
    </row>
    <row r="872" ht="20.1" customHeight="1" spans="2:78">
      <c r="B872" s="202"/>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3" t="s">
        <v>2037</v>
      </c>
      <c r="AV872" s="19"/>
      <c r="AW872" s="20" t="s">
        <v>262</v>
      </c>
      <c r="AX872" s="19" t="s">
        <v>2031</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8">
        <v>0</v>
      </c>
      <c r="BN872" s="19">
        <v>0</v>
      </c>
      <c r="BO872" s="19">
        <v>0</v>
      </c>
      <c r="BP872" s="19">
        <v>0</v>
      </c>
      <c r="BQ872" s="19">
        <v>0</v>
      </c>
      <c r="BR872" s="19">
        <v>0</v>
      </c>
      <c r="BS872" s="19">
        <v>0</v>
      </c>
      <c r="BT872" s="19">
        <v>0</v>
      </c>
      <c r="BU872" s="23">
        <v>0</v>
      </c>
      <c r="BV872" s="23"/>
      <c r="BW872" s="23"/>
      <c r="BX872" s="23"/>
      <c r="BY872" s="23"/>
      <c r="BZ872" s="23"/>
    </row>
    <row r="873" ht="20.1" customHeight="1" spans="2:78">
      <c r="B873" s="202"/>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3" t="s">
        <v>2040</v>
      </c>
      <c r="AV873" s="19"/>
      <c r="AW873" s="20" t="s">
        <v>262</v>
      </c>
      <c r="AX873" s="19" t="s">
        <v>2031</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8">
        <v>0</v>
      </c>
      <c r="BN873" s="19">
        <v>0</v>
      </c>
      <c r="BO873" s="19">
        <v>0</v>
      </c>
      <c r="BP873" s="19">
        <v>0</v>
      </c>
      <c r="BQ873" s="19">
        <v>0</v>
      </c>
      <c r="BR873" s="19">
        <v>0</v>
      </c>
      <c r="BS873" s="19">
        <v>0</v>
      </c>
      <c r="BT873" s="19">
        <v>0</v>
      </c>
      <c r="BU873" s="23">
        <v>0</v>
      </c>
      <c r="BV873" s="23"/>
      <c r="BW873" s="23"/>
      <c r="BX873" s="23"/>
      <c r="BY873" s="23"/>
      <c r="BZ873" s="23"/>
    </row>
    <row r="874" ht="20.1" customHeight="1" spans="2:78">
      <c r="B874" s="202"/>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3" t="s">
        <v>2043</v>
      </c>
      <c r="AV874" s="19"/>
      <c r="AW874" s="20" t="s">
        <v>262</v>
      </c>
      <c r="AX874" s="19" t="s">
        <v>2031</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8">
        <v>0</v>
      </c>
      <c r="BN874" s="19">
        <v>0</v>
      </c>
      <c r="BO874" s="19">
        <v>0</v>
      </c>
      <c r="BP874" s="19">
        <v>0</v>
      </c>
      <c r="BQ874" s="19">
        <v>0</v>
      </c>
      <c r="BR874" s="19">
        <v>0</v>
      </c>
      <c r="BS874" s="19">
        <v>0</v>
      </c>
      <c r="BT874" s="19">
        <v>0</v>
      </c>
      <c r="BU874" s="23">
        <v>0</v>
      </c>
      <c r="BV874" s="23"/>
      <c r="BW874" s="23"/>
      <c r="BX874" s="23"/>
      <c r="BY874" s="23"/>
      <c r="BZ874" s="23"/>
    </row>
    <row r="875" ht="19.5" customHeight="1" spans="2:78">
      <c r="C875" s="175">
        <v>63011101</v>
      </c>
      <c r="D875" s="203" t="s">
        <v>1404</v>
      </c>
      <c r="E875" s="203" t="s">
        <v>2046</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3" t="s">
        <v>205</v>
      </c>
      <c r="AX875" s="175" t="s">
        <v>1406</v>
      </c>
      <c r="AY875" s="175">
        <v>10003002</v>
      </c>
      <c r="AZ875" s="175">
        <v>21200010</v>
      </c>
      <c r="BA875" s="203" t="s">
        <v>592</v>
      </c>
      <c r="BB875" s="203">
        <v>0</v>
      </c>
      <c r="BC875" s="175">
        <v>0</v>
      </c>
      <c r="BD875" s="175">
        <v>0</v>
      </c>
      <c r="BE875" s="204"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4" t="s">
        <v>2047</v>
      </c>
      <c r="BG875" s="175">
        <v>0</v>
      </c>
      <c r="BH875" s="175">
        <v>0</v>
      </c>
      <c r="BI875" s="175">
        <v>0</v>
      </c>
      <c r="BJ875" s="175">
        <v>0</v>
      </c>
      <c r="BK875" s="175">
        <v>0</v>
      </c>
      <c r="BL875" s="175">
        <v>0</v>
      </c>
      <c r="BM875" s="205">
        <v>0</v>
      </c>
      <c r="BN875" s="175">
        <v>0</v>
      </c>
      <c r="BO875" s="175">
        <v>0</v>
      </c>
      <c r="BP875" s="175">
        <v>0</v>
      </c>
      <c r="BQ875" s="175">
        <v>0</v>
      </c>
      <c r="BR875" s="175">
        <v>0</v>
      </c>
      <c r="BS875" s="175">
        <v>0</v>
      </c>
      <c r="BT875" s="19">
        <v>0</v>
      </c>
      <c r="BU875" s="23">
        <v>0</v>
      </c>
      <c r="BV875" s="23"/>
      <c r="BW875" s="23"/>
      <c r="BX875" s="23"/>
      <c r="BY875" s="23"/>
      <c r="BZ875" s="23"/>
    </row>
    <row r="876" ht="19.5" customHeight="1" spans="2:78">
      <c r="C876" s="175">
        <v>63011102</v>
      </c>
      <c r="D876" s="203" t="s">
        <v>1404</v>
      </c>
      <c r="E876" s="203" t="s">
        <v>2046</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3" t="s">
        <v>205</v>
      </c>
      <c r="AX876" s="175" t="s">
        <v>1406</v>
      </c>
      <c r="AY876" s="175">
        <v>10003002</v>
      </c>
      <c r="AZ876" s="175">
        <v>21200010</v>
      </c>
      <c r="BA876" s="203" t="s">
        <v>592</v>
      </c>
      <c r="BB876" s="203">
        <v>0</v>
      </c>
      <c r="BC876" s="175">
        <v>0</v>
      </c>
      <c r="BD876" s="175">
        <v>0</v>
      </c>
      <c r="BE876" s="204"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4" t="s">
        <v>2047</v>
      </c>
      <c r="BG876" s="175">
        <v>0</v>
      </c>
      <c r="BH876" s="175">
        <v>0</v>
      </c>
      <c r="BI876" s="175">
        <v>0</v>
      </c>
      <c r="BJ876" s="175">
        <v>0</v>
      </c>
      <c r="BK876" s="175">
        <v>0</v>
      </c>
      <c r="BL876" s="175">
        <v>0</v>
      </c>
      <c r="BM876" s="205">
        <v>0</v>
      </c>
      <c r="BN876" s="175">
        <v>0</v>
      </c>
      <c r="BO876" s="175">
        <v>0</v>
      </c>
      <c r="BP876" s="175">
        <v>0</v>
      </c>
      <c r="BQ876" s="175">
        <v>0</v>
      </c>
      <c r="BR876" s="175">
        <v>0</v>
      </c>
      <c r="BS876" s="175">
        <v>0</v>
      </c>
      <c r="BT876" s="19">
        <v>0</v>
      </c>
      <c r="BU876" s="23">
        <v>0</v>
      </c>
      <c r="BV876" s="23"/>
      <c r="BW876" s="23"/>
      <c r="BX876" s="23"/>
      <c r="BY876" s="23"/>
      <c r="BZ876" s="23"/>
    </row>
    <row r="877" ht="19.5" customHeight="1" spans="2:78">
      <c r="C877" s="175">
        <v>63011103</v>
      </c>
      <c r="D877" s="203" t="s">
        <v>1404</v>
      </c>
      <c r="E877" s="203" t="s">
        <v>2046</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3" t="s">
        <v>205</v>
      </c>
      <c r="AX877" s="175" t="s">
        <v>1406</v>
      </c>
      <c r="AY877" s="175">
        <v>10003002</v>
      </c>
      <c r="AZ877" s="175">
        <v>21200010</v>
      </c>
      <c r="BA877" s="203" t="s">
        <v>592</v>
      </c>
      <c r="BB877" s="203">
        <v>0</v>
      </c>
      <c r="BC877" s="175">
        <v>0</v>
      </c>
      <c r="BD877" s="175">
        <v>0</v>
      </c>
      <c r="BE877" s="204" t="str">
        <f t="shared" si="79"/>
        <v>向前方射出一支锋利的箭,对触碰的怪物造成200%攻击伤害+1500点固定伤害,并使目标移动速度降低50%,持续3秒</v>
      </c>
      <c r="BF877" s="204" t="s">
        <v>2048</v>
      </c>
      <c r="BG877" s="175">
        <v>0</v>
      </c>
      <c r="BH877" s="175">
        <v>0</v>
      </c>
      <c r="BI877" s="175">
        <v>0</v>
      </c>
      <c r="BJ877" s="175">
        <v>0</v>
      </c>
      <c r="BK877" s="175">
        <v>0</v>
      </c>
      <c r="BL877" s="175">
        <v>0</v>
      </c>
      <c r="BM877" s="205">
        <v>0</v>
      </c>
      <c r="BN877" s="175">
        <v>0</v>
      </c>
      <c r="BO877" s="175">
        <v>0</v>
      </c>
      <c r="BP877" s="175">
        <v>0</v>
      </c>
      <c r="BQ877" s="175">
        <v>0</v>
      </c>
      <c r="BR877" s="175">
        <v>0</v>
      </c>
      <c r="BS877" s="175">
        <v>0</v>
      </c>
      <c r="BT877" s="19">
        <v>0</v>
      </c>
      <c r="BU877" s="23">
        <v>0</v>
      </c>
      <c r="BV877" s="23"/>
      <c r="BW877" s="23"/>
      <c r="BX877" s="23"/>
      <c r="BY877" s="23"/>
      <c r="BZ877" s="23"/>
    </row>
    <row r="878" ht="19.5" customHeight="1" spans="2:78">
      <c r="C878" s="175">
        <v>63011104</v>
      </c>
      <c r="D878" s="203" t="s">
        <v>1404</v>
      </c>
      <c r="E878" s="203" t="s">
        <v>2046</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3" t="s">
        <v>205</v>
      </c>
      <c r="AX878" s="175" t="s">
        <v>1406</v>
      </c>
      <c r="AY878" s="175">
        <v>10003002</v>
      </c>
      <c r="AZ878" s="175">
        <v>21200010</v>
      </c>
      <c r="BA878" s="203" t="s">
        <v>592</v>
      </c>
      <c r="BB878" s="203">
        <v>0</v>
      </c>
      <c r="BC878" s="175">
        <v>0</v>
      </c>
      <c r="BD878" s="175">
        <v>0</v>
      </c>
      <c r="BE878" s="204" t="str">
        <f t="shared" si="79"/>
        <v>向前方射出一支锋利的箭,对触碰的怪物造成225%攻击伤害+2250点固定伤害,并使目标移动速度降低50%,持续3秒</v>
      </c>
      <c r="BF878" s="204" t="s">
        <v>2049</v>
      </c>
      <c r="BG878" s="175">
        <v>0</v>
      </c>
      <c r="BH878" s="175">
        <v>0</v>
      </c>
      <c r="BI878" s="175">
        <v>0</v>
      </c>
      <c r="BJ878" s="175">
        <v>0</v>
      </c>
      <c r="BK878" s="175">
        <v>0</v>
      </c>
      <c r="BL878" s="175">
        <v>0</v>
      </c>
      <c r="BM878" s="205">
        <v>0</v>
      </c>
      <c r="BN878" s="175">
        <v>0</v>
      </c>
      <c r="BO878" s="175">
        <v>0</v>
      </c>
      <c r="BP878" s="175">
        <v>0</v>
      </c>
      <c r="BQ878" s="175">
        <v>0</v>
      </c>
      <c r="BR878" s="175">
        <v>0</v>
      </c>
      <c r="BS878" s="175">
        <v>0</v>
      </c>
      <c r="BT878" s="19">
        <v>0</v>
      </c>
      <c r="BU878" s="23">
        <v>0</v>
      </c>
      <c r="BV878" s="23"/>
      <c r="BW878" s="23"/>
      <c r="BX878" s="23"/>
      <c r="BY878" s="23"/>
      <c r="BZ878" s="23"/>
    </row>
    <row r="879" ht="19.5" customHeight="1" spans="2:78">
      <c r="C879" s="175">
        <v>63011105</v>
      </c>
      <c r="D879" s="203" t="s">
        <v>1404</v>
      </c>
      <c r="E879" s="203" t="s">
        <v>2046</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3" t="s">
        <v>205</v>
      </c>
      <c r="AX879" s="175" t="s">
        <v>1406</v>
      </c>
      <c r="AY879" s="175">
        <v>10003002</v>
      </c>
      <c r="AZ879" s="175">
        <v>21200010</v>
      </c>
      <c r="BA879" s="203" t="s">
        <v>592</v>
      </c>
      <c r="BB879" s="203">
        <v>0</v>
      </c>
      <c r="BC879" s="175">
        <v>0</v>
      </c>
      <c r="BD879" s="175">
        <v>0</v>
      </c>
      <c r="BE879" s="204" t="str">
        <f t="shared" si="79"/>
        <v>向前方射出一支锋利的箭,对触碰的怪物造成250%攻击伤害+3250点固定伤害,并使目标移动速度降低50%,持续3秒</v>
      </c>
      <c r="BF879" s="204" t="s">
        <v>2050</v>
      </c>
      <c r="BG879" s="175">
        <v>0</v>
      </c>
      <c r="BH879" s="175">
        <v>0</v>
      </c>
      <c r="BI879" s="175">
        <v>0</v>
      </c>
      <c r="BJ879" s="175">
        <v>0</v>
      </c>
      <c r="BK879" s="175">
        <v>0</v>
      </c>
      <c r="BL879" s="175">
        <v>0</v>
      </c>
      <c r="BM879" s="205">
        <v>0</v>
      </c>
      <c r="BN879" s="175">
        <v>0</v>
      </c>
      <c r="BO879" s="175">
        <v>0</v>
      </c>
      <c r="BP879" s="175">
        <v>0</v>
      </c>
      <c r="BQ879" s="175">
        <v>0</v>
      </c>
      <c r="BR879" s="175">
        <v>0</v>
      </c>
      <c r="BS879" s="175">
        <v>0</v>
      </c>
      <c r="BT879" s="19">
        <v>0</v>
      </c>
      <c r="BU879" s="23">
        <v>0</v>
      </c>
      <c r="BV879" s="23"/>
      <c r="BW879" s="23"/>
      <c r="BX879" s="23"/>
      <c r="BY879" s="23"/>
      <c r="BZ879" s="23"/>
    </row>
    <row r="880" ht="19.5" customHeight="1" spans="2:78">
      <c r="C880" s="175">
        <v>63011106</v>
      </c>
      <c r="D880" s="203" t="s">
        <v>1404</v>
      </c>
      <c r="E880" s="203" t="s">
        <v>2046</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3" t="s">
        <v>205</v>
      </c>
      <c r="AX880" s="175" t="s">
        <v>1406</v>
      </c>
      <c r="AY880" s="175">
        <v>10003002</v>
      </c>
      <c r="AZ880" s="175">
        <v>21200010</v>
      </c>
      <c r="BA880" s="203" t="s">
        <v>592</v>
      </c>
      <c r="BB880" s="203">
        <v>0</v>
      </c>
      <c r="BC880" s="175">
        <v>0</v>
      </c>
      <c r="BD880" s="175">
        <v>0</v>
      </c>
      <c r="BE880" s="204" t="str">
        <f t="shared" si="79"/>
        <v>向前方射出一支锋利的箭,对触碰的怪物造成275%攻击伤害+4250点固定伤害,并使目标移动速度降低50%,持续3秒</v>
      </c>
      <c r="BF880" s="204" t="s">
        <v>2051</v>
      </c>
      <c r="BG880" s="175">
        <v>0</v>
      </c>
      <c r="BH880" s="175">
        <v>0</v>
      </c>
      <c r="BI880" s="175">
        <v>0</v>
      </c>
      <c r="BJ880" s="175">
        <v>0</v>
      </c>
      <c r="BK880" s="175">
        <v>0</v>
      </c>
      <c r="BL880" s="175">
        <v>0</v>
      </c>
      <c r="BM880" s="205">
        <v>0</v>
      </c>
      <c r="BN880" s="175">
        <v>0</v>
      </c>
      <c r="BO880" s="175">
        <v>0</v>
      </c>
      <c r="BP880" s="175">
        <v>0</v>
      </c>
      <c r="BQ880" s="175">
        <v>0</v>
      </c>
      <c r="BR880" s="175">
        <v>0</v>
      </c>
      <c r="BS880" s="175">
        <v>0</v>
      </c>
      <c r="BT880" s="19">
        <v>0</v>
      </c>
      <c r="BU880" s="23">
        <v>0</v>
      </c>
      <c r="BV880" s="23"/>
      <c r="BW880" s="23"/>
      <c r="BX880" s="23"/>
      <c r="BY880" s="23"/>
      <c r="BZ880" s="23"/>
    </row>
    <row r="881" ht="19.5" customHeight="1" spans="3:78">
      <c r="C881" s="172">
        <v>63011201</v>
      </c>
      <c r="D881" s="206" t="s">
        <v>2052</v>
      </c>
      <c r="E881" s="206" t="s">
        <v>2053</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7">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6" t="s">
        <v>1704</v>
      </c>
      <c r="AX881" s="176" t="s">
        <v>1860</v>
      </c>
      <c r="AY881" s="176">
        <v>10003002</v>
      </c>
      <c r="AZ881" s="176">
        <v>21200110</v>
      </c>
      <c r="BA881" s="206" t="s">
        <v>2054</v>
      </c>
      <c r="BB881" s="206">
        <v>0</v>
      </c>
      <c r="BC881" s="175">
        <v>0</v>
      </c>
      <c r="BD881" s="175">
        <v>0</v>
      </c>
      <c r="BE881" s="204"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4" t="s">
        <v>2055</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ht="19.5" customHeight="1" spans="3:78">
      <c r="C882" s="172">
        <v>63011202</v>
      </c>
      <c r="D882" s="206" t="s">
        <v>2052</v>
      </c>
      <c r="E882" s="206" t="s">
        <v>2053</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7">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6" t="s">
        <v>1704</v>
      </c>
      <c r="AX882" s="176" t="s">
        <v>1860</v>
      </c>
      <c r="AY882" s="176">
        <v>10003002</v>
      </c>
      <c r="AZ882" s="176">
        <v>21200110</v>
      </c>
      <c r="BA882" s="206" t="s">
        <v>2054</v>
      </c>
      <c r="BB882" s="206">
        <v>0</v>
      </c>
      <c r="BC882" s="175">
        <v>0</v>
      </c>
      <c r="BD882" s="175">
        <v>0</v>
      </c>
      <c r="BE882" s="204"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4" t="s">
        <v>2055</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ht="19.5" customHeight="1" spans="3:78">
      <c r="C883" s="172">
        <v>63011203</v>
      </c>
      <c r="D883" s="206" t="s">
        <v>2052</v>
      </c>
      <c r="E883" s="206" t="s">
        <v>2053</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7">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6" t="s">
        <v>1704</v>
      </c>
      <c r="AX883" s="176" t="s">
        <v>1860</v>
      </c>
      <c r="AY883" s="176">
        <v>10003002</v>
      </c>
      <c r="AZ883" s="176">
        <v>21200110</v>
      </c>
      <c r="BA883" s="206" t="s">
        <v>2054</v>
      </c>
      <c r="BB883" s="206">
        <v>0</v>
      </c>
      <c r="BC883" s="175">
        <v>0</v>
      </c>
      <c r="BD883" s="175">
        <v>0</v>
      </c>
      <c r="BE883" s="204" t="str">
        <f t="shared" si="81"/>
        <v>对目标方向投掷2个光球,对触碰的单位造成造成135%攻击伤害+950点固定伤害,此光球再移动到一定位置后会再原始路径返回</v>
      </c>
      <c r="BF883" s="204" t="s">
        <v>2056</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ht="19.5" customHeight="1" spans="3:78">
      <c r="C884" s="172">
        <v>63011204</v>
      </c>
      <c r="D884" s="206" t="s">
        <v>2052</v>
      </c>
      <c r="E884" s="206" t="s">
        <v>2053</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7">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6" t="s">
        <v>1704</v>
      </c>
      <c r="AX884" s="176" t="s">
        <v>1860</v>
      </c>
      <c r="AY884" s="176">
        <v>10003002</v>
      </c>
      <c r="AZ884" s="176">
        <v>21200110</v>
      </c>
      <c r="BA884" s="206" t="s">
        <v>2054</v>
      </c>
      <c r="BB884" s="206">
        <v>0</v>
      </c>
      <c r="BC884" s="175">
        <v>0</v>
      </c>
      <c r="BD884" s="175">
        <v>0</v>
      </c>
      <c r="BE884" s="204" t="str">
        <f t="shared" si="81"/>
        <v>对目标方向投掷2个光球,对触碰的单位造成造成150%攻击伤害+1500点固定伤害,此光球再移动到一定位置后会再原始路径返回</v>
      </c>
      <c r="BF884" s="204" t="s">
        <v>2057</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ht="19.5" customHeight="1" spans="3:78">
      <c r="C885" s="172">
        <v>63011205</v>
      </c>
      <c r="D885" s="206" t="s">
        <v>2052</v>
      </c>
      <c r="E885" s="206" t="s">
        <v>2053</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7">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6" t="s">
        <v>1704</v>
      </c>
      <c r="AX885" s="176" t="s">
        <v>1860</v>
      </c>
      <c r="AY885" s="176">
        <v>10003002</v>
      </c>
      <c r="AZ885" s="176">
        <v>21200110</v>
      </c>
      <c r="BA885" s="206" t="s">
        <v>2054</v>
      </c>
      <c r="BB885" s="206">
        <v>0</v>
      </c>
      <c r="BC885" s="175">
        <v>0</v>
      </c>
      <c r="BD885" s="175">
        <v>0</v>
      </c>
      <c r="BE885" s="204" t="str">
        <f t="shared" si="81"/>
        <v>对目标方向投掷2个光球,对触碰的单位造成造成165%攻击伤害+2250点固定伤害,此光球再移动到一定位置后会再原始路径返回</v>
      </c>
      <c r="BF885" s="204" t="s">
        <v>2058</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ht="19.5" customHeight="1" spans="3:78">
      <c r="C886" s="172">
        <v>63011206</v>
      </c>
      <c r="D886" s="206" t="s">
        <v>2052</v>
      </c>
      <c r="E886" s="206" t="s">
        <v>2053</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7">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6" t="s">
        <v>1704</v>
      </c>
      <c r="AX886" s="176" t="s">
        <v>1860</v>
      </c>
      <c r="AY886" s="176">
        <v>10003002</v>
      </c>
      <c r="AZ886" s="176">
        <v>21200110</v>
      </c>
      <c r="BA886" s="206" t="s">
        <v>2054</v>
      </c>
      <c r="BB886" s="206">
        <v>0</v>
      </c>
      <c r="BC886" s="175">
        <v>0</v>
      </c>
      <c r="BD886" s="175">
        <v>0</v>
      </c>
      <c r="BE886" s="204" t="str">
        <f t="shared" si="81"/>
        <v>对目标方向投掷2个光球,对触碰的单位造成造成180%攻击伤害+3000点固定伤害,此光球再移动到一定位置后会再原始路径返回</v>
      </c>
      <c r="BF886" s="204" t="s">
        <v>2059</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ht="20.1" customHeight="1" spans="3:78">
      <c r="C887" s="172">
        <v>63011301</v>
      </c>
      <c r="D887" s="173" t="s">
        <v>1412</v>
      </c>
      <c r="E887" s="173" t="s">
        <v>2060</v>
      </c>
      <c r="F887" s="176">
        <v>0</v>
      </c>
      <c r="G887" s="172">
        <v>63011301</v>
      </c>
      <c r="H887" s="172">
        <f t="shared" ref="H887:H889" si="82">C888</f>
        <v>63011302</v>
      </c>
      <c r="I887" s="207">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1805</v>
      </c>
      <c r="AX887" s="172" t="s">
        <v>2061</v>
      </c>
      <c r="AY887" s="176">
        <v>0</v>
      </c>
      <c r="AZ887" s="176">
        <v>21101051</v>
      </c>
      <c r="BA887" s="173" t="s">
        <v>1180</v>
      </c>
      <c r="BB887" s="356" t="s">
        <v>2062</v>
      </c>
      <c r="BC887" s="175">
        <v>0</v>
      </c>
      <c r="BD887" s="175">
        <v>0</v>
      </c>
      <c r="BE887" s="208" t="s">
        <v>2063</v>
      </c>
      <c r="BF887" s="208" t="s">
        <v>2064</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ht="20.1" customHeight="1" spans="3:78">
      <c r="C888" s="172">
        <v>63011302</v>
      </c>
      <c r="D888" s="173" t="s">
        <v>1412</v>
      </c>
      <c r="E888" s="173" t="s">
        <v>2060</v>
      </c>
      <c r="F888" s="176">
        <v>1</v>
      </c>
      <c r="G888" s="172">
        <v>63011301</v>
      </c>
      <c r="H888" s="172">
        <f t="shared" si="82"/>
        <v>63011303</v>
      </c>
      <c r="I888" s="207">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1805</v>
      </c>
      <c r="AX888" s="172" t="s">
        <v>2061</v>
      </c>
      <c r="AY888" s="176">
        <v>0</v>
      </c>
      <c r="AZ888" s="176">
        <v>21101051</v>
      </c>
      <c r="BA888" s="173" t="s">
        <v>1180</v>
      </c>
      <c r="BB888" s="356" t="s">
        <v>2062</v>
      </c>
      <c r="BC888" s="175">
        <v>0</v>
      </c>
      <c r="BD888" s="175">
        <v>0</v>
      </c>
      <c r="BE888" s="208" t="s">
        <v>2063</v>
      </c>
      <c r="BF888" s="208" t="s">
        <v>2064</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ht="20.1" customHeight="1" spans="3:78">
      <c r="C889" s="172">
        <v>63011303</v>
      </c>
      <c r="D889" s="173" t="s">
        <v>1412</v>
      </c>
      <c r="E889" s="173" t="s">
        <v>2060</v>
      </c>
      <c r="F889" s="176">
        <v>2</v>
      </c>
      <c r="G889" s="172">
        <v>63011301</v>
      </c>
      <c r="H889" s="172">
        <f t="shared" si="82"/>
        <v>63011304</v>
      </c>
      <c r="I889" s="207">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1805</v>
      </c>
      <c r="AX889" s="172" t="s">
        <v>2061</v>
      </c>
      <c r="AY889" s="176">
        <v>0</v>
      </c>
      <c r="AZ889" s="176">
        <v>21101051</v>
      </c>
      <c r="BA889" s="173" t="s">
        <v>1180</v>
      </c>
      <c r="BB889" s="356" t="s">
        <v>2065</v>
      </c>
      <c r="BC889" s="175">
        <v>0</v>
      </c>
      <c r="BD889" s="175">
        <v>0</v>
      </c>
      <c r="BE889" s="208" t="s">
        <v>2066</v>
      </c>
      <c r="BF889" s="208"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ht="19.5" customHeight="1" spans="3:78">
      <c r="C890" s="172">
        <v>63011304</v>
      </c>
      <c r="D890" s="173" t="s">
        <v>1412</v>
      </c>
      <c r="E890" s="173" t="s">
        <v>2060</v>
      </c>
      <c r="F890" s="176">
        <v>3</v>
      </c>
      <c r="G890" s="172">
        <v>63011301</v>
      </c>
      <c r="H890" s="172">
        <v>0</v>
      </c>
      <c r="I890" s="207">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1805</v>
      </c>
      <c r="AX890" s="172" t="s">
        <v>2061</v>
      </c>
      <c r="AY890" s="176">
        <v>0</v>
      </c>
      <c r="AZ890" s="176">
        <v>21101051</v>
      </c>
      <c r="BA890" s="173" t="s">
        <v>1180</v>
      </c>
      <c r="BB890" s="356" t="s">
        <v>2068</v>
      </c>
      <c r="BC890" s="175">
        <v>0</v>
      </c>
      <c r="BD890" s="175">
        <v>0</v>
      </c>
      <c r="BE890" s="208" t="s">
        <v>2069</v>
      </c>
      <c r="BF890" s="208"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ht="19.5" customHeight="1" spans="3:78">
      <c r="C891" s="172">
        <v>63011305</v>
      </c>
      <c r="D891" s="173" t="s">
        <v>1412</v>
      </c>
      <c r="E891" s="173" t="s">
        <v>2060</v>
      </c>
      <c r="F891" s="176">
        <v>4</v>
      </c>
      <c r="G891" s="172">
        <v>63011301</v>
      </c>
      <c r="H891" s="172">
        <v>0</v>
      </c>
      <c r="I891" s="207">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1805</v>
      </c>
      <c r="AX891" s="172" t="s">
        <v>2061</v>
      </c>
      <c r="AY891" s="176">
        <v>0</v>
      </c>
      <c r="AZ891" s="176">
        <v>21101051</v>
      </c>
      <c r="BA891" s="173" t="s">
        <v>1180</v>
      </c>
      <c r="BB891" s="356" t="s">
        <v>2071</v>
      </c>
      <c r="BC891" s="175">
        <v>0</v>
      </c>
      <c r="BD891" s="175">
        <v>0</v>
      </c>
      <c r="BE891" s="208" t="s">
        <v>2072</v>
      </c>
      <c r="BF891" s="208"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ht="19.5" customHeight="1" spans="3:78">
      <c r="C892" s="172">
        <v>63011306</v>
      </c>
      <c r="D892" s="173" t="s">
        <v>1412</v>
      </c>
      <c r="E892" s="173" t="s">
        <v>2060</v>
      </c>
      <c r="F892" s="176">
        <v>5</v>
      </c>
      <c r="G892" s="172">
        <v>63011301</v>
      </c>
      <c r="H892" s="176">
        <v>0</v>
      </c>
      <c r="I892" s="207">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1805</v>
      </c>
      <c r="AX892" s="172" t="s">
        <v>2061</v>
      </c>
      <c r="AY892" s="176">
        <v>0</v>
      </c>
      <c r="AZ892" s="176">
        <v>21101051</v>
      </c>
      <c r="BA892" s="173" t="s">
        <v>1180</v>
      </c>
      <c r="BB892" s="356" t="s">
        <v>2074</v>
      </c>
      <c r="BC892" s="175">
        <v>0</v>
      </c>
      <c r="BD892" s="175">
        <v>0</v>
      </c>
      <c r="BE892" s="208" t="s">
        <v>2075</v>
      </c>
      <c r="BF892" s="208"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ht="20.1" customHeight="1" spans="3:78">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2077</v>
      </c>
      <c r="BF893" s="33" t="s">
        <v>2078</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ht="20.1" customHeight="1" spans="3:78">
      <c r="C894" s="172">
        <v>63011312</v>
      </c>
      <c r="D894" s="30" t="s">
        <v>2079</v>
      </c>
      <c r="E894" s="30" t="s">
        <v>2080</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2081</v>
      </c>
      <c r="BF894" s="33" t="s">
        <v>2082</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ht="20.1" customHeight="1" spans="3:78">
      <c r="C895" s="172">
        <v>63011313</v>
      </c>
      <c r="D895" s="30" t="s">
        <v>2083</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1852</v>
      </c>
      <c r="AY895" s="19" t="s">
        <v>204</v>
      </c>
      <c r="AZ895" s="19" t="s">
        <v>2084</v>
      </c>
      <c r="BA895" s="20" t="s">
        <v>206</v>
      </c>
      <c r="BB895" s="19">
        <v>0</v>
      </c>
      <c r="BC895" s="31">
        <v>0</v>
      </c>
      <c r="BD895" s="31">
        <v>0</v>
      </c>
      <c r="BE895" s="22" t="s">
        <v>2085</v>
      </c>
      <c r="BF895" s="22" t="s">
        <v>2086</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ht="20.1" customHeight="1" spans="3:78">
      <c r="C896" s="172">
        <v>63011314</v>
      </c>
      <c r="D896" s="30" t="s">
        <v>2087</v>
      </c>
      <c r="E896" s="30" t="s">
        <v>2088</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2089</v>
      </c>
      <c r="BC896" s="31">
        <v>0</v>
      </c>
      <c r="BD896" s="31">
        <v>0</v>
      </c>
      <c r="BE896" s="33" t="s">
        <v>2090</v>
      </c>
      <c r="BF896" s="33" t="s">
        <v>2091</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ht="20.1" customHeight="1" spans="3:78">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9" t="s">
        <v>2092</v>
      </c>
      <c r="BF897" s="209" t="s">
        <v>2093</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ht="20.1" customHeight="1" spans="3:78">
      <c r="C898" s="172">
        <v>63011316</v>
      </c>
      <c r="D898" s="30" t="s">
        <v>1944</v>
      </c>
      <c r="E898" s="30" t="s">
        <v>1945</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2094</v>
      </c>
      <c r="BC898" s="31">
        <v>0</v>
      </c>
      <c r="BD898" s="31">
        <v>0</v>
      </c>
      <c r="BE898" s="33" t="s">
        <v>2095</v>
      </c>
      <c r="BF898" s="33" t="s">
        <v>2096</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ht="20.1" customHeight="1" spans="3:78">
      <c r="C899" s="172">
        <v>63011317</v>
      </c>
      <c r="D899" s="30" t="s">
        <v>1944</v>
      </c>
      <c r="E899" s="30" t="s">
        <v>1945</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ht="20.1" customHeight="1" spans="3:78">
      <c r="C900" s="172">
        <v>63011321</v>
      </c>
      <c r="D900" s="173" t="s">
        <v>1412</v>
      </c>
      <c r="E900" s="173" t="s">
        <v>2060</v>
      </c>
      <c r="F900" s="176">
        <v>0</v>
      </c>
      <c r="G900" s="172">
        <v>63011301</v>
      </c>
      <c r="H900" s="172">
        <f t="shared" ref="H900:H902" si="83">C901</f>
        <v>63011322</v>
      </c>
      <c r="I900" s="207">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2061</v>
      </c>
      <c r="AY900" s="176">
        <v>0</v>
      </c>
      <c r="AZ900" s="176">
        <v>21101051</v>
      </c>
      <c r="BA900" s="173" t="s">
        <v>1180</v>
      </c>
      <c r="BB900" s="356" t="s">
        <v>2100</v>
      </c>
      <c r="BC900" s="175">
        <v>0</v>
      </c>
      <c r="BD900" s="175">
        <v>0</v>
      </c>
      <c r="BE900" s="208" t="s">
        <v>2101</v>
      </c>
      <c r="BF900" s="208" t="s">
        <v>2102</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ht="20.1" customHeight="1" spans="3:78">
      <c r="C901" s="172">
        <v>63011322</v>
      </c>
      <c r="D901" s="173" t="s">
        <v>1412</v>
      </c>
      <c r="E901" s="173" t="s">
        <v>2060</v>
      </c>
      <c r="F901" s="176">
        <v>1</v>
      </c>
      <c r="G901" s="172">
        <v>63011301</v>
      </c>
      <c r="H901" s="172">
        <f t="shared" si="83"/>
        <v>63011323</v>
      </c>
      <c r="I901" s="207">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2061</v>
      </c>
      <c r="AY901" s="176">
        <v>0</v>
      </c>
      <c r="AZ901" s="176">
        <v>21101051</v>
      </c>
      <c r="BA901" s="173" t="s">
        <v>1180</v>
      </c>
      <c r="BB901" s="356" t="s">
        <v>2100</v>
      </c>
      <c r="BC901" s="175">
        <v>0</v>
      </c>
      <c r="BD901" s="175">
        <v>0</v>
      </c>
      <c r="BE901" s="208" t="s">
        <v>2101</v>
      </c>
      <c r="BF901" s="208" t="s">
        <v>2102</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ht="20.1" customHeight="1" spans="3:78">
      <c r="C902" s="172">
        <v>63011323</v>
      </c>
      <c r="D902" s="173" t="s">
        <v>1412</v>
      </c>
      <c r="E902" s="173" t="s">
        <v>2060</v>
      </c>
      <c r="F902" s="176">
        <v>2</v>
      </c>
      <c r="G902" s="172">
        <v>63011301</v>
      </c>
      <c r="H902" s="172">
        <f t="shared" si="83"/>
        <v>63011324</v>
      </c>
      <c r="I902" s="207">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2061</v>
      </c>
      <c r="AY902" s="176">
        <v>0</v>
      </c>
      <c r="AZ902" s="176">
        <v>21101051</v>
      </c>
      <c r="BA902" s="173" t="s">
        <v>1180</v>
      </c>
      <c r="BB902" s="356" t="s">
        <v>2103</v>
      </c>
      <c r="BC902" s="175">
        <v>0</v>
      </c>
      <c r="BD902" s="175">
        <v>0</v>
      </c>
      <c r="BE902" s="208" t="s">
        <v>2104</v>
      </c>
      <c r="BF902" s="208"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ht="19.5" customHeight="1" spans="3:78">
      <c r="C903" s="172">
        <v>63011324</v>
      </c>
      <c r="D903" s="173" t="s">
        <v>1412</v>
      </c>
      <c r="E903" s="173" t="s">
        <v>2060</v>
      </c>
      <c r="F903" s="176">
        <v>3</v>
      </c>
      <c r="G903" s="172">
        <v>63011301</v>
      </c>
      <c r="H903" s="172">
        <v>0</v>
      </c>
      <c r="I903" s="207">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2061</v>
      </c>
      <c r="AY903" s="176">
        <v>0</v>
      </c>
      <c r="AZ903" s="176">
        <v>21101051</v>
      </c>
      <c r="BA903" s="173" t="s">
        <v>1180</v>
      </c>
      <c r="BB903" s="356" t="s">
        <v>2106</v>
      </c>
      <c r="BC903" s="175">
        <v>0</v>
      </c>
      <c r="BD903" s="175">
        <v>0</v>
      </c>
      <c r="BE903" s="208" t="s">
        <v>2107</v>
      </c>
      <c r="BF903" s="208"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ht="19.5" customHeight="1" spans="3:78">
      <c r="C904" s="172">
        <v>63011325</v>
      </c>
      <c r="D904" s="173" t="s">
        <v>1412</v>
      </c>
      <c r="E904" s="173" t="s">
        <v>2060</v>
      </c>
      <c r="F904" s="176">
        <v>4</v>
      </c>
      <c r="G904" s="172">
        <v>63011301</v>
      </c>
      <c r="H904" s="172">
        <v>0</v>
      </c>
      <c r="I904" s="207">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2061</v>
      </c>
      <c r="AY904" s="176">
        <v>0</v>
      </c>
      <c r="AZ904" s="176">
        <v>21101051</v>
      </c>
      <c r="BA904" s="173" t="s">
        <v>1180</v>
      </c>
      <c r="BB904" s="356" t="s">
        <v>2109</v>
      </c>
      <c r="BC904" s="175">
        <v>0</v>
      </c>
      <c r="BD904" s="175">
        <v>0</v>
      </c>
      <c r="BE904" s="208" t="s">
        <v>2110</v>
      </c>
      <c r="BF904" s="208"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ht="19.5" customHeight="1" spans="3:78">
      <c r="C905" s="172">
        <v>63011326</v>
      </c>
      <c r="D905" s="173" t="s">
        <v>1412</v>
      </c>
      <c r="E905" s="173" t="s">
        <v>2060</v>
      </c>
      <c r="F905" s="176">
        <v>5</v>
      </c>
      <c r="G905" s="172">
        <v>63011301</v>
      </c>
      <c r="H905" s="176">
        <v>0</v>
      </c>
      <c r="I905" s="207">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2061</v>
      </c>
      <c r="AY905" s="176">
        <v>0</v>
      </c>
      <c r="AZ905" s="176">
        <v>21101051</v>
      </c>
      <c r="BA905" s="173" t="s">
        <v>1180</v>
      </c>
      <c r="BB905" s="356" t="s">
        <v>2112</v>
      </c>
      <c r="BC905" s="175">
        <v>0</v>
      </c>
      <c r="BD905" s="175">
        <v>0</v>
      </c>
      <c r="BE905" s="208" t="s">
        <v>2113</v>
      </c>
      <c r="BF905" s="208"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ht="20.1" customHeight="1" spans="3:78">
      <c r="C906" s="172">
        <v>63012101</v>
      </c>
      <c r="D906" s="206" t="s">
        <v>2115</v>
      </c>
      <c r="E906" s="206" t="s">
        <v>2116</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10">
        <v>0</v>
      </c>
      <c r="AP906" s="172">
        <v>0.1</v>
      </c>
      <c r="AQ906" s="176">
        <v>3000</v>
      </c>
      <c r="AR906" s="176">
        <v>0.2</v>
      </c>
      <c r="AS906" s="176">
        <v>20</v>
      </c>
      <c r="AT906" s="175">
        <v>0</v>
      </c>
      <c r="AU906" s="176" t="s">
        <v>204</v>
      </c>
      <c r="AV906" s="176"/>
      <c r="AW906" s="173" t="s">
        <v>768</v>
      </c>
      <c r="AX906" s="176" t="s">
        <v>255</v>
      </c>
      <c r="AY906" s="176">
        <v>21200120</v>
      </c>
      <c r="AZ906" s="176">
        <v>0</v>
      </c>
      <c r="BA906" s="206" t="s">
        <v>256</v>
      </c>
      <c r="BB906" s="206" t="s">
        <v>204</v>
      </c>
      <c r="BC906" s="175">
        <v>0</v>
      </c>
      <c r="BD906" s="175">
        <v>0</v>
      </c>
      <c r="BE906" s="204" t="str">
        <f>"对于当前目标造成"&amp;X906*100&amp;"%攻击伤害+"&amp;Z906&amp;"点固定伤害"&amp;",如目标生命低于30%的则造成伤害提升50%"</f>
        <v>对于当前目标造成250%攻击伤害+900点固定伤害,如目标生命低于30%的则造成伤害提升50%</v>
      </c>
      <c r="BF906" s="204" t="s">
        <v>2117</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ht="20.1" customHeight="1" spans="3:78">
      <c r="C907" s="172">
        <v>63012102</v>
      </c>
      <c r="D907" s="206" t="s">
        <v>2115</v>
      </c>
      <c r="E907" s="206" t="s">
        <v>2116</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10">
        <v>0</v>
      </c>
      <c r="AP907" s="172">
        <v>0.1</v>
      </c>
      <c r="AQ907" s="176">
        <v>3000</v>
      </c>
      <c r="AR907" s="176">
        <v>0.2</v>
      </c>
      <c r="AS907" s="176">
        <v>20</v>
      </c>
      <c r="AT907" s="175">
        <v>0</v>
      </c>
      <c r="AU907" s="176" t="s">
        <v>204</v>
      </c>
      <c r="AV907" s="176"/>
      <c r="AW907" s="173" t="s">
        <v>768</v>
      </c>
      <c r="AX907" s="176" t="s">
        <v>255</v>
      </c>
      <c r="AY907" s="176">
        <v>21200120</v>
      </c>
      <c r="AZ907" s="176">
        <v>0</v>
      </c>
      <c r="BA907" s="206" t="s">
        <v>256</v>
      </c>
      <c r="BB907" s="206" t="s">
        <v>204</v>
      </c>
      <c r="BC907" s="175">
        <v>0</v>
      </c>
      <c r="BD907" s="175">
        <v>0</v>
      </c>
      <c r="BE907" s="204"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4" t="s">
        <v>2117</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ht="20.1" customHeight="1" spans="3:78">
      <c r="C908" s="172">
        <v>63012103</v>
      </c>
      <c r="D908" s="206" t="s">
        <v>2115</v>
      </c>
      <c r="E908" s="206" t="s">
        <v>2116</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10">
        <v>0</v>
      </c>
      <c r="AP908" s="172">
        <v>0.1</v>
      </c>
      <c r="AQ908" s="176">
        <v>3000</v>
      </c>
      <c r="AR908" s="176">
        <v>0.2</v>
      </c>
      <c r="AS908" s="176">
        <v>20</v>
      </c>
      <c r="AT908" s="175">
        <v>0</v>
      </c>
      <c r="AU908" s="176" t="s">
        <v>204</v>
      </c>
      <c r="AV908" s="176"/>
      <c r="AW908" s="173" t="s">
        <v>768</v>
      </c>
      <c r="AX908" s="176" t="s">
        <v>255</v>
      </c>
      <c r="AY908" s="176">
        <v>21200120</v>
      </c>
      <c r="AZ908" s="176">
        <v>0</v>
      </c>
      <c r="BA908" s="206" t="s">
        <v>256</v>
      </c>
      <c r="BB908" s="206" t="s">
        <v>204</v>
      </c>
      <c r="BC908" s="175">
        <v>0</v>
      </c>
      <c r="BD908" s="175">
        <v>0</v>
      </c>
      <c r="BE908" s="204" t="str">
        <f t="shared" si="85"/>
        <v>对于当前目标造成275%攻击伤害+1800点固定伤害,如目标生命低于30%的则造成伤害提升50%</v>
      </c>
      <c r="BF908" s="204" t="s">
        <v>2118</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ht="20.1" customHeight="1" spans="3:78">
      <c r="C909" s="172">
        <v>63012104</v>
      </c>
      <c r="D909" s="206" t="s">
        <v>2115</v>
      </c>
      <c r="E909" s="206" t="s">
        <v>2116</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10">
        <v>0</v>
      </c>
      <c r="AP909" s="172">
        <v>0.1</v>
      </c>
      <c r="AQ909" s="176">
        <v>3000</v>
      </c>
      <c r="AR909" s="176">
        <v>0.2</v>
      </c>
      <c r="AS909" s="176">
        <v>20</v>
      </c>
      <c r="AT909" s="175">
        <v>0</v>
      </c>
      <c r="AU909" s="176" t="s">
        <v>204</v>
      </c>
      <c r="AV909" s="176"/>
      <c r="AW909" s="173" t="s">
        <v>768</v>
      </c>
      <c r="AX909" s="176" t="s">
        <v>255</v>
      </c>
      <c r="AY909" s="176">
        <v>21200120</v>
      </c>
      <c r="AZ909" s="176">
        <v>0</v>
      </c>
      <c r="BA909" s="206" t="s">
        <v>256</v>
      </c>
      <c r="BB909" s="206" t="s">
        <v>204</v>
      </c>
      <c r="BC909" s="175">
        <v>0</v>
      </c>
      <c r="BD909" s="175">
        <v>0</v>
      </c>
      <c r="BE909" s="204" t="str">
        <f t="shared" si="85"/>
        <v>对于当前目标造成300%攻击伤害+2800点固定伤害,如目标生命低于30%的则造成伤害提升50%</v>
      </c>
      <c r="BF909" s="204" t="s">
        <v>2119</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ht="20.1" customHeight="1" spans="3:78">
      <c r="C910" s="172">
        <v>63012105</v>
      </c>
      <c r="D910" s="206" t="s">
        <v>2115</v>
      </c>
      <c r="E910" s="206" t="s">
        <v>2116</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10">
        <v>0</v>
      </c>
      <c r="AP910" s="172">
        <v>0.1</v>
      </c>
      <c r="AQ910" s="176">
        <v>3000</v>
      </c>
      <c r="AR910" s="176">
        <v>0.2</v>
      </c>
      <c r="AS910" s="176">
        <v>20</v>
      </c>
      <c r="AT910" s="175">
        <v>0</v>
      </c>
      <c r="AU910" s="176" t="s">
        <v>204</v>
      </c>
      <c r="AV910" s="176"/>
      <c r="AW910" s="173" t="s">
        <v>768</v>
      </c>
      <c r="AX910" s="176" t="s">
        <v>255</v>
      </c>
      <c r="AY910" s="176">
        <v>21200120</v>
      </c>
      <c r="AZ910" s="176">
        <v>0</v>
      </c>
      <c r="BA910" s="206" t="s">
        <v>256</v>
      </c>
      <c r="BB910" s="206" t="s">
        <v>204</v>
      </c>
      <c r="BC910" s="175">
        <v>0</v>
      </c>
      <c r="BD910" s="175">
        <v>0</v>
      </c>
      <c r="BE910" s="204" t="str">
        <f t="shared" si="85"/>
        <v>对于当前目标造成325%攻击伤害+4000点固定伤害,如目标生命低于30%的则造成伤害提升50%</v>
      </c>
      <c r="BF910" s="204" t="s">
        <v>2120</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ht="20.1" customHeight="1" spans="3:78">
      <c r="C911" s="172">
        <v>63012106</v>
      </c>
      <c r="D911" s="206" t="s">
        <v>2115</v>
      </c>
      <c r="E911" s="206" t="s">
        <v>2116</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10">
        <v>0</v>
      </c>
      <c r="AP911" s="172">
        <v>0.1</v>
      </c>
      <c r="AQ911" s="176">
        <v>3000</v>
      </c>
      <c r="AR911" s="176">
        <v>0.2</v>
      </c>
      <c r="AS911" s="176">
        <v>20</v>
      </c>
      <c r="AT911" s="175">
        <v>0</v>
      </c>
      <c r="AU911" s="176" t="s">
        <v>204</v>
      </c>
      <c r="AV911" s="176"/>
      <c r="AW911" s="173" t="s">
        <v>768</v>
      </c>
      <c r="AX911" s="176" t="s">
        <v>255</v>
      </c>
      <c r="AY911" s="176">
        <v>21200120</v>
      </c>
      <c r="AZ911" s="176">
        <v>0</v>
      </c>
      <c r="BA911" s="206" t="s">
        <v>256</v>
      </c>
      <c r="BB911" s="206" t="s">
        <v>204</v>
      </c>
      <c r="BC911" s="175">
        <v>0</v>
      </c>
      <c r="BD911" s="175">
        <v>0</v>
      </c>
      <c r="BE911" s="204" t="str">
        <f t="shared" si="85"/>
        <v>对于当前目标造成350%攻击伤害+5200点固定伤害,如目标生命低于30%的则造成伤害提升50%</v>
      </c>
      <c r="BF911" s="204" t="s">
        <v>2121</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ht="20.1" customHeight="1" spans="3:78">
      <c r="C912" s="172">
        <v>63012201</v>
      </c>
      <c r="D912" s="203" t="s">
        <v>1420</v>
      </c>
      <c r="E912" s="203" t="s">
        <v>2122</v>
      </c>
      <c r="F912" s="176">
        <v>0</v>
      </c>
      <c r="G912" s="176">
        <v>60031111</v>
      </c>
      <c r="H912" s="172">
        <f t="shared" ref="H912:H914" si="86">C913</f>
        <v>63012202</v>
      </c>
      <c r="I912" s="207">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2123</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6" t="s">
        <v>592</v>
      </c>
      <c r="BB912" s="175" t="s">
        <v>2124</v>
      </c>
      <c r="BC912" s="175">
        <v>0</v>
      </c>
      <c r="BD912" s="175">
        <v>0</v>
      </c>
      <c r="BE912" s="204" t="str">
        <f>"对前方扇形范围进行散射,造成"&amp;X912*100&amp;"%攻击伤害+"&amp;Z912&amp;"点固定伤害"&amp;",并对目标触发1秒眩晕"</f>
        <v>对前方扇形范围进行散射,造成175%攻击伤害+750点固定伤害,并对目标触发1秒眩晕</v>
      </c>
      <c r="BF912" s="204" t="s">
        <v>2125</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ht="20.1" customHeight="1" spans="3:78">
      <c r="C913" s="172">
        <v>63012202</v>
      </c>
      <c r="D913" s="203" t="s">
        <v>1420</v>
      </c>
      <c r="E913" s="203" t="s">
        <v>2122</v>
      </c>
      <c r="F913" s="176">
        <v>1</v>
      </c>
      <c r="G913" s="176">
        <v>60031111</v>
      </c>
      <c r="H913" s="172">
        <f t="shared" si="86"/>
        <v>63012203</v>
      </c>
      <c r="I913" s="207">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2123</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6" t="s">
        <v>592</v>
      </c>
      <c r="BB913" s="175" t="s">
        <v>2124</v>
      </c>
      <c r="BC913" s="175">
        <v>0</v>
      </c>
      <c r="BD913" s="175">
        <v>0</v>
      </c>
      <c r="BE913" s="204" t="str">
        <f>"对前方扇形范围进行散射,造成"&amp;X913*100&amp;"%攻击伤害+"&amp;Z913&amp;"点固定伤害"&amp;",并对目标触发1秒眩晕"</f>
        <v>对前方扇形范围进行散射,造成175%攻击伤害+750点固定伤害,并对目标触发1秒眩晕</v>
      </c>
      <c r="BF913" s="204" t="s">
        <v>2125</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ht="20.1" customHeight="1" spans="3:78">
      <c r="C914" s="172">
        <v>63012203</v>
      </c>
      <c r="D914" s="203" t="s">
        <v>1420</v>
      </c>
      <c r="E914" s="203" t="s">
        <v>2122</v>
      </c>
      <c r="F914" s="176">
        <v>2</v>
      </c>
      <c r="G914" s="176">
        <v>60031111</v>
      </c>
      <c r="H914" s="172">
        <f t="shared" si="86"/>
        <v>63012204</v>
      </c>
      <c r="I914" s="207">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2123</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6" t="s">
        <v>592</v>
      </c>
      <c r="BB914" s="175" t="s">
        <v>2124</v>
      </c>
      <c r="BC914" s="175">
        <v>0</v>
      </c>
      <c r="BD914" s="175">
        <v>0</v>
      </c>
      <c r="BE914" s="204" t="str">
        <f t="shared" ref="BE914:BE917" si="87">"对前方扇形范围进行散射,造成"&amp;X914*100&amp;"%攻击伤害+"&amp;Z914&amp;"点固定伤害"&amp;",并对目标触发1秒眩晕"</f>
        <v>对前方扇形范围进行散射,造成200%攻击伤害+1500点固定伤害,并对目标触发1秒眩晕</v>
      </c>
      <c r="BF914" s="204" t="s">
        <v>2126</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ht="20.1" customHeight="1" spans="3:78">
      <c r="C915" s="172">
        <v>63012204</v>
      </c>
      <c r="D915" s="203" t="s">
        <v>1420</v>
      </c>
      <c r="E915" s="203" t="s">
        <v>2122</v>
      </c>
      <c r="F915" s="176">
        <v>3</v>
      </c>
      <c r="G915" s="176">
        <v>60031111</v>
      </c>
      <c r="H915" s="172">
        <v>0</v>
      </c>
      <c r="I915" s="207">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2123</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6" t="s">
        <v>592</v>
      </c>
      <c r="BB915" s="175" t="s">
        <v>2124</v>
      </c>
      <c r="BC915" s="175">
        <v>0</v>
      </c>
      <c r="BD915" s="175">
        <v>0</v>
      </c>
      <c r="BE915" s="204" t="str">
        <f t="shared" si="87"/>
        <v>对前方扇形范围进行散射,造成225%攻击伤害+2250点固定伤害,并对目标触发1秒眩晕</v>
      </c>
      <c r="BF915" s="204" t="s">
        <v>2127</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ht="20.1" customHeight="1" spans="3:78">
      <c r="C916" s="172">
        <v>63012205</v>
      </c>
      <c r="D916" s="203" t="s">
        <v>1420</v>
      </c>
      <c r="E916" s="203" t="s">
        <v>2122</v>
      </c>
      <c r="F916" s="176">
        <v>4</v>
      </c>
      <c r="G916" s="176">
        <v>60031111</v>
      </c>
      <c r="H916" s="172">
        <v>0</v>
      </c>
      <c r="I916" s="207">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2123</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6" t="s">
        <v>592</v>
      </c>
      <c r="BB916" s="175" t="s">
        <v>2124</v>
      </c>
      <c r="BC916" s="175">
        <v>0</v>
      </c>
      <c r="BD916" s="175">
        <v>0</v>
      </c>
      <c r="BE916" s="204" t="str">
        <f t="shared" si="87"/>
        <v>对前方扇形范围进行散射,造成250%攻击伤害+3250点固定伤害,并对目标触发1秒眩晕</v>
      </c>
      <c r="BF916" s="204" t="s">
        <v>2128</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ht="20.1" customHeight="1" spans="3:78">
      <c r="C917" s="172">
        <v>63012206</v>
      </c>
      <c r="D917" s="203" t="s">
        <v>1420</v>
      </c>
      <c r="E917" s="203" t="s">
        <v>2122</v>
      </c>
      <c r="F917" s="176">
        <v>5</v>
      </c>
      <c r="G917" s="176">
        <v>60031111</v>
      </c>
      <c r="H917" s="176">
        <v>0</v>
      </c>
      <c r="I917" s="207">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2123</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6" t="s">
        <v>592</v>
      </c>
      <c r="BB917" s="175" t="s">
        <v>2124</v>
      </c>
      <c r="BC917" s="175">
        <v>0</v>
      </c>
      <c r="BD917" s="175">
        <v>0</v>
      </c>
      <c r="BE917" s="204" t="str">
        <f t="shared" si="87"/>
        <v>对前方扇形范围进行散射,造成275%攻击伤害+4250点固定伤害,并对目标触发1秒眩晕</v>
      </c>
      <c r="BF917" s="204" t="s">
        <v>2129</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ht="19.5" customHeight="1" spans="3:78">
      <c r="C918" s="172">
        <v>63012301</v>
      </c>
      <c r="D918" s="206" t="s">
        <v>2130</v>
      </c>
      <c r="E918" s="206" t="s">
        <v>2131</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6" t="s">
        <v>262</v>
      </c>
      <c r="AX918" s="172" t="s">
        <v>1422</v>
      </c>
      <c r="AY918" s="176">
        <v>10003002</v>
      </c>
      <c r="AZ918" s="176">
        <v>21200130</v>
      </c>
      <c r="BA918" s="206" t="s">
        <v>206</v>
      </c>
      <c r="BB918" s="206">
        <v>0</v>
      </c>
      <c r="BC918" s="175">
        <v>0</v>
      </c>
      <c r="BD918" s="175">
        <v>0</v>
      </c>
      <c r="BE918" s="211" t="str">
        <f>"立即对当前前方区域的怪物造成"&amp;X918*100&amp;"%攻击伤害+"&amp;Z918&amp;"点固定伤害,且自身会向后方区域进行跳跃"</f>
        <v>立即对当前前方区域的怪物造成250%攻击伤害+900点固定伤害,且自身会向后方区域进行跳跃</v>
      </c>
      <c r="BF918" s="211" t="s">
        <v>2132</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ht="19.5" customHeight="1" spans="3:78">
      <c r="C919" s="172">
        <v>63012302</v>
      </c>
      <c r="D919" s="206" t="s">
        <v>2130</v>
      </c>
      <c r="E919" s="206" t="s">
        <v>2131</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6" t="s">
        <v>262</v>
      </c>
      <c r="AX919" s="172" t="s">
        <v>1422</v>
      </c>
      <c r="AY919" s="176">
        <v>10003002</v>
      </c>
      <c r="AZ919" s="176">
        <v>21200130</v>
      </c>
      <c r="BA919" s="206" t="s">
        <v>206</v>
      </c>
      <c r="BB919" s="206">
        <v>0</v>
      </c>
      <c r="BC919" s="175">
        <v>0</v>
      </c>
      <c r="BD919" s="175">
        <v>0</v>
      </c>
      <c r="BE919" s="211"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1" t="s">
        <v>2132</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ht="19.5" customHeight="1" spans="3:78">
      <c r="C920" s="172">
        <v>63012303</v>
      </c>
      <c r="D920" s="206" t="s">
        <v>2130</v>
      </c>
      <c r="E920" s="206" t="s">
        <v>2131</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6" t="s">
        <v>262</v>
      </c>
      <c r="AX920" s="172" t="s">
        <v>1422</v>
      </c>
      <c r="AY920" s="176">
        <v>10003002</v>
      </c>
      <c r="AZ920" s="176">
        <v>21200130</v>
      </c>
      <c r="BA920" s="206" t="s">
        <v>206</v>
      </c>
      <c r="BB920" s="206">
        <v>0</v>
      </c>
      <c r="BC920" s="175">
        <v>0</v>
      </c>
      <c r="BD920" s="175">
        <v>0</v>
      </c>
      <c r="BE920" s="211" t="str">
        <f t="shared" si="89"/>
        <v>立即对当前前方区域的怪物造成275%攻击伤害+1800点固定伤害,且自身会向后方区域进行跳跃</v>
      </c>
      <c r="BF920" s="211" t="s">
        <v>2133</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ht="19.5" customHeight="1" spans="3:78">
      <c r="C921" s="172">
        <v>63012304</v>
      </c>
      <c r="D921" s="206" t="s">
        <v>2130</v>
      </c>
      <c r="E921" s="206" t="s">
        <v>2131</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6" t="s">
        <v>262</v>
      </c>
      <c r="AX921" s="172" t="s">
        <v>1422</v>
      </c>
      <c r="AY921" s="176">
        <v>10003002</v>
      </c>
      <c r="AZ921" s="176">
        <v>21200130</v>
      </c>
      <c r="BA921" s="206" t="s">
        <v>206</v>
      </c>
      <c r="BB921" s="206">
        <v>0</v>
      </c>
      <c r="BC921" s="175">
        <v>0</v>
      </c>
      <c r="BD921" s="175">
        <v>0</v>
      </c>
      <c r="BE921" s="211" t="str">
        <f t="shared" si="89"/>
        <v>立即对当前前方区域的怪物造成300%攻击伤害+2800点固定伤害,且自身会向后方区域进行跳跃</v>
      </c>
      <c r="BF921" s="211" t="s">
        <v>2134</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ht="19.5" customHeight="1" spans="3:78">
      <c r="C922" s="172">
        <v>63012305</v>
      </c>
      <c r="D922" s="206" t="s">
        <v>2130</v>
      </c>
      <c r="E922" s="206" t="s">
        <v>2131</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6" t="s">
        <v>262</v>
      </c>
      <c r="AX922" s="172" t="s">
        <v>1422</v>
      </c>
      <c r="AY922" s="176">
        <v>10003002</v>
      </c>
      <c r="AZ922" s="176">
        <v>21200130</v>
      </c>
      <c r="BA922" s="206" t="s">
        <v>206</v>
      </c>
      <c r="BB922" s="206">
        <v>0</v>
      </c>
      <c r="BC922" s="175">
        <v>0</v>
      </c>
      <c r="BD922" s="175">
        <v>0</v>
      </c>
      <c r="BE922" s="211" t="str">
        <f t="shared" si="89"/>
        <v>立即对当前前方区域的怪物造成325%攻击伤害+4000点固定伤害,且自身会向后方区域进行跳跃</v>
      </c>
      <c r="BF922" s="211" t="s">
        <v>2135</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ht="19.5" customHeight="1" spans="3:78">
      <c r="C923" s="172">
        <v>63012306</v>
      </c>
      <c r="D923" s="206" t="s">
        <v>2130</v>
      </c>
      <c r="E923" s="206" t="s">
        <v>2131</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6" t="s">
        <v>262</v>
      </c>
      <c r="AX923" s="172" t="s">
        <v>1422</v>
      </c>
      <c r="AY923" s="176">
        <v>10003002</v>
      </c>
      <c r="AZ923" s="176">
        <v>21200130</v>
      </c>
      <c r="BA923" s="206" t="s">
        <v>206</v>
      </c>
      <c r="BB923" s="206">
        <v>0</v>
      </c>
      <c r="BC923" s="175">
        <v>0</v>
      </c>
      <c r="BD923" s="175">
        <v>0</v>
      </c>
      <c r="BE923" s="211" t="str">
        <f t="shared" si="89"/>
        <v>立即对当前前方区域的怪物造成350%攻击伤害+5200点固定伤害,且自身会向后方区域进行跳跃</v>
      </c>
      <c r="BF923" s="211" t="s">
        <v>2136</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ht="20.1" customHeight="1" spans="3:78">
      <c r="C924" s="172">
        <v>63021101</v>
      </c>
      <c r="D924" s="206" t="s">
        <v>2137</v>
      </c>
      <c r="E924" s="206" t="s">
        <v>2138</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6" t="s">
        <v>1704</v>
      </c>
      <c r="AX924" s="176" t="s">
        <v>1472</v>
      </c>
      <c r="AY924" s="176">
        <v>10002001</v>
      </c>
      <c r="AZ924" s="176">
        <v>21201010</v>
      </c>
      <c r="BA924" s="206" t="s">
        <v>1180</v>
      </c>
      <c r="BB924" s="206" t="s">
        <v>2139</v>
      </c>
      <c r="BC924" s="174">
        <v>0</v>
      </c>
      <c r="BD924" s="174">
        <v>0</v>
      </c>
      <c r="BE924" s="212" t="s">
        <v>2140</v>
      </c>
      <c r="BF924" s="212" t="s">
        <v>2141</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ht="20.1" customHeight="1" spans="3:78">
      <c r="C925" s="172">
        <v>63021102</v>
      </c>
      <c r="D925" s="206" t="s">
        <v>2137</v>
      </c>
      <c r="E925" s="206" t="s">
        <v>2138</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6" t="s">
        <v>1704</v>
      </c>
      <c r="AX925" s="176" t="s">
        <v>1472</v>
      </c>
      <c r="AY925" s="176">
        <v>10002001</v>
      </c>
      <c r="AZ925" s="176">
        <v>21201010</v>
      </c>
      <c r="BA925" s="206" t="s">
        <v>1180</v>
      </c>
      <c r="BB925" s="206" t="s">
        <v>2139</v>
      </c>
      <c r="BC925" s="174">
        <v>0</v>
      </c>
      <c r="BD925" s="174">
        <v>0</v>
      </c>
      <c r="BE925" s="212" t="s">
        <v>2140</v>
      </c>
      <c r="BF925" s="212" t="s">
        <v>2141</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ht="20.1" customHeight="1" spans="3:78">
      <c r="C926" s="172">
        <v>63021103</v>
      </c>
      <c r="D926" s="206" t="s">
        <v>2137</v>
      </c>
      <c r="E926" s="206" t="s">
        <v>2138</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6" t="s">
        <v>1704</v>
      </c>
      <c r="AX926" s="176" t="s">
        <v>1472</v>
      </c>
      <c r="AY926" s="176">
        <v>10002001</v>
      </c>
      <c r="AZ926" s="176">
        <v>21201010</v>
      </c>
      <c r="BA926" s="206" t="s">
        <v>1180</v>
      </c>
      <c r="BB926" s="206" t="s">
        <v>2142</v>
      </c>
      <c r="BC926" s="174">
        <v>0</v>
      </c>
      <c r="BD926" s="174">
        <v>0</v>
      </c>
      <c r="BE926" s="212" t="s">
        <v>2143</v>
      </c>
      <c r="BF926" s="212"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ht="20.1" customHeight="1" spans="3:78">
      <c r="C927" s="172">
        <v>63021104</v>
      </c>
      <c r="D927" s="206" t="s">
        <v>2137</v>
      </c>
      <c r="E927" s="206" t="s">
        <v>2138</v>
      </c>
      <c r="F927" s="176">
        <v>3</v>
      </c>
      <c r="G927" s="176">
        <v>63021101</v>
      </c>
      <c r="H927" s="172">
        <v>0</v>
      </c>
      <c r="I927" s="174">
        <v>0</v>
      </c>
      <c r="J927" s="21">
        <v>0</v>
      </c>
      <c r="K927" s="183">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6" t="s">
        <v>1704</v>
      </c>
      <c r="AX927" s="176" t="s">
        <v>1472</v>
      </c>
      <c r="AY927" s="176">
        <v>10002001</v>
      </c>
      <c r="AZ927" s="176">
        <v>21201010</v>
      </c>
      <c r="BA927" s="206" t="s">
        <v>1180</v>
      </c>
      <c r="BB927" s="206" t="s">
        <v>2145</v>
      </c>
      <c r="BC927" s="174">
        <v>0</v>
      </c>
      <c r="BD927" s="174">
        <v>0</v>
      </c>
      <c r="BE927" s="212" t="s">
        <v>2146</v>
      </c>
      <c r="BF927" s="212"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ht="20.1" customHeight="1" spans="3:78">
      <c r="C928" s="172">
        <v>63021105</v>
      </c>
      <c r="D928" s="206" t="s">
        <v>2137</v>
      </c>
      <c r="E928" s="206" t="s">
        <v>2138</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6" t="s">
        <v>1704</v>
      </c>
      <c r="AX928" s="176" t="s">
        <v>1472</v>
      </c>
      <c r="AY928" s="176">
        <v>10002001</v>
      </c>
      <c r="AZ928" s="176">
        <v>21201010</v>
      </c>
      <c r="BA928" s="206" t="s">
        <v>1180</v>
      </c>
      <c r="BB928" s="206" t="s">
        <v>2148</v>
      </c>
      <c r="BC928" s="174">
        <v>0</v>
      </c>
      <c r="BD928" s="174">
        <v>0</v>
      </c>
      <c r="BE928" s="212" t="s">
        <v>2149</v>
      </c>
      <c r="BF928" s="212"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ht="20.1" customHeight="1" spans="3:78">
      <c r="C929" s="172">
        <v>63021106</v>
      </c>
      <c r="D929" s="206" t="s">
        <v>2137</v>
      </c>
      <c r="E929" s="206" t="s">
        <v>2138</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6" t="s">
        <v>1704</v>
      </c>
      <c r="AX929" s="176" t="s">
        <v>1472</v>
      </c>
      <c r="AY929" s="176">
        <v>10002001</v>
      </c>
      <c r="AZ929" s="176">
        <v>21201010</v>
      </c>
      <c r="BA929" s="206" t="s">
        <v>1180</v>
      </c>
      <c r="BB929" s="206" t="s">
        <v>2151</v>
      </c>
      <c r="BC929" s="174">
        <v>0</v>
      </c>
      <c r="BD929" s="174">
        <v>0</v>
      </c>
      <c r="BE929" s="212" t="s">
        <v>2152</v>
      </c>
      <c r="BF929" s="212"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ht="19.5" customHeight="1" spans="3:78">
      <c r="C930" s="21">
        <v>63021111</v>
      </c>
      <c r="D930" s="35" t="s">
        <v>2154</v>
      </c>
      <c r="E930" s="35" t="s">
        <v>2155</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1852</v>
      </c>
      <c r="AY930" s="176">
        <v>10002001</v>
      </c>
      <c r="AZ930" s="176">
        <v>21201010</v>
      </c>
      <c r="BA930" s="35" t="s">
        <v>206</v>
      </c>
      <c r="BB930" s="35">
        <v>0</v>
      </c>
      <c r="BC930" s="31">
        <v>0</v>
      </c>
      <c r="BD930" s="31">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2156</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ht="19.5" customHeight="1" spans="3:78">
      <c r="C931" s="21">
        <v>63021112</v>
      </c>
      <c r="D931" s="35" t="s">
        <v>2154</v>
      </c>
      <c r="E931" s="35" t="s">
        <v>2155</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1852</v>
      </c>
      <c r="AY931" s="176">
        <v>10002001</v>
      </c>
      <c r="AZ931" s="176">
        <v>21201010</v>
      </c>
      <c r="BA931" s="35" t="s">
        <v>206</v>
      </c>
      <c r="BB931" s="35">
        <v>0</v>
      </c>
      <c r="BC931" s="31">
        <v>0</v>
      </c>
      <c r="BD931" s="31">
        <v>0</v>
      </c>
      <c r="BE931" s="186"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2157</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ht="19.5" customHeight="1" spans="3:78">
      <c r="C932" s="21">
        <v>63021113</v>
      </c>
      <c r="D932" s="35" t="s">
        <v>2154</v>
      </c>
      <c r="E932" s="35" t="s">
        <v>2155</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1852</v>
      </c>
      <c r="AY932" s="176">
        <v>10002001</v>
      </c>
      <c r="AZ932" s="176">
        <v>21201010</v>
      </c>
      <c r="BA932" s="35" t="s">
        <v>206</v>
      </c>
      <c r="BB932" s="35">
        <v>0</v>
      </c>
      <c r="BC932" s="31">
        <v>0</v>
      </c>
      <c r="BD932" s="31">
        <v>0</v>
      </c>
      <c r="BE932" s="186" t="str">
        <f t="shared" si="91"/>
        <v>在指定区域释放一个冰封陷阱,2秒后陷阱开启触发机制,对触碰的敌人造成320%攻击伤害+2250点固定伤害,并使其减速50%,持续5秒</v>
      </c>
      <c r="BF932" s="186" t="s">
        <v>2158</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ht="19.5" customHeight="1" spans="3:78">
      <c r="C933" s="21">
        <v>63021114</v>
      </c>
      <c r="D933" s="35" t="s">
        <v>2154</v>
      </c>
      <c r="E933" s="35" t="s">
        <v>2155</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1852</v>
      </c>
      <c r="AY933" s="176">
        <v>10002001</v>
      </c>
      <c r="AZ933" s="176">
        <v>21201010</v>
      </c>
      <c r="BA933" s="35" t="s">
        <v>206</v>
      </c>
      <c r="BB933" s="35">
        <v>0</v>
      </c>
      <c r="BC933" s="31">
        <v>0</v>
      </c>
      <c r="BD933" s="31">
        <v>0</v>
      </c>
      <c r="BE933" s="186" t="str">
        <f t="shared" si="91"/>
        <v>在指定区域释放一个冰封陷阱,2秒后陷阱开启触发机制,对触碰的敌人造成350%攻击伤害+3250点固定伤害,并使其减速50%,持续5秒</v>
      </c>
      <c r="BF933" s="186" t="s">
        <v>2159</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ht="19.5" customHeight="1" spans="3:78">
      <c r="C934" s="21">
        <v>63021115</v>
      </c>
      <c r="D934" s="35" t="s">
        <v>2154</v>
      </c>
      <c r="E934" s="35" t="s">
        <v>2155</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1852</v>
      </c>
      <c r="AY934" s="176">
        <v>10002001</v>
      </c>
      <c r="AZ934" s="176">
        <v>21201010</v>
      </c>
      <c r="BA934" s="35" t="s">
        <v>206</v>
      </c>
      <c r="BB934" s="35">
        <v>0</v>
      </c>
      <c r="BC934" s="31">
        <v>0</v>
      </c>
      <c r="BD934" s="31">
        <v>0</v>
      </c>
      <c r="BE934" s="186" t="str">
        <f t="shared" si="91"/>
        <v>在指定区域释放一个冰封陷阱,2秒后陷阱开启触发机制,对触碰的敌人造成380%攻击伤害+4250点固定伤害,并使其减速50%,持续5秒</v>
      </c>
      <c r="BF934" s="186" t="s">
        <v>2160</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ht="20.1" customHeight="1" spans="3:78">
      <c r="C935" s="172">
        <v>63021201</v>
      </c>
      <c r="D935" s="206" t="s">
        <v>2161</v>
      </c>
      <c r="E935" s="206" t="s">
        <v>2162</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6" t="s">
        <v>1704</v>
      </c>
      <c r="AX935" s="176" t="s">
        <v>1472</v>
      </c>
      <c r="AY935" s="176">
        <v>10002001</v>
      </c>
      <c r="AZ935" s="176">
        <v>21201020</v>
      </c>
      <c r="BA935" s="206" t="s">
        <v>1180</v>
      </c>
      <c r="BB935" s="206" t="s">
        <v>2163</v>
      </c>
      <c r="BC935" s="174">
        <v>0</v>
      </c>
      <c r="BD935" s="174">
        <v>0</v>
      </c>
      <c r="BE935" s="212" t="s">
        <v>2164</v>
      </c>
      <c r="BF935" s="212" t="s">
        <v>2165</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ht="20.1" customHeight="1" spans="3:78">
      <c r="C936" s="172">
        <v>63021202</v>
      </c>
      <c r="D936" s="206" t="s">
        <v>2161</v>
      </c>
      <c r="E936" s="206" t="s">
        <v>2162</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6" t="s">
        <v>1704</v>
      </c>
      <c r="AX936" s="176" t="s">
        <v>1472</v>
      </c>
      <c r="AY936" s="176">
        <v>10002001</v>
      </c>
      <c r="AZ936" s="176">
        <v>21201020</v>
      </c>
      <c r="BA936" s="206" t="s">
        <v>1180</v>
      </c>
      <c r="BB936" s="206" t="s">
        <v>2163</v>
      </c>
      <c r="BC936" s="174">
        <v>0</v>
      </c>
      <c r="BD936" s="174">
        <v>0</v>
      </c>
      <c r="BE936" s="212" t="s">
        <v>2164</v>
      </c>
      <c r="BF936" s="212" t="s">
        <v>2165</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ht="20.1" customHeight="1" spans="3:78">
      <c r="C937" s="172">
        <v>63021203</v>
      </c>
      <c r="D937" s="206" t="s">
        <v>2161</v>
      </c>
      <c r="E937" s="206" t="s">
        <v>2162</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6" t="s">
        <v>1704</v>
      </c>
      <c r="AX937" s="176" t="s">
        <v>1472</v>
      </c>
      <c r="AY937" s="176">
        <v>10002001</v>
      </c>
      <c r="AZ937" s="176">
        <v>21201020</v>
      </c>
      <c r="BA937" s="206" t="s">
        <v>1180</v>
      </c>
      <c r="BB937" s="206" t="s">
        <v>2166</v>
      </c>
      <c r="BC937" s="174">
        <v>0</v>
      </c>
      <c r="BD937" s="174">
        <v>0</v>
      </c>
      <c r="BE937" s="212" t="s">
        <v>2167</v>
      </c>
      <c r="BF937" s="212"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ht="20.1" customHeight="1" spans="3:78">
      <c r="C938" s="172">
        <v>63021204</v>
      </c>
      <c r="D938" s="206" t="s">
        <v>2161</v>
      </c>
      <c r="E938" s="206" t="s">
        <v>2162</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6" t="s">
        <v>1704</v>
      </c>
      <c r="AX938" s="176" t="s">
        <v>1472</v>
      </c>
      <c r="AY938" s="176">
        <v>10002001</v>
      </c>
      <c r="AZ938" s="176">
        <v>21201020</v>
      </c>
      <c r="BA938" s="206" t="s">
        <v>1180</v>
      </c>
      <c r="BB938" s="206" t="s">
        <v>2169</v>
      </c>
      <c r="BC938" s="174">
        <v>0</v>
      </c>
      <c r="BD938" s="174">
        <v>0</v>
      </c>
      <c r="BE938" s="212" t="s">
        <v>2170</v>
      </c>
      <c r="BF938" s="212"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ht="20.1" customHeight="1" spans="3:78">
      <c r="C939" s="172">
        <v>63021205</v>
      </c>
      <c r="D939" s="206" t="s">
        <v>2161</v>
      </c>
      <c r="E939" s="206" t="s">
        <v>2162</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6" t="s">
        <v>1704</v>
      </c>
      <c r="AX939" s="176" t="s">
        <v>1472</v>
      </c>
      <c r="AY939" s="176">
        <v>10002001</v>
      </c>
      <c r="AZ939" s="176">
        <v>21201020</v>
      </c>
      <c r="BA939" s="206" t="s">
        <v>1180</v>
      </c>
      <c r="BB939" s="206" t="s">
        <v>2172</v>
      </c>
      <c r="BC939" s="174">
        <v>0</v>
      </c>
      <c r="BD939" s="174">
        <v>0</v>
      </c>
      <c r="BE939" s="212" t="s">
        <v>2173</v>
      </c>
      <c r="BF939" s="212"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ht="20.1" customHeight="1" spans="3:78">
      <c r="C940" s="172">
        <v>63021206</v>
      </c>
      <c r="D940" s="206" t="s">
        <v>2161</v>
      </c>
      <c r="E940" s="206" t="s">
        <v>2162</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6" t="s">
        <v>1704</v>
      </c>
      <c r="AX940" s="176" t="s">
        <v>1472</v>
      </c>
      <c r="AY940" s="176">
        <v>10002001</v>
      </c>
      <c r="AZ940" s="176">
        <v>21201020</v>
      </c>
      <c r="BA940" s="206" t="s">
        <v>1180</v>
      </c>
      <c r="BB940" s="206" t="s">
        <v>2175</v>
      </c>
      <c r="BC940" s="174">
        <v>0</v>
      </c>
      <c r="BD940" s="174">
        <v>0</v>
      </c>
      <c r="BE940" s="212" t="s">
        <v>2176</v>
      </c>
      <c r="BF940" s="212"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ht="19.5" customHeight="1" spans="3:78">
      <c r="C941" s="172">
        <v>63021211</v>
      </c>
      <c r="D941" s="35" t="s">
        <v>2178</v>
      </c>
      <c r="E941" s="35" t="s">
        <v>2179</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1852</v>
      </c>
      <c r="AY941" s="176">
        <v>10002001</v>
      </c>
      <c r="AZ941" s="176">
        <v>21201020</v>
      </c>
      <c r="BA941" s="35" t="s">
        <v>206</v>
      </c>
      <c r="BB941" s="35">
        <v>0</v>
      </c>
      <c r="BC941" s="31">
        <v>0</v>
      </c>
      <c r="BD941" s="31">
        <v>0</v>
      </c>
      <c r="BE941" s="186"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2180</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ht="19.5" customHeight="1" spans="3:78">
      <c r="C942" s="172">
        <v>63021212</v>
      </c>
      <c r="D942" s="35" t="s">
        <v>2178</v>
      </c>
      <c r="E942" s="35" t="s">
        <v>2179</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1852</v>
      </c>
      <c r="AY942" s="176">
        <v>10002001</v>
      </c>
      <c r="AZ942" s="176">
        <v>21201020</v>
      </c>
      <c r="BA942" s="35" t="s">
        <v>206</v>
      </c>
      <c r="BB942" s="35">
        <v>0</v>
      </c>
      <c r="BC942" s="31">
        <v>0</v>
      </c>
      <c r="BD942" s="31">
        <v>0</v>
      </c>
      <c r="BE942" s="186" t="str">
        <f t="shared" si="93"/>
        <v>在指定区域释放一个爆炸陷阱,2秒后陷阱开启触发机制,对触碰的敌人造成290%攻击伤害+1500点固定伤害,并使其眩晕1秒</v>
      </c>
      <c r="BF942" s="186" t="s">
        <v>2181</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ht="19.5" customHeight="1" spans="3:78">
      <c r="C943" s="172">
        <v>63021213</v>
      </c>
      <c r="D943" s="35" t="s">
        <v>2178</v>
      </c>
      <c r="E943" s="35" t="s">
        <v>2179</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1852</v>
      </c>
      <c r="AY943" s="176">
        <v>10002001</v>
      </c>
      <c r="AZ943" s="176">
        <v>21201020</v>
      </c>
      <c r="BA943" s="35" t="s">
        <v>206</v>
      </c>
      <c r="BB943" s="35">
        <v>0</v>
      </c>
      <c r="BC943" s="31">
        <v>0</v>
      </c>
      <c r="BD943" s="31">
        <v>0</v>
      </c>
      <c r="BE943" s="186" t="str">
        <f t="shared" si="93"/>
        <v>在指定区域释放一个爆炸陷阱,2秒后陷阱开启触发机制,对触碰的敌人造成320%攻击伤害+2250点固定伤害,并使其眩晕1秒</v>
      </c>
      <c r="BF943" s="186" t="s">
        <v>2182</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ht="19.5" customHeight="1" spans="3:78">
      <c r="C944" s="172">
        <v>63021214</v>
      </c>
      <c r="D944" s="35" t="s">
        <v>2178</v>
      </c>
      <c r="E944" s="35" t="s">
        <v>2179</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1852</v>
      </c>
      <c r="AY944" s="176">
        <v>10002001</v>
      </c>
      <c r="AZ944" s="176">
        <v>21201020</v>
      </c>
      <c r="BA944" s="35" t="s">
        <v>206</v>
      </c>
      <c r="BB944" s="35">
        <v>0</v>
      </c>
      <c r="BC944" s="31">
        <v>0</v>
      </c>
      <c r="BD944" s="31">
        <v>0</v>
      </c>
      <c r="BE944" s="186" t="str">
        <f t="shared" si="93"/>
        <v>在指定区域释放一个爆炸陷阱,2秒后陷阱开启触发机制,对触碰的敌人造成350%攻击伤害+3250点固定伤害,并使其眩晕1秒</v>
      </c>
      <c r="BF944" s="186" t="s">
        <v>2183</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ht="19.5" customHeight="1" spans="3:78">
      <c r="C945" s="172">
        <v>63021215</v>
      </c>
      <c r="D945" s="35" t="s">
        <v>2178</v>
      </c>
      <c r="E945" s="35" t="s">
        <v>2179</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1852</v>
      </c>
      <c r="AY945" s="176">
        <v>10002001</v>
      </c>
      <c r="AZ945" s="176">
        <v>21201020</v>
      </c>
      <c r="BA945" s="35" t="s">
        <v>206</v>
      </c>
      <c r="BB945" s="35">
        <v>0</v>
      </c>
      <c r="BC945" s="31">
        <v>0</v>
      </c>
      <c r="BD945" s="31">
        <v>0</v>
      </c>
      <c r="BE945" s="186" t="str">
        <f t="shared" si="93"/>
        <v>在指定区域释放一个爆炸陷阱,2秒后陷阱开启触发机制,对触碰的敌人造成380%攻击伤害+4250点固定伤害,并使其眩晕1秒</v>
      </c>
      <c r="BF945" s="186" t="s">
        <v>2184</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ht="20.1" customHeight="1" spans="3:78">
      <c r="C946" s="172">
        <v>63021301</v>
      </c>
      <c r="D946" s="206" t="s">
        <v>2185</v>
      </c>
      <c r="E946" s="206" t="s">
        <v>2186</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6" t="s">
        <v>1714</v>
      </c>
      <c r="AX946" s="176" t="s">
        <v>1414</v>
      </c>
      <c r="AY946" s="176">
        <v>10002001</v>
      </c>
      <c r="AZ946" s="176">
        <v>21201030</v>
      </c>
      <c r="BA946" s="206" t="s">
        <v>321</v>
      </c>
      <c r="BB946" s="206" t="s">
        <v>377</v>
      </c>
      <c r="BC946" s="174">
        <v>0</v>
      </c>
      <c r="BD946" s="174">
        <v>0</v>
      </c>
      <c r="BE946" s="211"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1" t="s">
        <v>2187</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ht="20.1" customHeight="1" spans="3:78">
      <c r="C947" s="172">
        <v>63021302</v>
      </c>
      <c r="D947" s="206" t="s">
        <v>2185</v>
      </c>
      <c r="E947" s="206" t="s">
        <v>2186</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6" t="s">
        <v>1714</v>
      </c>
      <c r="AX947" s="176" t="s">
        <v>1414</v>
      </c>
      <c r="AY947" s="176">
        <v>10002001</v>
      </c>
      <c r="AZ947" s="176">
        <v>21201030</v>
      </c>
      <c r="BA947" s="206" t="s">
        <v>321</v>
      </c>
      <c r="BB947" s="206" t="s">
        <v>377</v>
      </c>
      <c r="BC947" s="174">
        <v>0</v>
      </c>
      <c r="BD947" s="174">
        <v>0</v>
      </c>
      <c r="BE947" s="211"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1" t="s">
        <v>2187</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ht="20.1" customHeight="1" spans="3:78">
      <c r="C948" s="172">
        <v>63021303</v>
      </c>
      <c r="D948" s="206" t="s">
        <v>2185</v>
      </c>
      <c r="E948" s="206" t="s">
        <v>2186</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6" t="s">
        <v>1714</v>
      </c>
      <c r="AX948" s="176" t="s">
        <v>1414</v>
      </c>
      <c r="AY948" s="176">
        <v>10002001</v>
      </c>
      <c r="AZ948" s="176">
        <v>21201030</v>
      </c>
      <c r="BA948" s="206" t="s">
        <v>321</v>
      </c>
      <c r="BB948" s="206" t="s">
        <v>377</v>
      </c>
      <c r="BC948" s="174">
        <v>0</v>
      </c>
      <c r="BD948" s="174">
        <v>0</v>
      </c>
      <c r="BE948" s="211" t="str">
        <f t="shared" si="95"/>
        <v>在脚底下立即释放法术,在此范围内的目标每秒造成90%攻击伤害+800点固定伤害,目标移动速度降低50%,持续10秒</v>
      </c>
      <c r="BF948" s="211" t="s">
        <v>2188</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ht="20.1" customHeight="1" spans="3:78">
      <c r="C949" s="172">
        <v>63021304</v>
      </c>
      <c r="D949" s="206" t="s">
        <v>2185</v>
      </c>
      <c r="E949" s="206" t="s">
        <v>2186</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6" t="s">
        <v>1714</v>
      </c>
      <c r="AX949" s="176" t="s">
        <v>1414</v>
      </c>
      <c r="AY949" s="176">
        <v>10002001</v>
      </c>
      <c r="AZ949" s="176">
        <v>21201030</v>
      </c>
      <c r="BA949" s="206" t="s">
        <v>321</v>
      </c>
      <c r="BB949" s="206" t="s">
        <v>377</v>
      </c>
      <c r="BC949" s="174">
        <v>0</v>
      </c>
      <c r="BD949" s="174">
        <v>0</v>
      </c>
      <c r="BE949" s="211" t="str">
        <f t="shared" si="95"/>
        <v>在脚底下立即释放法术,在此范围内的目标每秒造成100%攻击伤害+1150点固定伤害,目标移动速度降低50%,持续10秒</v>
      </c>
      <c r="BF949" s="211" t="s">
        <v>2189</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ht="20.1" customHeight="1" spans="3:78">
      <c r="C950" s="172">
        <v>63021305</v>
      </c>
      <c r="D950" s="206" t="s">
        <v>2185</v>
      </c>
      <c r="E950" s="206" t="s">
        <v>2186</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6" t="s">
        <v>1714</v>
      </c>
      <c r="AX950" s="176" t="s">
        <v>1414</v>
      </c>
      <c r="AY950" s="176">
        <v>10002001</v>
      </c>
      <c r="AZ950" s="176">
        <v>21201030</v>
      </c>
      <c r="BA950" s="206" t="s">
        <v>321</v>
      </c>
      <c r="BB950" s="206" t="s">
        <v>377</v>
      </c>
      <c r="BC950" s="174">
        <v>0</v>
      </c>
      <c r="BD950" s="174">
        <v>0</v>
      </c>
      <c r="BE950" s="211" t="str">
        <f t="shared" si="95"/>
        <v>在脚底下立即释放法术,在此范围内的目标每秒造成110%攻击伤害+1550点固定伤害,目标移动速度降低50%,持续10秒</v>
      </c>
      <c r="BF950" s="211" t="s">
        <v>2190</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ht="20.1" customHeight="1" spans="3:78">
      <c r="C951" s="172">
        <v>63021306</v>
      </c>
      <c r="D951" s="206" t="s">
        <v>2185</v>
      </c>
      <c r="E951" s="206" t="s">
        <v>2186</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6" t="s">
        <v>1714</v>
      </c>
      <c r="AX951" s="176" t="s">
        <v>1414</v>
      </c>
      <c r="AY951" s="176">
        <v>10002001</v>
      </c>
      <c r="AZ951" s="176">
        <v>21201030</v>
      </c>
      <c r="BA951" s="206" t="s">
        <v>321</v>
      </c>
      <c r="BB951" s="206" t="s">
        <v>377</v>
      </c>
      <c r="BC951" s="174">
        <v>0</v>
      </c>
      <c r="BD951" s="174">
        <v>0</v>
      </c>
      <c r="BE951" s="211" t="str">
        <f t="shared" si="95"/>
        <v>在脚底下立即释放法术,在此范围内的目标每秒造成120%攻击伤害+2050点固定伤害,目标移动速度降低50%,持续10秒</v>
      </c>
      <c r="BF951" s="211" t="s">
        <v>2191</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ht="19.5" customHeight="1" spans="3:78">
      <c r="C952" s="172">
        <v>63021401</v>
      </c>
      <c r="D952" s="206" t="s">
        <v>2192</v>
      </c>
      <c r="E952" s="206" t="s">
        <v>2193</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1805</v>
      </c>
      <c r="AX952" s="176" t="s">
        <v>1047</v>
      </c>
      <c r="AY952" s="176">
        <v>0</v>
      </c>
      <c r="AZ952" s="176">
        <v>21201040</v>
      </c>
      <c r="BA952" s="206" t="s">
        <v>2194</v>
      </c>
      <c r="BB952" s="357" t="s">
        <v>2195</v>
      </c>
      <c r="BC952" s="174">
        <v>0</v>
      </c>
      <c r="BD952" s="174">
        <v>0</v>
      </c>
      <c r="BE952" s="212" t="s">
        <v>2196</v>
      </c>
      <c r="BF952" s="212" t="s">
        <v>2197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ht="19.5" customHeight="1" spans="3:78">
      <c r="C953" s="172">
        <v>63021402</v>
      </c>
      <c r="D953" s="206" t="s">
        <v>2192</v>
      </c>
      <c r="E953" s="206" t="s">
        <v>2193</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1805</v>
      </c>
      <c r="AX953" s="176" t="s">
        <v>1047</v>
      </c>
      <c r="AY953" s="176">
        <v>0</v>
      </c>
      <c r="AZ953" s="176">
        <v>21201040</v>
      </c>
      <c r="BA953" s="206" t="s">
        <v>2194</v>
      </c>
      <c r="BB953" s="357" t="s">
        <v>2195</v>
      </c>
      <c r="BC953" s="174">
        <v>0</v>
      </c>
      <c r="BD953" s="174">
        <v>0</v>
      </c>
      <c r="BE953" s="212" t="s">
        <v>2196</v>
      </c>
      <c r="BF953" s="212" t="s">
        <v>2197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ht="19.5" customHeight="1" spans="3:78">
      <c r="C954" s="172">
        <v>63021403</v>
      </c>
      <c r="D954" s="206" t="s">
        <v>2192</v>
      </c>
      <c r="E954" s="206" t="s">
        <v>2193</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1805</v>
      </c>
      <c r="AX954" s="176" t="s">
        <v>1047</v>
      </c>
      <c r="AY954" s="176">
        <v>0</v>
      </c>
      <c r="AZ954" s="176">
        <v>21201040</v>
      </c>
      <c r="BA954" s="206" t="s">
        <v>2194</v>
      </c>
      <c r="BB954" s="357" t="s">
        <v>2198</v>
      </c>
      <c r="BC954" s="174">
        <v>0</v>
      </c>
      <c r="BD954" s="174">
        <v>0</v>
      </c>
      <c r="BE954" s="212" t="s">
        <v>2199</v>
      </c>
      <c r="BF954" s="212"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ht="19.5" customHeight="1" spans="3:78">
      <c r="C955" s="172">
        <v>63021404</v>
      </c>
      <c r="D955" s="206" t="s">
        <v>2192</v>
      </c>
      <c r="E955" s="206" t="s">
        <v>2193</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1805</v>
      </c>
      <c r="AX955" s="176" t="s">
        <v>1047</v>
      </c>
      <c r="AY955" s="176">
        <v>0</v>
      </c>
      <c r="AZ955" s="176">
        <v>21201040</v>
      </c>
      <c r="BA955" s="206" t="s">
        <v>2194</v>
      </c>
      <c r="BB955" s="357" t="s">
        <v>2201</v>
      </c>
      <c r="BC955" s="174">
        <v>0</v>
      </c>
      <c r="BD955" s="174">
        <v>0</v>
      </c>
      <c r="BE955" s="212" t="s">
        <v>2202</v>
      </c>
      <c r="BF955" s="212"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ht="19.5" customHeight="1" spans="3:78">
      <c r="C956" s="172">
        <v>63021405</v>
      </c>
      <c r="D956" s="206" t="s">
        <v>2192</v>
      </c>
      <c r="E956" s="206" t="s">
        <v>2193</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1805</v>
      </c>
      <c r="AX956" s="176" t="s">
        <v>1047</v>
      </c>
      <c r="AY956" s="176">
        <v>0</v>
      </c>
      <c r="AZ956" s="176">
        <v>21201040</v>
      </c>
      <c r="BA956" s="206" t="s">
        <v>2194</v>
      </c>
      <c r="BB956" s="357" t="s">
        <v>2204</v>
      </c>
      <c r="BC956" s="174">
        <v>0</v>
      </c>
      <c r="BD956" s="174">
        <v>0</v>
      </c>
      <c r="BE956" s="212" t="s">
        <v>2205</v>
      </c>
      <c r="BF956" s="212"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ht="19.5" customHeight="1" spans="3:78">
      <c r="C957" s="172">
        <v>63021406</v>
      </c>
      <c r="D957" s="206" t="s">
        <v>2192</v>
      </c>
      <c r="E957" s="206" t="s">
        <v>2193</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1805</v>
      </c>
      <c r="AX957" s="176" t="s">
        <v>1047</v>
      </c>
      <c r="AY957" s="176">
        <v>0</v>
      </c>
      <c r="AZ957" s="176">
        <v>21201040</v>
      </c>
      <c r="BA957" s="206" t="s">
        <v>2194</v>
      </c>
      <c r="BB957" s="357" t="s">
        <v>2207</v>
      </c>
      <c r="BC957" s="174">
        <v>0</v>
      </c>
      <c r="BD957" s="174">
        <v>0</v>
      </c>
      <c r="BE957" s="212" t="s">
        <v>2208</v>
      </c>
      <c r="BF957" s="212"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ht="20.1" customHeight="1" spans="3:78">
      <c r="C958" s="172">
        <v>63021411</v>
      </c>
      <c r="D958" s="30" t="s">
        <v>2210</v>
      </c>
      <c r="E958" s="30" t="s">
        <v>2211</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2212</v>
      </c>
      <c r="BC958" s="31">
        <v>0</v>
      </c>
      <c r="BD958" s="31">
        <v>0</v>
      </c>
      <c r="BE958" s="33" t="s">
        <v>2213</v>
      </c>
      <c r="BF958" s="33" t="s">
        <v>2214</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ht="20.1" customHeight="1" spans="3:78">
      <c r="C959" s="172">
        <v>63021412</v>
      </c>
      <c r="D959" s="30" t="s">
        <v>2215</v>
      </c>
      <c r="E959" s="30" t="s">
        <v>2216</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2217</v>
      </c>
      <c r="BC959" s="31">
        <v>0</v>
      </c>
      <c r="BD959" s="31">
        <v>0</v>
      </c>
      <c r="BE959" s="33" t="s">
        <v>2218</v>
      </c>
      <c r="BF959" s="33" t="s">
        <v>2219</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ht="20.1" customHeight="1" spans="3:78">
      <c r="C960" s="172">
        <v>63021413</v>
      </c>
      <c r="D960" s="30" t="s">
        <v>2220</v>
      </c>
      <c r="E960" s="30" t="s">
        <v>2221</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2222</v>
      </c>
      <c r="BC960" s="31">
        <v>0</v>
      </c>
      <c r="BD960" s="31">
        <v>0</v>
      </c>
      <c r="BE960" s="33" t="s">
        <v>2223</v>
      </c>
      <c r="BF960" s="33" t="s">
        <v>2224</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ht="19.5" customHeight="1" spans="3:78">
      <c r="C961" s="172">
        <v>63022101</v>
      </c>
      <c r="D961" s="213" t="s">
        <v>2225</v>
      </c>
      <c r="E961" s="213" t="s">
        <v>2226</v>
      </c>
      <c r="F961" s="207">
        <v>0</v>
      </c>
      <c r="G961" s="207">
        <v>63022101</v>
      </c>
      <c r="H961" s="172">
        <f t="shared" ref="H961:H963" si="97">C962</f>
        <v>63022102</v>
      </c>
      <c r="I961" s="174">
        <v>0</v>
      </c>
      <c r="J961" s="21">
        <v>18</v>
      </c>
      <c r="K961" s="21">
        <v>5</v>
      </c>
      <c r="L961" s="207">
        <v>0</v>
      </c>
      <c r="M961" s="207">
        <v>0</v>
      </c>
      <c r="N961" s="207">
        <v>0</v>
      </c>
      <c r="O961" s="207">
        <v>1</v>
      </c>
      <c r="P961" s="207">
        <v>0</v>
      </c>
      <c r="Q961" s="207">
        <v>0</v>
      </c>
      <c r="R961" s="207">
        <v>0</v>
      </c>
      <c r="S961" s="207">
        <v>0</v>
      </c>
      <c r="T961" s="207">
        <v>0</v>
      </c>
      <c r="U961" s="207">
        <v>1</v>
      </c>
      <c r="V961" s="207">
        <v>2</v>
      </c>
      <c r="W961" s="176">
        <v>0</v>
      </c>
      <c r="X961" s="176">
        <v>3</v>
      </c>
      <c r="Y961" s="19">
        <v>0</v>
      </c>
      <c r="Z961" s="176">
        <v>1800</v>
      </c>
      <c r="AA961" s="207">
        <v>0</v>
      </c>
      <c r="AB961" s="207">
        <v>15</v>
      </c>
      <c r="AC961" s="207">
        <v>0</v>
      </c>
      <c r="AD961" s="207">
        <v>0</v>
      </c>
      <c r="AE961" s="207">
        <v>0</v>
      </c>
      <c r="AF961" s="207">
        <v>9</v>
      </c>
      <c r="AG961" s="207">
        <v>1</v>
      </c>
      <c r="AH961" s="207">
        <v>3</v>
      </c>
      <c r="AI961" s="207">
        <v>2</v>
      </c>
      <c r="AJ961" s="207">
        <v>2</v>
      </c>
      <c r="AK961" s="207">
        <v>0</v>
      </c>
      <c r="AL961" s="207">
        <v>4</v>
      </c>
      <c r="AM961" s="207">
        <v>0</v>
      </c>
      <c r="AN961" s="207">
        <v>0</v>
      </c>
      <c r="AO961" s="207">
        <v>0</v>
      </c>
      <c r="AP961" s="207">
        <v>0.25</v>
      </c>
      <c r="AQ961" s="207">
        <v>1500</v>
      </c>
      <c r="AR961" s="207">
        <v>0.25</v>
      </c>
      <c r="AS961" s="207">
        <v>20</v>
      </c>
      <c r="AT961" s="207">
        <v>0</v>
      </c>
      <c r="AU961" s="207">
        <v>92002001</v>
      </c>
      <c r="AV961" s="207"/>
      <c r="AW961" s="213" t="s">
        <v>205</v>
      </c>
      <c r="AX961" s="207" t="s">
        <v>1406</v>
      </c>
      <c r="AY961" s="207">
        <v>10003002</v>
      </c>
      <c r="AZ961" s="207">
        <v>21202010</v>
      </c>
      <c r="BA961" s="213" t="s">
        <v>592</v>
      </c>
      <c r="BB961" s="213">
        <v>0</v>
      </c>
      <c r="BC961" s="207">
        <v>0</v>
      </c>
      <c r="BD961" s="207">
        <v>0</v>
      </c>
      <c r="BE961" s="214"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4" t="s">
        <v>2227</v>
      </c>
      <c r="BG961" s="207">
        <v>0</v>
      </c>
      <c r="BH961" s="207">
        <v>0</v>
      </c>
      <c r="BI961" s="207">
        <v>0</v>
      </c>
      <c r="BJ961" s="207">
        <v>0</v>
      </c>
      <c r="BK961" s="207">
        <v>0</v>
      </c>
      <c r="BL961" s="207">
        <v>0</v>
      </c>
      <c r="BM961" s="215">
        <v>0</v>
      </c>
      <c r="BN961" s="207">
        <v>0</v>
      </c>
      <c r="BO961" s="207">
        <v>0</v>
      </c>
      <c r="BP961" s="207">
        <v>0</v>
      </c>
      <c r="BQ961" s="207">
        <v>0</v>
      </c>
      <c r="BR961" s="207">
        <v>0</v>
      </c>
      <c r="BS961" s="207">
        <v>0</v>
      </c>
      <c r="BT961" s="19">
        <v>0</v>
      </c>
      <c r="BU961" s="23">
        <v>0</v>
      </c>
      <c r="BV961" s="23"/>
      <c r="BW961" s="23"/>
      <c r="BX961" s="23"/>
      <c r="BY961" s="23"/>
      <c r="BZ961" s="23"/>
    </row>
    <row r="962" ht="19.5" customHeight="1" spans="3:78">
      <c r="C962" s="172">
        <v>63022102</v>
      </c>
      <c r="D962" s="213" t="s">
        <v>2225</v>
      </c>
      <c r="E962" s="213" t="s">
        <v>2226</v>
      </c>
      <c r="F962" s="207">
        <v>1</v>
      </c>
      <c r="G962" s="207">
        <v>63022101</v>
      </c>
      <c r="H962" s="172">
        <f t="shared" si="97"/>
        <v>63022103</v>
      </c>
      <c r="I962" s="174">
        <v>0</v>
      </c>
      <c r="J962" s="21">
        <v>27</v>
      </c>
      <c r="K962" s="21">
        <v>2</v>
      </c>
      <c r="L962" s="207">
        <v>0</v>
      </c>
      <c r="M962" s="207">
        <v>0</v>
      </c>
      <c r="N962" s="207">
        <v>0</v>
      </c>
      <c r="O962" s="207">
        <v>1</v>
      </c>
      <c r="P962" s="207">
        <v>0</v>
      </c>
      <c r="Q962" s="207">
        <v>0</v>
      </c>
      <c r="R962" s="207">
        <v>0</v>
      </c>
      <c r="S962" s="207">
        <v>0</v>
      </c>
      <c r="T962" s="207">
        <v>0</v>
      </c>
      <c r="U962" s="207">
        <v>1</v>
      </c>
      <c r="V962" s="207">
        <v>2</v>
      </c>
      <c r="W962" s="176">
        <v>0</v>
      </c>
      <c r="X962" s="176">
        <v>3</v>
      </c>
      <c r="Y962" s="19">
        <v>0</v>
      </c>
      <c r="Z962" s="176">
        <v>1800</v>
      </c>
      <c r="AA962" s="207">
        <v>0</v>
      </c>
      <c r="AB962" s="207">
        <v>15</v>
      </c>
      <c r="AC962" s="207">
        <v>0</v>
      </c>
      <c r="AD962" s="207">
        <v>0</v>
      </c>
      <c r="AE962" s="207">
        <v>0</v>
      </c>
      <c r="AF962" s="207">
        <v>9</v>
      </c>
      <c r="AG962" s="207">
        <v>1</v>
      </c>
      <c r="AH962" s="207">
        <v>3</v>
      </c>
      <c r="AI962" s="207">
        <v>2</v>
      </c>
      <c r="AJ962" s="207">
        <v>2</v>
      </c>
      <c r="AK962" s="207">
        <v>0</v>
      </c>
      <c r="AL962" s="207">
        <v>4</v>
      </c>
      <c r="AM962" s="207">
        <v>0</v>
      </c>
      <c r="AN962" s="207">
        <v>0</v>
      </c>
      <c r="AO962" s="207">
        <v>0</v>
      </c>
      <c r="AP962" s="207">
        <v>0.25</v>
      </c>
      <c r="AQ962" s="207">
        <v>1500</v>
      </c>
      <c r="AR962" s="207">
        <v>0.25</v>
      </c>
      <c r="AS962" s="207">
        <v>20</v>
      </c>
      <c r="AT962" s="207">
        <v>0</v>
      </c>
      <c r="AU962" s="207">
        <v>92002001</v>
      </c>
      <c r="AV962" s="207"/>
      <c r="AW962" s="213" t="s">
        <v>205</v>
      </c>
      <c r="AX962" s="207" t="s">
        <v>1406</v>
      </c>
      <c r="AY962" s="207">
        <v>10003002</v>
      </c>
      <c r="AZ962" s="207">
        <v>21202010</v>
      </c>
      <c r="BA962" s="213" t="s">
        <v>592</v>
      </c>
      <c r="BB962" s="213">
        <v>0</v>
      </c>
      <c r="BC962" s="207">
        <v>0</v>
      </c>
      <c r="BD962" s="207">
        <v>0</v>
      </c>
      <c r="BE962" s="214"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4" t="s">
        <v>2227</v>
      </c>
      <c r="BG962" s="207">
        <v>0</v>
      </c>
      <c r="BH962" s="207">
        <v>0</v>
      </c>
      <c r="BI962" s="207">
        <v>0</v>
      </c>
      <c r="BJ962" s="207">
        <v>0</v>
      </c>
      <c r="BK962" s="207">
        <v>0</v>
      </c>
      <c r="BL962" s="207">
        <v>0</v>
      </c>
      <c r="BM962" s="215">
        <v>0</v>
      </c>
      <c r="BN962" s="207">
        <v>0</v>
      </c>
      <c r="BO962" s="207">
        <v>0</v>
      </c>
      <c r="BP962" s="207">
        <v>0</v>
      </c>
      <c r="BQ962" s="207">
        <v>0</v>
      </c>
      <c r="BR962" s="207">
        <v>0</v>
      </c>
      <c r="BS962" s="207">
        <v>0</v>
      </c>
      <c r="BT962" s="19">
        <v>0</v>
      </c>
      <c r="BU962" s="23">
        <v>0</v>
      </c>
      <c r="BV962" s="23"/>
      <c r="BW962" s="23"/>
      <c r="BX962" s="23"/>
      <c r="BY962" s="23"/>
      <c r="BZ962" s="23"/>
    </row>
    <row r="963" ht="19.5" customHeight="1" spans="3:78">
      <c r="C963" s="172">
        <v>63022103</v>
      </c>
      <c r="D963" s="213" t="s">
        <v>2225</v>
      </c>
      <c r="E963" s="213" t="s">
        <v>2226</v>
      </c>
      <c r="F963" s="207">
        <v>2</v>
      </c>
      <c r="G963" s="207">
        <v>63022101</v>
      </c>
      <c r="H963" s="172">
        <f t="shared" si="97"/>
        <v>63022104</v>
      </c>
      <c r="I963" s="174">
        <v>0</v>
      </c>
      <c r="J963" s="21">
        <v>32</v>
      </c>
      <c r="K963" s="21">
        <v>2</v>
      </c>
      <c r="L963" s="207">
        <v>0</v>
      </c>
      <c r="M963" s="207">
        <v>0</v>
      </c>
      <c r="N963" s="207">
        <v>0</v>
      </c>
      <c r="O963" s="207">
        <v>1</v>
      </c>
      <c r="P963" s="207">
        <v>0</v>
      </c>
      <c r="Q963" s="207">
        <v>0</v>
      </c>
      <c r="R963" s="207">
        <v>0</v>
      </c>
      <c r="S963" s="207">
        <v>0</v>
      </c>
      <c r="T963" s="207">
        <v>0</v>
      </c>
      <c r="U963" s="207">
        <v>1</v>
      </c>
      <c r="V963" s="207">
        <v>2</v>
      </c>
      <c r="W963" s="176">
        <v>0</v>
      </c>
      <c r="X963" s="176">
        <v>3.5</v>
      </c>
      <c r="Y963" s="19">
        <v>0</v>
      </c>
      <c r="Z963" s="176">
        <v>3600</v>
      </c>
      <c r="AA963" s="207">
        <v>0</v>
      </c>
      <c r="AB963" s="207">
        <v>15</v>
      </c>
      <c r="AC963" s="207">
        <v>0</v>
      </c>
      <c r="AD963" s="207">
        <v>0</v>
      </c>
      <c r="AE963" s="207">
        <v>0</v>
      </c>
      <c r="AF963" s="207">
        <v>9</v>
      </c>
      <c r="AG963" s="207">
        <v>1</v>
      </c>
      <c r="AH963" s="207">
        <v>3</v>
      </c>
      <c r="AI963" s="207">
        <v>2</v>
      </c>
      <c r="AJ963" s="207">
        <v>2</v>
      </c>
      <c r="AK963" s="207">
        <v>0</v>
      </c>
      <c r="AL963" s="207">
        <v>4</v>
      </c>
      <c r="AM963" s="207">
        <v>0</v>
      </c>
      <c r="AN963" s="207">
        <v>0</v>
      </c>
      <c r="AO963" s="207">
        <v>0</v>
      </c>
      <c r="AP963" s="207">
        <v>0.25</v>
      </c>
      <c r="AQ963" s="207">
        <v>1500</v>
      </c>
      <c r="AR963" s="207">
        <v>0.25</v>
      </c>
      <c r="AS963" s="207">
        <v>20</v>
      </c>
      <c r="AT963" s="207">
        <v>0</v>
      </c>
      <c r="AU963" s="207">
        <v>92002001</v>
      </c>
      <c r="AV963" s="207"/>
      <c r="AW963" s="213" t="s">
        <v>205</v>
      </c>
      <c r="AX963" s="207" t="s">
        <v>1406</v>
      </c>
      <c r="AY963" s="207">
        <v>10003002</v>
      </c>
      <c r="AZ963" s="207">
        <v>21202010</v>
      </c>
      <c r="BA963" s="213" t="s">
        <v>592</v>
      </c>
      <c r="BB963" s="213">
        <v>0</v>
      </c>
      <c r="BC963" s="207">
        <v>0</v>
      </c>
      <c r="BD963" s="207">
        <v>0</v>
      </c>
      <c r="BE963" s="214" t="str">
        <f t="shared" si="98"/>
        <v>立即对目标范围内的怪物造成350%攻击伤害+3600点固定伤害,并使目标移动速度降低50%,持续3秒,如果目标为怪物则附带易伤状态,使其受到伤害在提升20%,持续6秒</v>
      </c>
      <c r="BF963" s="214" t="s">
        <v>2228</v>
      </c>
      <c r="BG963" s="207">
        <v>0</v>
      </c>
      <c r="BH963" s="207">
        <v>0</v>
      </c>
      <c r="BI963" s="207">
        <v>0</v>
      </c>
      <c r="BJ963" s="207">
        <v>0</v>
      </c>
      <c r="BK963" s="207">
        <v>0</v>
      </c>
      <c r="BL963" s="207">
        <v>0</v>
      </c>
      <c r="BM963" s="215">
        <v>0</v>
      </c>
      <c r="BN963" s="207">
        <v>0</v>
      </c>
      <c r="BO963" s="207">
        <v>0</v>
      </c>
      <c r="BP963" s="207">
        <v>0</v>
      </c>
      <c r="BQ963" s="207">
        <v>0</v>
      </c>
      <c r="BR963" s="207">
        <v>0</v>
      </c>
      <c r="BS963" s="207">
        <v>0</v>
      </c>
      <c r="BT963" s="19">
        <v>0</v>
      </c>
      <c r="BU963" s="23">
        <v>0</v>
      </c>
      <c r="BV963" s="23"/>
      <c r="BW963" s="23"/>
      <c r="BX963" s="23"/>
      <c r="BY963" s="23"/>
      <c r="BZ963" s="23"/>
    </row>
    <row r="964" ht="19.5" customHeight="1" spans="3:78">
      <c r="C964" s="172">
        <v>63022104</v>
      </c>
      <c r="D964" s="213" t="s">
        <v>2225</v>
      </c>
      <c r="E964" s="213" t="s">
        <v>2226</v>
      </c>
      <c r="F964" s="207">
        <v>3</v>
      </c>
      <c r="G964" s="207">
        <v>63022101</v>
      </c>
      <c r="H964" s="172">
        <v>0</v>
      </c>
      <c r="I964" s="174">
        <v>0</v>
      </c>
      <c r="J964" s="21">
        <v>0</v>
      </c>
      <c r="K964" s="183">
        <v>0</v>
      </c>
      <c r="L964" s="207">
        <v>0</v>
      </c>
      <c r="M964" s="207">
        <v>0</v>
      </c>
      <c r="N964" s="207">
        <v>0</v>
      </c>
      <c r="O964" s="207">
        <v>1</v>
      </c>
      <c r="P964" s="207">
        <v>0</v>
      </c>
      <c r="Q964" s="207">
        <v>0</v>
      </c>
      <c r="R964" s="207">
        <v>0</v>
      </c>
      <c r="S964" s="207">
        <v>0</v>
      </c>
      <c r="T964" s="207">
        <v>0</v>
      </c>
      <c r="U964" s="207">
        <v>1</v>
      </c>
      <c r="V964" s="207">
        <v>2</v>
      </c>
      <c r="W964" s="176">
        <v>0</v>
      </c>
      <c r="X964" s="176">
        <v>4</v>
      </c>
      <c r="Y964" s="19">
        <v>0</v>
      </c>
      <c r="Z964" s="176">
        <v>5600</v>
      </c>
      <c r="AA964" s="207">
        <v>0</v>
      </c>
      <c r="AB964" s="207">
        <v>15</v>
      </c>
      <c r="AC964" s="207">
        <v>0</v>
      </c>
      <c r="AD964" s="207">
        <v>0</v>
      </c>
      <c r="AE964" s="207">
        <v>0</v>
      </c>
      <c r="AF964" s="207">
        <v>9</v>
      </c>
      <c r="AG964" s="207">
        <v>1</v>
      </c>
      <c r="AH964" s="207">
        <v>3</v>
      </c>
      <c r="AI964" s="207">
        <v>2</v>
      </c>
      <c r="AJ964" s="207">
        <v>2</v>
      </c>
      <c r="AK964" s="207">
        <v>0</v>
      </c>
      <c r="AL964" s="207">
        <v>4</v>
      </c>
      <c r="AM964" s="207">
        <v>0</v>
      </c>
      <c r="AN964" s="207">
        <v>0</v>
      </c>
      <c r="AO964" s="207">
        <v>0</v>
      </c>
      <c r="AP964" s="207">
        <v>0.25</v>
      </c>
      <c r="AQ964" s="207">
        <v>1500</v>
      </c>
      <c r="AR964" s="207">
        <v>0.25</v>
      </c>
      <c r="AS964" s="207">
        <v>20</v>
      </c>
      <c r="AT964" s="207">
        <v>0</v>
      </c>
      <c r="AU964" s="207">
        <v>92002001</v>
      </c>
      <c r="AV964" s="207"/>
      <c r="AW964" s="213" t="s">
        <v>205</v>
      </c>
      <c r="AX964" s="207" t="s">
        <v>1406</v>
      </c>
      <c r="AY964" s="207">
        <v>10003002</v>
      </c>
      <c r="AZ964" s="207">
        <v>21202010</v>
      </c>
      <c r="BA964" s="213" t="s">
        <v>592</v>
      </c>
      <c r="BB964" s="213">
        <v>0</v>
      </c>
      <c r="BC964" s="207">
        <v>0</v>
      </c>
      <c r="BD964" s="207">
        <v>0</v>
      </c>
      <c r="BE964" s="214" t="str">
        <f t="shared" si="98"/>
        <v>立即对目标范围内的怪物造成400%攻击伤害+5600点固定伤害,并使目标移动速度降低50%,持续3秒,如果目标为怪物则附带易伤状态,使其受到伤害在提升20%,持续6秒</v>
      </c>
      <c r="BF964" s="214" t="s">
        <v>2229</v>
      </c>
      <c r="BG964" s="207">
        <v>0</v>
      </c>
      <c r="BH964" s="207">
        <v>0</v>
      </c>
      <c r="BI964" s="207">
        <v>0</v>
      </c>
      <c r="BJ964" s="207">
        <v>0</v>
      </c>
      <c r="BK964" s="207">
        <v>0</v>
      </c>
      <c r="BL964" s="207">
        <v>0</v>
      </c>
      <c r="BM964" s="215">
        <v>0</v>
      </c>
      <c r="BN964" s="207">
        <v>0</v>
      </c>
      <c r="BO964" s="207">
        <v>0</v>
      </c>
      <c r="BP964" s="207">
        <v>0</v>
      </c>
      <c r="BQ964" s="207">
        <v>0</v>
      </c>
      <c r="BR964" s="207">
        <v>0</v>
      </c>
      <c r="BS964" s="207">
        <v>0</v>
      </c>
      <c r="BT964" s="19">
        <v>0</v>
      </c>
      <c r="BU964" s="23">
        <v>0</v>
      </c>
      <c r="BV964" s="23"/>
      <c r="BW964" s="23"/>
      <c r="BX964" s="23"/>
      <c r="BY964" s="23"/>
      <c r="BZ964" s="23"/>
    </row>
    <row r="965" ht="19.5" customHeight="1" spans="3:78">
      <c r="C965" s="172">
        <v>63022105</v>
      </c>
      <c r="D965" s="213" t="s">
        <v>2225</v>
      </c>
      <c r="E965" s="213" t="s">
        <v>2226</v>
      </c>
      <c r="F965" s="207">
        <v>4</v>
      </c>
      <c r="G965" s="207">
        <v>63022101</v>
      </c>
      <c r="H965" s="172">
        <v>0</v>
      </c>
      <c r="I965" s="174">
        <v>0</v>
      </c>
      <c r="J965" s="21">
        <v>0</v>
      </c>
      <c r="K965" s="21">
        <v>0</v>
      </c>
      <c r="L965" s="207">
        <v>0</v>
      </c>
      <c r="M965" s="207">
        <v>0</v>
      </c>
      <c r="N965" s="207">
        <v>0</v>
      </c>
      <c r="O965" s="207">
        <v>1</v>
      </c>
      <c r="P965" s="207">
        <v>0</v>
      </c>
      <c r="Q965" s="207">
        <v>0</v>
      </c>
      <c r="R965" s="207">
        <v>0</v>
      </c>
      <c r="S965" s="207">
        <v>0</v>
      </c>
      <c r="T965" s="207">
        <v>0</v>
      </c>
      <c r="U965" s="207">
        <v>1</v>
      </c>
      <c r="V965" s="207">
        <v>2</v>
      </c>
      <c r="W965" s="176">
        <v>0</v>
      </c>
      <c r="X965" s="176">
        <v>4.5</v>
      </c>
      <c r="Y965" s="19">
        <v>0</v>
      </c>
      <c r="Z965" s="176">
        <v>8000</v>
      </c>
      <c r="AA965" s="207">
        <v>0</v>
      </c>
      <c r="AB965" s="207">
        <v>15</v>
      </c>
      <c r="AC965" s="207">
        <v>0</v>
      </c>
      <c r="AD965" s="207">
        <v>0</v>
      </c>
      <c r="AE965" s="207">
        <v>0</v>
      </c>
      <c r="AF965" s="207">
        <v>9</v>
      </c>
      <c r="AG965" s="207">
        <v>1</v>
      </c>
      <c r="AH965" s="207">
        <v>3</v>
      </c>
      <c r="AI965" s="207">
        <v>2</v>
      </c>
      <c r="AJ965" s="207">
        <v>2</v>
      </c>
      <c r="AK965" s="207">
        <v>0</v>
      </c>
      <c r="AL965" s="207">
        <v>4</v>
      </c>
      <c r="AM965" s="207">
        <v>0</v>
      </c>
      <c r="AN965" s="207">
        <v>0</v>
      </c>
      <c r="AO965" s="207">
        <v>0</v>
      </c>
      <c r="AP965" s="207">
        <v>0.25</v>
      </c>
      <c r="AQ965" s="207">
        <v>1500</v>
      </c>
      <c r="AR965" s="207">
        <v>0.25</v>
      </c>
      <c r="AS965" s="207">
        <v>20</v>
      </c>
      <c r="AT965" s="207">
        <v>0</v>
      </c>
      <c r="AU965" s="207">
        <v>92002001</v>
      </c>
      <c r="AV965" s="207"/>
      <c r="AW965" s="213" t="s">
        <v>205</v>
      </c>
      <c r="AX965" s="207" t="s">
        <v>1406</v>
      </c>
      <c r="AY965" s="207">
        <v>10003002</v>
      </c>
      <c r="AZ965" s="207">
        <v>21202010</v>
      </c>
      <c r="BA965" s="213" t="s">
        <v>592</v>
      </c>
      <c r="BB965" s="213">
        <v>0</v>
      </c>
      <c r="BC965" s="207">
        <v>0</v>
      </c>
      <c r="BD965" s="207">
        <v>0</v>
      </c>
      <c r="BE965" s="214" t="str">
        <f t="shared" si="98"/>
        <v>立即对目标范围内的怪物造成450%攻击伤害+8000点固定伤害,并使目标移动速度降低50%,持续3秒,如果目标为怪物则附带易伤状态,使其受到伤害在提升20%,持续6秒</v>
      </c>
      <c r="BF965" s="214" t="s">
        <v>2230</v>
      </c>
      <c r="BG965" s="207">
        <v>0</v>
      </c>
      <c r="BH965" s="207">
        <v>0</v>
      </c>
      <c r="BI965" s="207">
        <v>0</v>
      </c>
      <c r="BJ965" s="207">
        <v>0</v>
      </c>
      <c r="BK965" s="207">
        <v>0</v>
      </c>
      <c r="BL965" s="207">
        <v>0</v>
      </c>
      <c r="BM965" s="215">
        <v>0</v>
      </c>
      <c r="BN965" s="207">
        <v>0</v>
      </c>
      <c r="BO965" s="207">
        <v>0</v>
      </c>
      <c r="BP965" s="207">
        <v>0</v>
      </c>
      <c r="BQ965" s="207">
        <v>0</v>
      </c>
      <c r="BR965" s="207">
        <v>0</v>
      </c>
      <c r="BS965" s="207">
        <v>0</v>
      </c>
      <c r="BT965" s="19">
        <v>0</v>
      </c>
      <c r="BU965" s="23">
        <v>0</v>
      </c>
      <c r="BV965" s="23"/>
      <c r="BW965" s="23"/>
      <c r="BX965" s="23"/>
      <c r="BY965" s="23"/>
      <c r="BZ965" s="23"/>
    </row>
    <row r="966" ht="19.5" customHeight="1" spans="3:78">
      <c r="C966" s="172">
        <v>63022106</v>
      </c>
      <c r="D966" s="213" t="s">
        <v>2225</v>
      </c>
      <c r="E966" s="213" t="s">
        <v>2226</v>
      </c>
      <c r="F966" s="207">
        <v>5</v>
      </c>
      <c r="G966" s="207">
        <v>63022101</v>
      </c>
      <c r="H966" s="176">
        <v>0</v>
      </c>
      <c r="I966" s="174">
        <v>0</v>
      </c>
      <c r="J966" s="21">
        <v>0</v>
      </c>
      <c r="K966" s="21">
        <v>0</v>
      </c>
      <c r="L966" s="207">
        <v>0</v>
      </c>
      <c r="M966" s="207">
        <v>0</v>
      </c>
      <c r="N966" s="207">
        <v>0</v>
      </c>
      <c r="O966" s="207">
        <v>1</v>
      </c>
      <c r="P966" s="207">
        <v>0</v>
      </c>
      <c r="Q966" s="207">
        <v>0</v>
      </c>
      <c r="R966" s="207">
        <v>0</v>
      </c>
      <c r="S966" s="207">
        <v>0</v>
      </c>
      <c r="T966" s="207">
        <v>0</v>
      </c>
      <c r="U966" s="207">
        <v>1</v>
      </c>
      <c r="V966" s="207">
        <v>2</v>
      </c>
      <c r="W966" s="176">
        <v>0</v>
      </c>
      <c r="X966" s="176">
        <v>5</v>
      </c>
      <c r="Y966" s="19">
        <v>0</v>
      </c>
      <c r="Z966" s="176">
        <v>10400</v>
      </c>
      <c r="AA966" s="207">
        <v>0</v>
      </c>
      <c r="AB966" s="207">
        <v>15</v>
      </c>
      <c r="AC966" s="207">
        <v>0</v>
      </c>
      <c r="AD966" s="207">
        <v>0</v>
      </c>
      <c r="AE966" s="207">
        <v>0</v>
      </c>
      <c r="AF966" s="207">
        <v>9</v>
      </c>
      <c r="AG966" s="207">
        <v>1</v>
      </c>
      <c r="AH966" s="207">
        <v>3</v>
      </c>
      <c r="AI966" s="207">
        <v>2</v>
      </c>
      <c r="AJ966" s="207">
        <v>2</v>
      </c>
      <c r="AK966" s="207">
        <v>0</v>
      </c>
      <c r="AL966" s="207">
        <v>4</v>
      </c>
      <c r="AM966" s="207">
        <v>0</v>
      </c>
      <c r="AN966" s="207">
        <v>0</v>
      </c>
      <c r="AO966" s="207">
        <v>0</v>
      </c>
      <c r="AP966" s="207">
        <v>0.25</v>
      </c>
      <c r="AQ966" s="207">
        <v>1500</v>
      </c>
      <c r="AR966" s="207">
        <v>0.25</v>
      </c>
      <c r="AS966" s="207">
        <v>20</v>
      </c>
      <c r="AT966" s="207">
        <v>0</v>
      </c>
      <c r="AU966" s="207">
        <v>92002001</v>
      </c>
      <c r="AV966" s="207"/>
      <c r="AW966" s="213" t="s">
        <v>205</v>
      </c>
      <c r="AX966" s="207" t="s">
        <v>1406</v>
      </c>
      <c r="AY966" s="207">
        <v>10003002</v>
      </c>
      <c r="AZ966" s="207">
        <v>21202010</v>
      </c>
      <c r="BA966" s="213" t="s">
        <v>592</v>
      </c>
      <c r="BB966" s="213">
        <v>0</v>
      </c>
      <c r="BC966" s="207">
        <v>0</v>
      </c>
      <c r="BD966" s="207">
        <v>0</v>
      </c>
      <c r="BE966" s="214" t="str">
        <f t="shared" si="98"/>
        <v>立即对目标范围内的怪物造成500%攻击伤害+10400点固定伤害,并使目标移动速度降低50%,持续3秒,如果目标为怪物则附带易伤状态,使其受到伤害在提升20%,持续6秒</v>
      </c>
      <c r="BF966" s="214" t="s">
        <v>2231</v>
      </c>
      <c r="BG966" s="207">
        <v>0</v>
      </c>
      <c r="BH966" s="207">
        <v>0</v>
      </c>
      <c r="BI966" s="207">
        <v>0</v>
      </c>
      <c r="BJ966" s="207">
        <v>0</v>
      </c>
      <c r="BK966" s="207">
        <v>0</v>
      </c>
      <c r="BL966" s="207">
        <v>0</v>
      </c>
      <c r="BM966" s="215">
        <v>0</v>
      </c>
      <c r="BN966" s="207">
        <v>0</v>
      </c>
      <c r="BO966" s="207">
        <v>0</v>
      </c>
      <c r="BP966" s="207">
        <v>0</v>
      </c>
      <c r="BQ966" s="207">
        <v>0</v>
      </c>
      <c r="BR966" s="207">
        <v>0</v>
      </c>
      <c r="BS966" s="207">
        <v>0</v>
      </c>
      <c r="BT966" s="19">
        <v>0</v>
      </c>
      <c r="BU966" s="23">
        <v>0</v>
      </c>
      <c r="BV966" s="23"/>
      <c r="BW966" s="23"/>
      <c r="BX966" s="23"/>
      <c r="BY966" s="23"/>
      <c r="BZ966" s="23"/>
    </row>
    <row r="967" ht="20.1" customHeight="1" spans="3:78">
      <c r="C967" s="172">
        <v>63022201</v>
      </c>
      <c r="D967" s="203" t="s">
        <v>2232</v>
      </c>
      <c r="E967" s="203" t="s">
        <v>2233</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7">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7">
        <v>1500</v>
      </c>
      <c r="AR967" s="172">
        <v>0.5</v>
      </c>
      <c r="AS967" s="207">
        <v>20</v>
      </c>
      <c r="AT967" s="175">
        <v>0</v>
      </c>
      <c r="AU967" s="172">
        <v>92000028</v>
      </c>
      <c r="AV967" s="172"/>
      <c r="AW967" s="206" t="s">
        <v>262</v>
      </c>
      <c r="AX967" s="172" t="s">
        <v>2234</v>
      </c>
      <c r="AY967" s="176">
        <v>10000007</v>
      </c>
      <c r="AZ967" s="176">
        <v>21202020</v>
      </c>
      <c r="BA967" s="206" t="s">
        <v>592</v>
      </c>
      <c r="BB967" s="175" t="s">
        <v>2124</v>
      </c>
      <c r="BC967" s="174">
        <v>0</v>
      </c>
      <c r="BD967" s="174">
        <v>0</v>
      </c>
      <c r="BE967" s="214"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4" t="s">
        <v>2235</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ht="20.1" customHeight="1" spans="3:78">
      <c r="C968" s="172">
        <v>63022202</v>
      </c>
      <c r="D968" s="203" t="s">
        <v>2232</v>
      </c>
      <c r="E968" s="203" t="s">
        <v>2233</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7">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7">
        <v>1500</v>
      </c>
      <c r="AR968" s="172">
        <v>0.5</v>
      </c>
      <c r="AS968" s="207">
        <v>20</v>
      </c>
      <c r="AT968" s="175">
        <v>0</v>
      </c>
      <c r="AU968" s="172">
        <v>92000028</v>
      </c>
      <c r="AV968" s="172"/>
      <c r="AW968" s="206" t="s">
        <v>262</v>
      </c>
      <c r="AX968" s="172" t="s">
        <v>2234</v>
      </c>
      <c r="AY968" s="176">
        <v>10000007</v>
      </c>
      <c r="AZ968" s="176">
        <v>21202020</v>
      </c>
      <c r="BA968" s="206" t="s">
        <v>592</v>
      </c>
      <c r="BB968" s="175" t="s">
        <v>2124</v>
      </c>
      <c r="BC968" s="174">
        <v>0</v>
      </c>
      <c r="BD968" s="174">
        <v>0</v>
      </c>
      <c r="BE968" s="214"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4" t="s">
        <v>2235</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ht="20.1" customHeight="1" spans="3:78">
      <c r="C969" s="172">
        <v>63022203</v>
      </c>
      <c r="D969" s="203" t="s">
        <v>2232</v>
      </c>
      <c r="E969" s="203" t="s">
        <v>2233</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7">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7">
        <v>1500</v>
      </c>
      <c r="AR969" s="172">
        <v>0.5</v>
      </c>
      <c r="AS969" s="207">
        <v>20</v>
      </c>
      <c r="AT969" s="175">
        <v>0</v>
      </c>
      <c r="AU969" s="172">
        <v>92000028</v>
      </c>
      <c r="AV969" s="172"/>
      <c r="AW969" s="206" t="s">
        <v>262</v>
      </c>
      <c r="AX969" s="172" t="s">
        <v>2234</v>
      </c>
      <c r="AY969" s="176">
        <v>10000007</v>
      </c>
      <c r="AZ969" s="176">
        <v>21202020</v>
      </c>
      <c r="BA969" s="206" t="s">
        <v>592</v>
      </c>
      <c r="BB969" s="175" t="s">
        <v>2124</v>
      </c>
      <c r="BC969" s="174">
        <v>0</v>
      </c>
      <c r="BD969" s="174">
        <v>0</v>
      </c>
      <c r="BE969" s="214" t="str">
        <f t="shared" si="100"/>
        <v>每次向前方释放5个烈焰飓风，每个飓风可以对目标造成225%攻击伤害+1500点固定伤害,并使目标造成眩晕效果,持续1秒</v>
      </c>
      <c r="BF969" s="214" t="s">
        <v>2236</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ht="20.1" customHeight="1" spans="3:78">
      <c r="C970" s="172">
        <v>63022204</v>
      </c>
      <c r="D970" s="203" t="s">
        <v>2232</v>
      </c>
      <c r="E970" s="203" t="s">
        <v>2233</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7">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7">
        <v>1500</v>
      </c>
      <c r="AR970" s="172">
        <v>0.5</v>
      </c>
      <c r="AS970" s="207">
        <v>20</v>
      </c>
      <c r="AT970" s="175">
        <v>0</v>
      </c>
      <c r="AU970" s="172">
        <v>92000028</v>
      </c>
      <c r="AV970" s="172"/>
      <c r="AW970" s="206" t="s">
        <v>262</v>
      </c>
      <c r="AX970" s="172" t="s">
        <v>2234</v>
      </c>
      <c r="AY970" s="176">
        <v>10000007</v>
      </c>
      <c r="AZ970" s="176">
        <v>21202020</v>
      </c>
      <c r="BA970" s="206" t="s">
        <v>592</v>
      </c>
      <c r="BB970" s="175" t="s">
        <v>2124</v>
      </c>
      <c r="BC970" s="174">
        <v>0</v>
      </c>
      <c r="BD970" s="174">
        <v>0</v>
      </c>
      <c r="BE970" s="214" t="str">
        <f t="shared" si="100"/>
        <v>每次向前方释放5个烈焰飓风，每个飓风可以对目标造成250%攻击伤害+2250点固定伤害,并使目标造成眩晕效果,持续1秒</v>
      </c>
      <c r="BF970" s="214" t="s">
        <v>2237</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ht="20.1" customHeight="1" spans="3:78">
      <c r="C971" s="172">
        <v>63022205</v>
      </c>
      <c r="D971" s="203" t="s">
        <v>2232</v>
      </c>
      <c r="E971" s="203" t="s">
        <v>2233</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7">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7">
        <v>1500</v>
      </c>
      <c r="AR971" s="172">
        <v>0.5</v>
      </c>
      <c r="AS971" s="207">
        <v>20</v>
      </c>
      <c r="AT971" s="175">
        <v>0</v>
      </c>
      <c r="AU971" s="172">
        <v>92000028</v>
      </c>
      <c r="AV971" s="172"/>
      <c r="AW971" s="206" t="s">
        <v>262</v>
      </c>
      <c r="AX971" s="172" t="s">
        <v>2234</v>
      </c>
      <c r="AY971" s="176">
        <v>10000007</v>
      </c>
      <c r="AZ971" s="176">
        <v>21202020</v>
      </c>
      <c r="BA971" s="206" t="s">
        <v>592</v>
      </c>
      <c r="BB971" s="175" t="s">
        <v>2124</v>
      </c>
      <c r="BC971" s="174">
        <v>0</v>
      </c>
      <c r="BD971" s="174">
        <v>0</v>
      </c>
      <c r="BE971" s="214" t="str">
        <f t="shared" si="100"/>
        <v>每次向前方释放5个烈焰飓风，每个飓风可以对目标造成275%攻击伤害+3250点固定伤害,并使目标造成眩晕效果,持续1秒</v>
      </c>
      <c r="BF971" s="214" t="s">
        <v>2238</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ht="20.1" customHeight="1" spans="3:78">
      <c r="C972" s="172">
        <v>63022206</v>
      </c>
      <c r="D972" s="203" t="s">
        <v>2232</v>
      </c>
      <c r="E972" s="203" t="s">
        <v>2233</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7">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7">
        <v>1500</v>
      </c>
      <c r="AR972" s="172">
        <v>0.5</v>
      </c>
      <c r="AS972" s="207">
        <v>20</v>
      </c>
      <c r="AT972" s="175">
        <v>0</v>
      </c>
      <c r="AU972" s="172">
        <v>92000028</v>
      </c>
      <c r="AV972" s="172"/>
      <c r="AW972" s="206" t="s">
        <v>262</v>
      </c>
      <c r="AX972" s="172" t="s">
        <v>2234</v>
      </c>
      <c r="AY972" s="176">
        <v>10000007</v>
      </c>
      <c r="AZ972" s="176">
        <v>21202020</v>
      </c>
      <c r="BA972" s="206" t="s">
        <v>592</v>
      </c>
      <c r="BB972" s="175" t="s">
        <v>2124</v>
      </c>
      <c r="BC972" s="174">
        <v>0</v>
      </c>
      <c r="BD972" s="174">
        <v>0</v>
      </c>
      <c r="BE972" s="214" t="str">
        <f t="shared" si="100"/>
        <v>每次向前方释放5个烈焰飓风，每个飓风可以对目标造成300%攻击伤害+4250点固定伤害,并使目标造成眩晕效果,持续1秒</v>
      </c>
      <c r="BF972" s="214" t="s">
        <v>2239</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ht="19.5" customHeight="1" spans="3:78">
      <c r="C973" s="172">
        <v>63022301</v>
      </c>
      <c r="D973" s="213" t="s">
        <v>1126</v>
      </c>
      <c r="E973" s="213" t="s">
        <v>1127</v>
      </c>
      <c r="F973" s="207">
        <v>0</v>
      </c>
      <c r="G973" s="207">
        <v>63022301</v>
      </c>
      <c r="H973" s="172">
        <f t="shared" ref="H973:H975" si="101">C974</f>
        <v>63022302</v>
      </c>
      <c r="I973" s="174">
        <v>0</v>
      </c>
      <c r="J973" s="21">
        <v>30</v>
      </c>
      <c r="K973" s="32">
        <v>5</v>
      </c>
      <c r="L973" s="207">
        <v>0</v>
      </c>
      <c r="M973" s="207">
        <v>0</v>
      </c>
      <c r="N973" s="207">
        <v>0</v>
      </c>
      <c r="O973" s="207">
        <v>1</v>
      </c>
      <c r="P973" s="207">
        <v>2</v>
      </c>
      <c r="Q973" s="207">
        <v>0</v>
      </c>
      <c r="R973" s="207">
        <v>0</v>
      </c>
      <c r="S973" s="207">
        <v>0</v>
      </c>
      <c r="T973" s="207">
        <v>0</v>
      </c>
      <c r="U973" s="207">
        <v>1</v>
      </c>
      <c r="V973" s="207">
        <v>2</v>
      </c>
      <c r="W973" s="207">
        <v>0</v>
      </c>
      <c r="X973" s="175">
        <v>7.5</v>
      </c>
      <c r="Y973" s="19">
        <v>0</v>
      </c>
      <c r="Z973" s="175">
        <v>1500</v>
      </c>
      <c r="AA973" s="207">
        <v>0</v>
      </c>
      <c r="AB973" s="207">
        <v>25</v>
      </c>
      <c r="AC973" s="207">
        <v>0</v>
      </c>
      <c r="AD973" s="207">
        <v>0</v>
      </c>
      <c r="AE973" s="207">
        <v>0</v>
      </c>
      <c r="AF973" s="207">
        <v>9</v>
      </c>
      <c r="AG973" s="207">
        <v>1</v>
      </c>
      <c r="AH973" s="207">
        <v>3</v>
      </c>
      <c r="AI973" s="207">
        <v>2</v>
      </c>
      <c r="AJ973" s="207">
        <v>2</v>
      </c>
      <c r="AK973" s="207">
        <v>0</v>
      </c>
      <c r="AL973" s="207">
        <v>4</v>
      </c>
      <c r="AM973" s="207">
        <v>0</v>
      </c>
      <c r="AN973" s="207">
        <v>1</v>
      </c>
      <c r="AO973" s="207">
        <v>0</v>
      </c>
      <c r="AP973" s="207">
        <v>0</v>
      </c>
      <c r="AQ973" s="207">
        <v>2000</v>
      </c>
      <c r="AR973" s="207">
        <v>0.25</v>
      </c>
      <c r="AS973" s="207">
        <v>30</v>
      </c>
      <c r="AT973" s="207">
        <v>0</v>
      </c>
      <c r="AU973" s="207">
        <v>92002001</v>
      </c>
      <c r="AV973" s="207"/>
      <c r="AW973" s="206" t="s">
        <v>262</v>
      </c>
      <c r="AX973" s="207" t="s">
        <v>1406</v>
      </c>
      <c r="AY973" s="207">
        <v>10003002</v>
      </c>
      <c r="AZ973" s="207">
        <v>21202030</v>
      </c>
      <c r="BA973" s="213" t="s">
        <v>592</v>
      </c>
      <c r="BB973" s="213">
        <v>0</v>
      </c>
      <c r="BC973" s="207">
        <v>0</v>
      </c>
      <c r="BD973" s="207">
        <v>0</v>
      </c>
      <c r="BE973" s="214"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4" t="s">
        <v>2240</v>
      </c>
      <c r="BG973" s="207">
        <v>0</v>
      </c>
      <c r="BH973" s="207">
        <v>0</v>
      </c>
      <c r="BI973" s="207">
        <v>0</v>
      </c>
      <c r="BJ973" s="207">
        <v>0</v>
      </c>
      <c r="BK973" s="207">
        <v>0</v>
      </c>
      <c r="BL973" s="207">
        <v>0</v>
      </c>
      <c r="BM973" s="215">
        <v>0</v>
      </c>
      <c r="BN973" s="207">
        <v>0</v>
      </c>
      <c r="BO973" s="207">
        <v>0</v>
      </c>
      <c r="BP973" s="207">
        <v>0</v>
      </c>
      <c r="BQ973" s="207">
        <v>0</v>
      </c>
      <c r="BR973" s="207">
        <v>0</v>
      </c>
      <c r="BS973" s="207">
        <v>0</v>
      </c>
      <c r="BT973" s="19">
        <v>0</v>
      </c>
      <c r="BU973" s="23">
        <v>0</v>
      </c>
      <c r="BV973" s="23"/>
      <c r="BW973" s="23"/>
      <c r="BX973" s="23"/>
      <c r="BY973" s="23"/>
      <c r="BZ973" s="23"/>
    </row>
    <row r="974" ht="19.5" customHeight="1" spans="3:78">
      <c r="C974" s="172">
        <v>63022302</v>
      </c>
      <c r="D974" s="213" t="s">
        <v>1126</v>
      </c>
      <c r="E974" s="213" t="s">
        <v>1127</v>
      </c>
      <c r="F974" s="207">
        <v>1</v>
      </c>
      <c r="G974" s="207">
        <v>63022301</v>
      </c>
      <c r="H974" s="172">
        <f t="shared" si="101"/>
        <v>63022303</v>
      </c>
      <c r="I974" s="174">
        <v>0</v>
      </c>
      <c r="J974" s="21">
        <v>37</v>
      </c>
      <c r="K974" s="32">
        <v>2</v>
      </c>
      <c r="L974" s="207">
        <v>0</v>
      </c>
      <c r="M974" s="207">
        <v>0</v>
      </c>
      <c r="N974" s="207">
        <v>0</v>
      </c>
      <c r="O974" s="207">
        <v>1</v>
      </c>
      <c r="P974" s="207">
        <v>2</v>
      </c>
      <c r="Q974" s="207">
        <v>0</v>
      </c>
      <c r="R974" s="207">
        <v>0</v>
      </c>
      <c r="S974" s="207">
        <v>0</v>
      </c>
      <c r="T974" s="207">
        <v>0</v>
      </c>
      <c r="U974" s="207">
        <v>1</v>
      </c>
      <c r="V974" s="207">
        <v>2</v>
      </c>
      <c r="W974" s="207">
        <v>0</v>
      </c>
      <c r="X974" s="175">
        <v>7.5</v>
      </c>
      <c r="Y974" s="19">
        <v>0</v>
      </c>
      <c r="Z974" s="175">
        <v>1500</v>
      </c>
      <c r="AA974" s="207">
        <v>0</v>
      </c>
      <c r="AB974" s="207">
        <v>25</v>
      </c>
      <c r="AC974" s="207">
        <v>0</v>
      </c>
      <c r="AD974" s="207">
        <v>0</v>
      </c>
      <c r="AE974" s="207">
        <v>0</v>
      </c>
      <c r="AF974" s="207">
        <v>9</v>
      </c>
      <c r="AG974" s="207">
        <v>1</v>
      </c>
      <c r="AH974" s="207">
        <v>3</v>
      </c>
      <c r="AI974" s="207">
        <v>2</v>
      </c>
      <c r="AJ974" s="207">
        <v>2</v>
      </c>
      <c r="AK974" s="207">
        <v>0</v>
      </c>
      <c r="AL974" s="207">
        <v>4</v>
      </c>
      <c r="AM974" s="207">
        <v>0</v>
      </c>
      <c r="AN974" s="207">
        <v>1</v>
      </c>
      <c r="AO974" s="207">
        <v>0</v>
      </c>
      <c r="AP974" s="207">
        <v>0</v>
      </c>
      <c r="AQ974" s="207">
        <v>2000</v>
      </c>
      <c r="AR974" s="207">
        <v>0.25</v>
      </c>
      <c r="AS974" s="207">
        <v>30</v>
      </c>
      <c r="AT974" s="207">
        <v>0</v>
      </c>
      <c r="AU974" s="207">
        <v>92002001</v>
      </c>
      <c r="AV974" s="207"/>
      <c r="AW974" s="206" t="s">
        <v>262</v>
      </c>
      <c r="AX974" s="207" t="s">
        <v>1406</v>
      </c>
      <c r="AY974" s="207">
        <v>10003002</v>
      </c>
      <c r="AZ974" s="207">
        <v>21202030</v>
      </c>
      <c r="BA974" s="213" t="s">
        <v>592</v>
      </c>
      <c r="BB974" s="213">
        <v>0</v>
      </c>
      <c r="BC974" s="207">
        <v>0</v>
      </c>
      <c r="BD974" s="207">
        <v>0</v>
      </c>
      <c r="BE974" s="214"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4" t="s">
        <v>2240</v>
      </c>
      <c r="BG974" s="207">
        <v>0</v>
      </c>
      <c r="BH974" s="207">
        <v>0</v>
      </c>
      <c r="BI974" s="207">
        <v>0</v>
      </c>
      <c r="BJ974" s="207">
        <v>0</v>
      </c>
      <c r="BK974" s="207">
        <v>0</v>
      </c>
      <c r="BL974" s="207">
        <v>0</v>
      </c>
      <c r="BM974" s="215">
        <v>0</v>
      </c>
      <c r="BN974" s="207">
        <v>0</v>
      </c>
      <c r="BO974" s="207">
        <v>0</v>
      </c>
      <c r="BP974" s="207">
        <v>0</v>
      </c>
      <c r="BQ974" s="207">
        <v>0</v>
      </c>
      <c r="BR974" s="207">
        <v>0</v>
      </c>
      <c r="BS974" s="207">
        <v>0</v>
      </c>
      <c r="BT974" s="19">
        <v>0</v>
      </c>
      <c r="BU974" s="23">
        <v>0</v>
      </c>
      <c r="BV974" s="23"/>
      <c r="BW974" s="23"/>
      <c r="BX974" s="23"/>
      <c r="BY974" s="23"/>
      <c r="BZ974" s="23"/>
    </row>
    <row r="975" ht="19.5" customHeight="1" spans="3:78">
      <c r="C975" s="172">
        <v>63022303</v>
      </c>
      <c r="D975" s="213" t="s">
        <v>1126</v>
      </c>
      <c r="E975" s="213" t="s">
        <v>1127</v>
      </c>
      <c r="F975" s="207">
        <v>2</v>
      </c>
      <c r="G975" s="207">
        <v>63022301</v>
      </c>
      <c r="H975" s="172">
        <f t="shared" si="101"/>
        <v>63022304</v>
      </c>
      <c r="I975" s="174">
        <v>0</v>
      </c>
      <c r="J975" s="21">
        <v>42</v>
      </c>
      <c r="K975" s="32">
        <v>2</v>
      </c>
      <c r="L975" s="207">
        <v>0</v>
      </c>
      <c r="M975" s="207">
        <v>0</v>
      </c>
      <c r="N975" s="207">
        <v>0</v>
      </c>
      <c r="O975" s="207">
        <v>1</v>
      </c>
      <c r="P975" s="207">
        <v>2</v>
      </c>
      <c r="Q975" s="207">
        <v>0</v>
      </c>
      <c r="R975" s="207">
        <v>0</v>
      </c>
      <c r="S975" s="207">
        <v>0</v>
      </c>
      <c r="T975" s="207">
        <v>0</v>
      </c>
      <c r="U975" s="207">
        <v>1</v>
      </c>
      <c r="V975" s="207">
        <v>2</v>
      </c>
      <c r="W975" s="207">
        <v>0</v>
      </c>
      <c r="X975" s="175">
        <v>8.25</v>
      </c>
      <c r="Y975" s="19">
        <v>0</v>
      </c>
      <c r="Z975" s="175">
        <v>3000</v>
      </c>
      <c r="AA975" s="207">
        <v>0</v>
      </c>
      <c r="AB975" s="207">
        <v>25</v>
      </c>
      <c r="AC975" s="207">
        <v>0</v>
      </c>
      <c r="AD975" s="207">
        <v>0</v>
      </c>
      <c r="AE975" s="207">
        <v>0</v>
      </c>
      <c r="AF975" s="207">
        <v>9</v>
      </c>
      <c r="AG975" s="207">
        <v>1</v>
      </c>
      <c r="AH975" s="207">
        <v>3</v>
      </c>
      <c r="AI975" s="207">
        <v>2</v>
      </c>
      <c r="AJ975" s="207">
        <v>2</v>
      </c>
      <c r="AK975" s="207">
        <v>0</v>
      </c>
      <c r="AL975" s="207">
        <v>4</v>
      </c>
      <c r="AM975" s="207">
        <v>0</v>
      </c>
      <c r="AN975" s="207">
        <v>1</v>
      </c>
      <c r="AO975" s="207">
        <v>0</v>
      </c>
      <c r="AP975" s="207">
        <v>0</v>
      </c>
      <c r="AQ975" s="207">
        <v>2000</v>
      </c>
      <c r="AR975" s="207">
        <v>0.25</v>
      </c>
      <c r="AS975" s="207">
        <v>30</v>
      </c>
      <c r="AT975" s="207">
        <v>0</v>
      </c>
      <c r="AU975" s="207">
        <v>92002001</v>
      </c>
      <c r="AV975" s="207"/>
      <c r="AW975" s="206" t="s">
        <v>262</v>
      </c>
      <c r="AX975" s="207" t="s">
        <v>1406</v>
      </c>
      <c r="AY975" s="207">
        <v>10003002</v>
      </c>
      <c r="AZ975" s="207">
        <v>21202030</v>
      </c>
      <c r="BA975" s="213" t="s">
        <v>592</v>
      </c>
      <c r="BB975" s="213">
        <v>0</v>
      </c>
      <c r="BC975" s="207">
        <v>0</v>
      </c>
      <c r="BD975" s="207">
        <v>0</v>
      </c>
      <c r="BE975" s="214" t="str">
        <f t="shared" si="102"/>
        <v>蓄力1秒,立即对目标范围内的怪物造成825%攻击伤害+3000点固定伤害,中途可随时取消蓄力直接释放,但是技能伤害会相应降低</v>
      </c>
      <c r="BF975" s="214" t="s">
        <v>2241</v>
      </c>
      <c r="BG975" s="207">
        <v>0</v>
      </c>
      <c r="BH975" s="207">
        <v>0</v>
      </c>
      <c r="BI975" s="207">
        <v>0</v>
      </c>
      <c r="BJ975" s="207">
        <v>0</v>
      </c>
      <c r="BK975" s="207">
        <v>0</v>
      </c>
      <c r="BL975" s="207">
        <v>0</v>
      </c>
      <c r="BM975" s="215">
        <v>0</v>
      </c>
      <c r="BN975" s="207">
        <v>0</v>
      </c>
      <c r="BO975" s="207">
        <v>0</v>
      </c>
      <c r="BP975" s="207">
        <v>0</v>
      </c>
      <c r="BQ975" s="207">
        <v>0</v>
      </c>
      <c r="BR975" s="207">
        <v>0</v>
      </c>
      <c r="BS975" s="207">
        <v>0</v>
      </c>
      <c r="BT975" s="19">
        <v>0</v>
      </c>
      <c r="BU975" s="23">
        <v>0</v>
      </c>
      <c r="BV975" s="23"/>
      <c r="BW975" s="23"/>
      <c r="BX975" s="23"/>
      <c r="BY975" s="23"/>
      <c r="BZ975" s="23"/>
    </row>
    <row r="976" ht="19.5" customHeight="1" spans="3:78">
      <c r="C976" s="172">
        <v>63022304</v>
      </c>
      <c r="D976" s="213" t="s">
        <v>1126</v>
      </c>
      <c r="E976" s="213" t="s">
        <v>1127</v>
      </c>
      <c r="F976" s="207">
        <v>3</v>
      </c>
      <c r="G976" s="207">
        <v>63022301</v>
      </c>
      <c r="H976" s="172">
        <v>0</v>
      </c>
      <c r="I976" s="174">
        <v>0</v>
      </c>
      <c r="J976" s="32">
        <v>0</v>
      </c>
      <c r="K976" s="32">
        <v>0</v>
      </c>
      <c r="L976" s="207">
        <v>0</v>
      </c>
      <c r="M976" s="207">
        <v>0</v>
      </c>
      <c r="N976" s="207">
        <v>0</v>
      </c>
      <c r="O976" s="207">
        <v>1</v>
      </c>
      <c r="P976" s="207">
        <v>2</v>
      </c>
      <c r="Q976" s="207">
        <v>0</v>
      </c>
      <c r="R976" s="207">
        <v>0</v>
      </c>
      <c r="S976" s="207">
        <v>0</v>
      </c>
      <c r="T976" s="207">
        <v>0</v>
      </c>
      <c r="U976" s="207">
        <v>1</v>
      </c>
      <c r="V976" s="207">
        <v>2</v>
      </c>
      <c r="W976" s="207">
        <v>0</v>
      </c>
      <c r="X976" s="175">
        <v>9</v>
      </c>
      <c r="Y976" s="19">
        <v>0</v>
      </c>
      <c r="Z976" s="175">
        <v>4500</v>
      </c>
      <c r="AA976" s="207">
        <v>0</v>
      </c>
      <c r="AB976" s="207">
        <v>25</v>
      </c>
      <c r="AC976" s="207">
        <v>0</v>
      </c>
      <c r="AD976" s="207">
        <v>0</v>
      </c>
      <c r="AE976" s="207">
        <v>0</v>
      </c>
      <c r="AF976" s="207">
        <v>9</v>
      </c>
      <c r="AG976" s="207">
        <v>1</v>
      </c>
      <c r="AH976" s="207">
        <v>3</v>
      </c>
      <c r="AI976" s="207">
        <v>2</v>
      </c>
      <c r="AJ976" s="207">
        <v>2</v>
      </c>
      <c r="AK976" s="207">
        <v>0</v>
      </c>
      <c r="AL976" s="207">
        <v>4</v>
      </c>
      <c r="AM976" s="207">
        <v>0</v>
      </c>
      <c r="AN976" s="207">
        <v>1</v>
      </c>
      <c r="AO976" s="207">
        <v>0</v>
      </c>
      <c r="AP976" s="207">
        <v>0</v>
      </c>
      <c r="AQ976" s="207">
        <v>2000</v>
      </c>
      <c r="AR976" s="207">
        <v>0.25</v>
      </c>
      <c r="AS976" s="207">
        <v>30</v>
      </c>
      <c r="AT976" s="207">
        <v>0</v>
      </c>
      <c r="AU976" s="207">
        <v>92002001</v>
      </c>
      <c r="AV976" s="207"/>
      <c r="AW976" s="206" t="s">
        <v>262</v>
      </c>
      <c r="AX976" s="207" t="s">
        <v>1406</v>
      </c>
      <c r="AY976" s="207">
        <v>10003002</v>
      </c>
      <c r="AZ976" s="207">
        <v>21202030</v>
      </c>
      <c r="BA976" s="213" t="s">
        <v>592</v>
      </c>
      <c r="BB976" s="213">
        <v>0</v>
      </c>
      <c r="BC976" s="207">
        <v>0</v>
      </c>
      <c r="BD976" s="207">
        <v>0</v>
      </c>
      <c r="BE976" s="214" t="str">
        <f t="shared" si="102"/>
        <v>蓄力1秒,立即对目标范围内的怪物造成900%攻击伤害+4500点固定伤害,中途可随时取消蓄力直接释放,但是技能伤害会相应降低</v>
      </c>
      <c r="BF976" s="214" t="s">
        <v>2242</v>
      </c>
      <c r="BG976" s="207">
        <v>0</v>
      </c>
      <c r="BH976" s="207">
        <v>0</v>
      </c>
      <c r="BI976" s="207">
        <v>0</v>
      </c>
      <c r="BJ976" s="207">
        <v>0</v>
      </c>
      <c r="BK976" s="207">
        <v>0</v>
      </c>
      <c r="BL976" s="207">
        <v>0</v>
      </c>
      <c r="BM976" s="215">
        <v>0</v>
      </c>
      <c r="BN976" s="207">
        <v>0</v>
      </c>
      <c r="BO976" s="207">
        <v>0</v>
      </c>
      <c r="BP976" s="207">
        <v>0</v>
      </c>
      <c r="BQ976" s="207">
        <v>0</v>
      </c>
      <c r="BR976" s="207">
        <v>0</v>
      </c>
      <c r="BS976" s="207">
        <v>0</v>
      </c>
      <c r="BT976" s="19">
        <v>0</v>
      </c>
      <c r="BU976" s="23">
        <v>0</v>
      </c>
      <c r="BV976" s="23"/>
      <c r="BW976" s="23"/>
      <c r="BX976" s="23"/>
      <c r="BY976" s="23"/>
      <c r="BZ976" s="23"/>
    </row>
    <row r="977" ht="19.5" customHeight="1" spans="3:78">
      <c r="C977" s="172">
        <v>63022305</v>
      </c>
      <c r="D977" s="213" t="s">
        <v>1126</v>
      </c>
      <c r="E977" s="213" t="s">
        <v>1127</v>
      </c>
      <c r="F977" s="207">
        <v>4</v>
      </c>
      <c r="G977" s="207">
        <v>63022301</v>
      </c>
      <c r="H977" s="172">
        <v>0</v>
      </c>
      <c r="I977" s="174">
        <v>0</v>
      </c>
      <c r="J977" s="32">
        <v>0</v>
      </c>
      <c r="K977" s="32">
        <v>0</v>
      </c>
      <c r="L977" s="207">
        <v>0</v>
      </c>
      <c r="M977" s="207">
        <v>0</v>
      </c>
      <c r="N977" s="207">
        <v>0</v>
      </c>
      <c r="O977" s="207">
        <v>1</v>
      </c>
      <c r="P977" s="207">
        <v>2</v>
      </c>
      <c r="Q977" s="207">
        <v>0</v>
      </c>
      <c r="R977" s="207">
        <v>0</v>
      </c>
      <c r="S977" s="207">
        <v>0</v>
      </c>
      <c r="T977" s="207">
        <v>0</v>
      </c>
      <c r="U977" s="207">
        <v>1</v>
      </c>
      <c r="V977" s="207">
        <v>2</v>
      </c>
      <c r="W977" s="207">
        <v>0</v>
      </c>
      <c r="X977" s="175">
        <v>9.75</v>
      </c>
      <c r="Y977" s="19">
        <v>0</v>
      </c>
      <c r="Z977" s="175">
        <v>6500</v>
      </c>
      <c r="AA977" s="207">
        <v>0</v>
      </c>
      <c r="AB977" s="207">
        <v>25</v>
      </c>
      <c r="AC977" s="207">
        <v>0</v>
      </c>
      <c r="AD977" s="207">
        <v>0</v>
      </c>
      <c r="AE977" s="207">
        <v>0</v>
      </c>
      <c r="AF977" s="207">
        <v>9</v>
      </c>
      <c r="AG977" s="207">
        <v>1</v>
      </c>
      <c r="AH977" s="207">
        <v>3</v>
      </c>
      <c r="AI977" s="207">
        <v>2</v>
      </c>
      <c r="AJ977" s="207">
        <v>2</v>
      </c>
      <c r="AK977" s="207">
        <v>0</v>
      </c>
      <c r="AL977" s="207">
        <v>4</v>
      </c>
      <c r="AM977" s="207">
        <v>0</v>
      </c>
      <c r="AN977" s="207">
        <v>1</v>
      </c>
      <c r="AO977" s="207">
        <v>0</v>
      </c>
      <c r="AP977" s="207">
        <v>0</v>
      </c>
      <c r="AQ977" s="207">
        <v>2000</v>
      </c>
      <c r="AR977" s="207">
        <v>0.25</v>
      </c>
      <c r="AS977" s="207">
        <v>30</v>
      </c>
      <c r="AT977" s="207">
        <v>0</v>
      </c>
      <c r="AU977" s="207">
        <v>92002001</v>
      </c>
      <c r="AV977" s="207"/>
      <c r="AW977" s="206" t="s">
        <v>262</v>
      </c>
      <c r="AX977" s="207" t="s">
        <v>1406</v>
      </c>
      <c r="AY977" s="207">
        <v>10003002</v>
      </c>
      <c r="AZ977" s="207">
        <v>21202030</v>
      </c>
      <c r="BA977" s="213" t="s">
        <v>592</v>
      </c>
      <c r="BB977" s="213">
        <v>0</v>
      </c>
      <c r="BC977" s="207">
        <v>0</v>
      </c>
      <c r="BD977" s="207">
        <v>0</v>
      </c>
      <c r="BE977" s="214" t="str">
        <f t="shared" si="102"/>
        <v>蓄力1秒,立即对目标范围内的怪物造成975%攻击伤害+6500点固定伤害,中途可随时取消蓄力直接释放,但是技能伤害会相应降低</v>
      </c>
      <c r="BF977" s="214" t="s">
        <v>2243</v>
      </c>
      <c r="BG977" s="207">
        <v>0</v>
      </c>
      <c r="BH977" s="207">
        <v>0</v>
      </c>
      <c r="BI977" s="207">
        <v>0</v>
      </c>
      <c r="BJ977" s="207">
        <v>0</v>
      </c>
      <c r="BK977" s="207">
        <v>0</v>
      </c>
      <c r="BL977" s="207">
        <v>0</v>
      </c>
      <c r="BM977" s="215">
        <v>0</v>
      </c>
      <c r="BN977" s="207">
        <v>0</v>
      </c>
      <c r="BO977" s="207">
        <v>0</v>
      </c>
      <c r="BP977" s="207">
        <v>0</v>
      </c>
      <c r="BQ977" s="207">
        <v>0</v>
      </c>
      <c r="BR977" s="207">
        <v>0</v>
      </c>
      <c r="BS977" s="207">
        <v>0</v>
      </c>
      <c r="BT977" s="19">
        <v>0</v>
      </c>
      <c r="BU977" s="23">
        <v>0</v>
      </c>
      <c r="BV977" s="23"/>
      <c r="BW977" s="23"/>
      <c r="BX977" s="23"/>
      <c r="BY977" s="23"/>
      <c r="BZ977" s="23"/>
    </row>
    <row r="978" ht="19.5" customHeight="1" spans="3:78">
      <c r="C978" s="172">
        <v>63022306</v>
      </c>
      <c r="D978" s="213" t="s">
        <v>1126</v>
      </c>
      <c r="E978" s="213" t="s">
        <v>1127</v>
      </c>
      <c r="F978" s="207">
        <v>5</v>
      </c>
      <c r="G978" s="207">
        <v>63022301</v>
      </c>
      <c r="H978" s="176">
        <v>0</v>
      </c>
      <c r="I978" s="174">
        <v>0</v>
      </c>
      <c r="J978" s="32">
        <v>0</v>
      </c>
      <c r="K978" s="32">
        <v>0</v>
      </c>
      <c r="L978" s="207">
        <v>0</v>
      </c>
      <c r="M978" s="207">
        <v>0</v>
      </c>
      <c r="N978" s="207">
        <v>0</v>
      </c>
      <c r="O978" s="207">
        <v>1</v>
      </c>
      <c r="P978" s="207">
        <v>2</v>
      </c>
      <c r="Q978" s="207">
        <v>0</v>
      </c>
      <c r="R978" s="207">
        <v>0</v>
      </c>
      <c r="S978" s="207">
        <v>0</v>
      </c>
      <c r="T978" s="207">
        <v>0</v>
      </c>
      <c r="U978" s="207">
        <v>1</v>
      </c>
      <c r="V978" s="207">
        <v>2</v>
      </c>
      <c r="W978" s="207">
        <v>0</v>
      </c>
      <c r="X978" s="175">
        <v>10.5</v>
      </c>
      <c r="Y978" s="19">
        <v>0</v>
      </c>
      <c r="Z978" s="175">
        <v>8500</v>
      </c>
      <c r="AA978" s="207">
        <v>0</v>
      </c>
      <c r="AB978" s="207">
        <v>25</v>
      </c>
      <c r="AC978" s="207">
        <v>0</v>
      </c>
      <c r="AD978" s="207">
        <v>0</v>
      </c>
      <c r="AE978" s="207">
        <v>0</v>
      </c>
      <c r="AF978" s="207">
        <v>9</v>
      </c>
      <c r="AG978" s="207">
        <v>1</v>
      </c>
      <c r="AH978" s="207">
        <v>3</v>
      </c>
      <c r="AI978" s="207">
        <v>2</v>
      </c>
      <c r="AJ978" s="207">
        <v>2</v>
      </c>
      <c r="AK978" s="207">
        <v>0</v>
      </c>
      <c r="AL978" s="207">
        <v>4</v>
      </c>
      <c r="AM978" s="207">
        <v>0</v>
      </c>
      <c r="AN978" s="207">
        <v>1</v>
      </c>
      <c r="AO978" s="207">
        <v>0</v>
      </c>
      <c r="AP978" s="207">
        <v>0</v>
      </c>
      <c r="AQ978" s="207">
        <v>2000</v>
      </c>
      <c r="AR978" s="207">
        <v>0.25</v>
      </c>
      <c r="AS978" s="207">
        <v>30</v>
      </c>
      <c r="AT978" s="207">
        <v>0</v>
      </c>
      <c r="AU978" s="207">
        <v>92002001</v>
      </c>
      <c r="AV978" s="207"/>
      <c r="AW978" s="206" t="s">
        <v>262</v>
      </c>
      <c r="AX978" s="207" t="s">
        <v>1406</v>
      </c>
      <c r="AY978" s="207">
        <v>10003002</v>
      </c>
      <c r="AZ978" s="207">
        <v>21202030</v>
      </c>
      <c r="BA978" s="213" t="s">
        <v>592</v>
      </c>
      <c r="BB978" s="213">
        <v>0</v>
      </c>
      <c r="BC978" s="207">
        <v>0</v>
      </c>
      <c r="BD978" s="207">
        <v>0</v>
      </c>
      <c r="BE978" s="214" t="str">
        <f t="shared" si="102"/>
        <v>蓄力1秒,立即对目标范围内的怪物造成1050%攻击伤害+8500点固定伤害,中途可随时取消蓄力直接释放,但是技能伤害会相应降低</v>
      </c>
      <c r="BF978" s="214" t="s">
        <v>2244</v>
      </c>
      <c r="BG978" s="207">
        <v>0</v>
      </c>
      <c r="BH978" s="207">
        <v>0</v>
      </c>
      <c r="BI978" s="207">
        <v>0</v>
      </c>
      <c r="BJ978" s="207">
        <v>0</v>
      </c>
      <c r="BK978" s="207">
        <v>0</v>
      </c>
      <c r="BL978" s="207">
        <v>0</v>
      </c>
      <c r="BM978" s="215">
        <v>0</v>
      </c>
      <c r="BN978" s="207">
        <v>0</v>
      </c>
      <c r="BO978" s="207">
        <v>0</v>
      </c>
      <c r="BP978" s="207">
        <v>0</v>
      </c>
      <c r="BQ978" s="207">
        <v>0</v>
      </c>
      <c r="BR978" s="207">
        <v>0</v>
      </c>
      <c r="BS978" s="207">
        <v>0</v>
      </c>
      <c r="BT978" s="19">
        <v>0</v>
      </c>
      <c r="BU978" s="23">
        <v>0</v>
      </c>
      <c r="BV978" s="23"/>
      <c r="BW978" s="23"/>
      <c r="BX978" s="23"/>
      <c r="BY978" s="23"/>
      <c r="BZ978" s="23"/>
    </row>
    <row r="979" ht="20.1" customHeight="1" spans="3:78">
      <c r="C979" s="172">
        <v>63022401</v>
      </c>
      <c r="D979" s="206" t="s">
        <v>2245</v>
      </c>
      <c r="E979" s="206" t="s">
        <v>2246</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7">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6" t="s">
        <v>2247</v>
      </c>
      <c r="AV979" s="206"/>
      <c r="AW979" s="206" t="s">
        <v>623</v>
      </c>
      <c r="AX979" s="176" t="s">
        <v>1983</v>
      </c>
      <c r="AY979" s="176">
        <v>10002001</v>
      </c>
      <c r="AZ979" s="176">
        <v>21202040</v>
      </c>
      <c r="BA979" s="206" t="s">
        <v>321</v>
      </c>
      <c r="BB979" s="206" t="s">
        <v>377</v>
      </c>
      <c r="BC979" s="174">
        <v>0</v>
      </c>
      <c r="BD979" s="174">
        <v>0</v>
      </c>
      <c r="BE979" s="211"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1" t="s">
        <v>2248</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ht="20.1" customHeight="1" spans="3:78">
      <c r="C980" s="172">
        <v>63022402</v>
      </c>
      <c r="D980" s="206" t="s">
        <v>2245</v>
      </c>
      <c r="E980" s="206" t="s">
        <v>2246</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7">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6" t="s">
        <v>2247</v>
      </c>
      <c r="AV980" s="206"/>
      <c r="AW980" s="206" t="s">
        <v>623</v>
      </c>
      <c r="AX980" s="176" t="s">
        <v>1983</v>
      </c>
      <c r="AY980" s="176">
        <v>10002001</v>
      </c>
      <c r="AZ980" s="176">
        <v>21202040</v>
      </c>
      <c r="BA980" s="206" t="s">
        <v>321</v>
      </c>
      <c r="BB980" s="206" t="s">
        <v>377</v>
      </c>
      <c r="BC980" s="174">
        <v>0</v>
      </c>
      <c r="BD980" s="174">
        <v>0</v>
      </c>
      <c r="BE980" s="211"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1" t="s">
        <v>2248</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ht="20.1" customHeight="1" spans="3:78">
      <c r="C981" s="172">
        <v>63022403</v>
      </c>
      <c r="D981" s="206" t="s">
        <v>2245</v>
      </c>
      <c r="E981" s="206" t="s">
        <v>2246</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7">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6" t="s">
        <v>2247</v>
      </c>
      <c r="AV981" s="206"/>
      <c r="AW981" s="206" t="s">
        <v>623</v>
      </c>
      <c r="AX981" s="176" t="s">
        <v>1983</v>
      </c>
      <c r="AY981" s="176">
        <v>10002001</v>
      </c>
      <c r="AZ981" s="176">
        <v>21202040</v>
      </c>
      <c r="BA981" s="206" t="s">
        <v>321</v>
      </c>
      <c r="BB981" s="206" t="s">
        <v>377</v>
      </c>
      <c r="BC981" s="174">
        <v>0</v>
      </c>
      <c r="BD981" s="174">
        <v>0</v>
      </c>
      <c r="BE981" s="211" t="str">
        <f t="shared" si="104"/>
        <v>对目标区域释放箭域,在此范围内的目标每秒造成145%攻击伤害+960点固定伤害,在剑域内的目标受到物理伤害会额外提升20%,并使其移动速度降低50%</v>
      </c>
      <c r="BF981" s="211" t="s">
        <v>2249</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ht="20.1" customHeight="1" spans="3:78">
      <c r="C982" s="172">
        <v>63022404</v>
      </c>
      <c r="D982" s="206" t="s">
        <v>2245</v>
      </c>
      <c r="E982" s="206" t="s">
        <v>2246</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7">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6" t="s">
        <v>2247</v>
      </c>
      <c r="AV982" s="206"/>
      <c r="AW982" s="206" t="s">
        <v>623</v>
      </c>
      <c r="AX982" s="176" t="s">
        <v>1983</v>
      </c>
      <c r="AY982" s="176">
        <v>10002001</v>
      </c>
      <c r="AZ982" s="176">
        <v>21202040</v>
      </c>
      <c r="BA982" s="206" t="s">
        <v>321</v>
      </c>
      <c r="BB982" s="206" t="s">
        <v>377</v>
      </c>
      <c r="BC982" s="174">
        <v>0</v>
      </c>
      <c r="BD982" s="174">
        <v>0</v>
      </c>
      <c r="BE982" s="211" t="str">
        <f t="shared" si="104"/>
        <v>对目标区域释放箭域,在此范围内的目标每秒造成160%攻击伤害+1380点固定伤害,在剑域内的目标受到物理伤害会额外提升20%,并使其移动速度降低50%</v>
      </c>
      <c r="BF982" s="211" t="s">
        <v>2250</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ht="20.1" customHeight="1" spans="3:78">
      <c r="C983" s="172">
        <v>63022405</v>
      </c>
      <c r="D983" s="206" t="s">
        <v>2245</v>
      </c>
      <c r="E983" s="206" t="s">
        <v>2246</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7">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6" t="s">
        <v>2247</v>
      </c>
      <c r="AV983" s="206"/>
      <c r="AW983" s="206" t="s">
        <v>623</v>
      </c>
      <c r="AX983" s="176" t="s">
        <v>1983</v>
      </c>
      <c r="AY983" s="176">
        <v>10002001</v>
      </c>
      <c r="AZ983" s="176">
        <v>21202040</v>
      </c>
      <c r="BA983" s="206" t="s">
        <v>321</v>
      </c>
      <c r="BB983" s="206" t="s">
        <v>377</v>
      </c>
      <c r="BC983" s="174">
        <v>0</v>
      </c>
      <c r="BD983" s="174">
        <v>0</v>
      </c>
      <c r="BE983" s="211" t="str">
        <f t="shared" si="104"/>
        <v>对目标区域释放箭域,在此范围内的目标每秒造成175%攻击伤害+1860点固定伤害,在剑域内的目标受到物理伤害会额外提升20%,并使其移动速度降低50%</v>
      </c>
      <c r="BF983" s="211" t="s">
        <v>2251</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ht="20.1" customHeight="1" spans="3:78">
      <c r="C984" s="172">
        <v>63022406</v>
      </c>
      <c r="D984" s="206" t="s">
        <v>2245</v>
      </c>
      <c r="E984" s="206" t="s">
        <v>2246</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7">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6" t="s">
        <v>2247</v>
      </c>
      <c r="AV984" s="206"/>
      <c r="AW984" s="206" t="s">
        <v>623</v>
      </c>
      <c r="AX984" s="176" t="s">
        <v>1983</v>
      </c>
      <c r="AY984" s="176">
        <v>10002001</v>
      </c>
      <c r="AZ984" s="176">
        <v>21202040</v>
      </c>
      <c r="BA984" s="206" t="s">
        <v>321</v>
      </c>
      <c r="BB984" s="206" t="s">
        <v>377</v>
      </c>
      <c r="BC984" s="174">
        <v>0</v>
      </c>
      <c r="BD984" s="174">
        <v>0</v>
      </c>
      <c r="BE984" s="211" t="str">
        <f t="shared" si="104"/>
        <v>对目标区域释放箭域,在此范围内的目标每秒造成190%攻击伤害+2460点固定伤害,在剑域内的目标受到物理伤害会额外提升20%,并使其移动速度降低50%</v>
      </c>
      <c r="BF984" s="211" t="s">
        <v>2252</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ht="20.1" customHeight="1" spans="3:78">
      <c r="C985" s="172">
        <v>63023101</v>
      </c>
      <c r="D985" s="203" t="s">
        <v>2253</v>
      </c>
      <c r="E985" s="203" t="s">
        <v>2254</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7">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6" t="s">
        <v>2255</v>
      </c>
      <c r="AU985" s="357" t="s">
        <v>2256</v>
      </c>
      <c r="AV985" s="206"/>
      <c r="AW985" s="206" t="s">
        <v>1704</v>
      </c>
      <c r="AX985" s="175" t="s">
        <v>2257</v>
      </c>
      <c r="AY985" s="175" t="s">
        <v>204</v>
      </c>
      <c r="AZ985" s="175">
        <v>21203010</v>
      </c>
      <c r="BA985" s="203" t="s">
        <v>206</v>
      </c>
      <c r="BB985" s="175">
        <v>0</v>
      </c>
      <c r="BC985" s="175">
        <v>0</v>
      </c>
      <c r="BD985" s="175">
        <v>0</v>
      </c>
      <c r="BE985" s="216" t="s">
        <v>2258</v>
      </c>
      <c r="BF985" s="216" t="s">
        <v>2259</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ht="20.1" customHeight="1" spans="3:78">
      <c r="C986" s="172">
        <v>63023102</v>
      </c>
      <c r="D986" s="203" t="s">
        <v>2253</v>
      </c>
      <c r="E986" s="203" t="s">
        <v>2254</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6" t="s">
        <v>2255</v>
      </c>
      <c r="AU986" s="357" t="s">
        <v>2256</v>
      </c>
      <c r="AV986" s="206"/>
      <c r="AW986" s="206" t="s">
        <v>1704</v>
      </c>
      <c r="AX986" s="175" t="s">
        <v>2257</v>
      </c>
      <c r="AY986" s="175" t="s">
        <v>204</v>
      </c>
      <c r="AZ986" s="175">
        <v>21203010</v>
      </c>
      <c r="BA986" s="203" t="s">
        <v>206</v>
      </c>
      <c r="BB986" s="175">
        <v>0</v>
      </c>
      <c r="BC986" s="175">
        <v>0</v>
      </c>
      <c r="BD986" s="175">
        <v>0</v>
      </c>
      <c r="BE986" s="216" t="s">
        <v>2258</v>
      </c>
      <c r="BF986" s="216" t="s">
        <v>2259</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ht="20.1" customHeight="1" spans="3:78">
      <c r="C987" s="172">
        <v>63023103</v>
      </c>
      <c r="D987" s="203" t="s">
        <v>2253</v>
      </c>
      <c r="E987" s="203" t="s">
        <v>2254</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6" t="s">
        <v>2260</v>
      </c>
      <c r="AU987" s="357" t="s">
        <v>2261</v>
      </c>
      <c r="AV987" s="206"/>
      <c r="AW987" s="206" t="s">
        <v>1704</v>
      </c>
      <c r="AX987" s="175" t="s">
        <v>2257</v>
      </c>
      <c r="AY987" s="175" t="s">
        <v>204</v>
      </c>
      <c r="AZ987" s="175">
        <v>21203010</v>
      </c>
      <c r="BA987" s="203" t="s">
        <v>206</v>
      </c>
      <c r="BB987" s="175">
        <v>0</v>
      </c>
      <c r="BC987" s="175">
        <v>0</v>
      </c>
      <c r="BD987" s="175">
        <v>0</v>
      </c>
      <c r="BE987" s="216" t="s">
        <v>2262</v>
      </c>
      <c r="BF987" s="216" t="s">
        <v>2263</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ht="20.1" customHeight="1" spans="3:78">
      <c r="C988" s="172">
        <v>63023104</v>
      </c>
      <c r="D988" s="203" t="s">
        <v>2253</v>
      </c>
      <c r="E988" s="203" t="s">
        <v>2254</v>
      </c>
      <c r="F988" s="172">
        <v>3</v>
      </c>
      <c r="G988" s="175">
        <v>63023101</v>
      </c>
      <c r="H988" s="172">
        <v>0</v>
      </c>
      <c r="I988" s="174">
        <v>0</v>
      </c>
      <c r="J988" s="21">
        <v>0</v>
      </c>
      <c r="K988" s="183">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7" t="s">
        <v>2264</v>
      </c>
      <c r="AU988" s="357" t="s">
        <v>2265</v>
      </c>
      <c r="AV988" s="206"/>
      <c r="AW988" s="206" t="s">
        <v>1704</v>
      </c>
      <c r="AX988" s="175" t="s">
        <v>2257</v>
      </c>
      <c r="AY988" s="175" t="s">
        <v>204</v>
      </c>
      <c r="AZ988" s="175">
        <v>21203010</v>
      </c>
      <c r="BA988" s="203" t="s">
        <v>206</v>
      </c>
      <c r="BB988" s="175">
        <v>0</v>
      </c>
      <c r="BC988" s="175">
        <v>0</v>
      </c>
      <c r="BD988" s="175">
        <v>0</v>
      </c>
      <c r="BE988" s="216" t="s">
        <v>2266</v>
      </c>
      <c r="BF988" s="216" t="s">
        <v>2267</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ht="20.1" customHeight="1" spans="3:78">
      <c r="C989" s="172">
        <v>63023105</v>
      </c>
      <c r="D989" s="203" t="s">
        <v>2253</v>
      </c>
      <c r="E989" s="203" t="s">
        <v>2254</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6" t="s">
        <v>2268</v>
      </c>
      <c r="AU989" s="357" t="s">
        <v>2269</v>
      </c>
      <c r="AV989" s="206"/>
      <c r="AW989" s="206" t="s">
        <v>1704</v>
      </c>
      <c r="AX989" s="175" t="s">
        <v>2257</v>
      </c>
      <c r="AY989" s="175" t="s">
        <v>204</v>
      </c>
      <c r="AZ989" s="175">
        <v>21203010</v>
      </c>
      <c r="BA989" s="203" t="s">
        <v>206</v>
      </c>
      <c r="BB989" s="175">
        <v>0</v>
      </c>
      <c r="BC989" s="175">
        <v>0</v>
      </c>
      <c r="BD989" s="175">
        <v>0</v>
      </c>
      <c r="BE989" s="216" t="s">
        <v>2270</v>
      </c>
      <c r="BF989" s="216" t="s">
        <v>2271</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ht="20.1" customHeight="1" spans="3:78">
      <c r="C990" s="172">
        <v>63023106</v>
      </c>
      <c r="D990" s="203" t="s">
        <v>2253</v>
      </c>
      <c r="E990" s="203" t="s">
        <v>2254</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6" t="s">
        <v>2272</v>
      </c>
      <c r="AU990" s="357" t="s">
        <v>2273</v>
      </c>
      <c r="AV990" s="206"/>
      <c r="AW990" s="206" t="s">
        <v>1704</v>
      </c>
      <c r="AX990" s="175" t="s">
        <v>2257</v>
      </c>
      <c r="AY990" s="175" t="s">
        <v>204</v>
      </c>
      <c r="AZ990" s="175">
        <v>21203010</v>
      </c>
      <c r="BA990" s="203" t="s">
        <v>206</v>
      </c>
      <c r="BB990" s="175">
        <v>0</v>
      </c>
      <c r="BC990" s="175">
        <v>0</v>
      </c>
      <c r="BD990" s="175">
        <v>0</v>
      </c>
      <c r="BE990" s="216" t="s">
        <v>2274</v>
      </c>
      <c r="BF990" s="216" t="s">
        <v>2275</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ht="20.1" customHeight="1" spans="3:78">
      <c r="C991" s="172">
        <v>63023201</v>
      </c>
      <c r="D991" s="203" t="s">
        <v>2276</v>
      </c>
      <c r="E991" s="203" t="s">
        <v>2277</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6" t="s">
        <v>1704</v>
      </c>
      <c r="AX991" s="175" t="s">
        <v>1852</v>
      </c>
      <c r="AY991" s="175">
        <v>21203020</v>
      </c>
      <c r="AZ991" s="175">
        <v>21203020</v>
      </c>
      <c r="BA991" s="203" t="s">
        <v>206</v>
      </c>
      <c r="BB991" s="175">
        <v>0</v>
      </c>
      <c r="BC991" s="174">
        <v>0</v>
      </c>
      <c r="BD991" s="174">
        <v>0</v>
      </c>
      <c r="BE991" s="211"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1"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ht="20.1" customHeight="1" spans="3:78">
      <c r="C992" s="172">
        <v>63023202</v>
      </c>
      <c r="D992" s="203" t="s">
        <v>2276</v>
      </c>
      <c r="E992" s="203" t="s">
        <v>2277</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6" t="s">
        <v>1704</v>
      </c>
      <c r="AX992" s="175" t="s">
        <v>1852</v>
      </c>
      <c r="AY992" s="175">
        <v>21203020</v>
      </c>
      <c r="AZ992" s="175">
        <v>21203020</v>
      </c>
      <c r="BA992" s="203" t="s">
        <v>206</v>
      </c>
      <c r="BB992" s="175">
        <v>0</v>
      </c>
      <c r="BC992" s="174">
        <v>0</v>
      </c>
      <c r="BD992" s="174">
        <v>0</v>
      </c>
      <c r="BE992" s="211" t="str">
        <f t="shared" si="107"/>
        <v>立即对目标区域的怪物造成200%攻击伤害+900点固定伤害,并让其附带一个狩猎印记,使其受到伤害额外提升20%,持续15秒</v>
      </c>
      <c r="BF992" s="211" t="s">
        <v>2278</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ht="20.1" customHeight="1" spans="3:78">
      <c r="C993" s="172">
        <v>63023203</v>
      </c>
      <c r="D993" s="203" t="s">
        <v>2276</v>
      </c>
      <c r="E993" s="203" t="s">
        <v>2277</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6" t="s">
        <v>1704</v>
      </c>
      <c r="AX993" s="175" t="s">
        <v>1852</v>
      </c>
      <c r="AY993" s="175">
        <v>21203020</v>
      </c>
      <c r="AZ993" s="175">
        <v>21203020</v>
      </c>
      <c r="BA993" s="203" t="s">
        <v>206</v>
      </c>
      <c r="BB993" s="175">
        <v>0</v>
      </c>
      <c r="BC993" s="174">
        <v>0</v>
      </c>
      <c r="BD993" s="174">
        <v>0</v>
      </c>
      <c r="BE993" s="211" t="str">
        <f t="shared" si="107"/>
        <v>立即对目标区域的怪物造成225%攻击伤害+1800点固定伤害,并让其附带一个狩猎印记,使其受到伤害额外提升20%,持续15秒</v>
      </c>
      <c r="BF993" s="211" t="s">
        <v>2279</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ht="20.1" customHeight="1" spans="3:78">
      <c r="C994" s="172">
        <v>63023204</v>
      </c>
      <c r="D994" s="203" t="s">
        <v>2276</v>
      </c>
      <c r="E994" s="203" t="s">
        <v>2277</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6" t="s">
        <v>1704</v>
      </c>
      <c r="AX994" s="175" t="s">
        <v>1852</v>
      </c>
      <c r="AY994" s="175">
        <v>21203020</v>
      </c>
      <c r="AZ994" s="175">
        <v>21203020</v>
      </c>
      <c r="BA994" s="203" t="s">
        <v>206</v>
      </c>
      <c r="BB994" s="175">
        <v>0</v>
      </c>
      <c r="BC994" s="174">
        <v>0</v>
      </c>
      <c r="BD994" s="174">
        <v>0</v>
      </c>
      <c r="BE994" s="211"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1" t="s">
        <v>2280</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ht="20.1" customHeight="1" spans="3:78">
      <c r="C995" s="172">
        <v>63023205</v>
      </c>
      <c r="D995" s="203" t="s">
        <v>2276</v>
      </c>
      <c r="E995" s="203" t="s">
        <v>2277</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6" t="s">
        <v>1704</v>
      </c>
      <c r="AX995" s="175" t="s">
        <v>1852</v>
      </c>
      <c r="AY995" s="175">
        <v>21203020</v>
      </c>
      <c r="AZ995" s="175">
        <v>21203020</v>
      </c>
      <c r="BA995" s="203" t="s">
        <v>206</v>
      </c>
      <c r="BB995" s="175">
        <v>0</v>
      </c>
      <c r="BC995" s="174">
        <v>0</v>
      </c>
      <c r="BD995" s="174">
        <v>0</v>
      </c>
      <c r="BE995" s="211"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1" t="s">
        <v>2281</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ht="20.1" customHeight="1" spans="3:78">
      <c r="C996" s="172">
        <v>63023206</v>
      </c>
      <c r="D996" s="203" t="s">
        <v>2276</v>
      </c>
      <c r="E996" s="203" t="s">
        <v>2277</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6" t="s">
        <v>1704</v>
      </c>
      <c r="AX996" s="175" t="s">
        <v>1852</v>
      </c>
      <c r="AY996" s="175">
        <v>21203020</v>
      </c>
      <c r="AZ996" s="175">
        <v>21203020</v>
      </c>
      <c r="BA996" s="203" t="s">
        <v>206</v>
      </c>
      <c r="BB996" s="175">
        <v>0</v>
      </c>
      <c r="BC996" s="174">
        <v>0</v>
      </c>
      <c r="BD996" s="174">
        <v>0</v>
      </c>
      <c r="BE996" s="211"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1" t="s">
        <v>2282</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ht="19.5" customHeight="1" spans="3:78">
      <c r="C997" s="172">
        <v>63023301</v>
      </c>
      <c r="D997" s="35" t="s">
        <v>2283</v>
      </c>
      <c r="E997" s="35" t="s">
        <v>2284</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6" t="s">
        <v>293</v>
      </c>
      <c r="AX997" s="32" t="s">
        <v>221</v>
      </c>
      <c r="AY997" s="32">
        <v>10000006</v>
      </c>
      <c r="AZ997" s="32">
        <v>21203030</v>
      </c>
      <c r="BA997" s="35" t="s">
        <v>206</v>
      </c>
      <c r="BB997" s="35">
        <v>0</v>
      </c>
      <c r="BC997" s="31">
        <v>0</v>
      </c>
      <c r="BD997" s="31">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2285</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ht="19.5" customHeight="1" spans="3:78">
      <c r="C998" s="172">
        <v>63023302</v>
      </c>
      <c r="D998" s="35" t="s">
        <v>2283</v>
      </c>
      <c r="E998" s="35" t="s">
        <v>2284</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6" t="s">
        <v>293</v>
      </c>
      <c r="AX998" s="32" t="s">
        <v>221</v>
      </c>
      <c r="AY998" s="32">
        <v>10000006</v>
      </c>
      <c r="AZ998" s="32">
        <v>21203030</v>
      </c>
      <c r="BA998" s="35" t="s">
        <v>206</v>
      </c>
      <c r="BB998" s="35">
        <v>0</v>
      </c>
      <c r="BC998" s="31">
        <v>0</v>
      </c>
      <c r="BD998" s="31">
        <v>0</v>
      </c>
      <c r="BE998" s="186"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6" t="s">
        <v>2285</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ht="19.5" customHeight="1" spans="3:78">
      <c r="C999" s="172">
        <v>63023303</v>
      </c>
      <c r="D999" s="35" t="s">
        <v>2283</v>
      </c>
      <c r="E999" s="35" t="s">
        <v>2284</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6" t="s">
        <v>293</v>
      </c>
      <c r="AX999" s="32" t="s">
        <v>221</v>
      </c>
      <c r="AY999" s="32">
        <v>10000006</v>
      </c>
      <c r="AZ999" s="32">
        <v>21203030</v>
      </c>
      <c r="BA999" s="35" t="s">
        <v>206</v>
      </c>
      <c r="BB999" s="35">
        <v>0</v>
      </c>
      <c r="BC999" s="31">
        <v>0</v>
      </c>
      <c r="BD999" s="31">
        <v>0</v>
      </c>
      <c r="BE999" s="186" t="str">
        <f t="shared" si="109"/>
        <v>野兽怒吼发出的烈焰,对指定区域内的目标造成225%攻击伤害+1800点固定伤害,并眩晕目标2秒</v>
      </c>
      <c r="BF999" s="186" t="s">
        <v>2286</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ht="19.5" customHeight="1" spans="3:78">
      <c r="C1000" s="172">
        <v>63023304</v>
      </c>
      <c r="D1000" s="35" t="s">
        <v>2283</v>
      </c>
      <c r="E1000" s="35" t="s">
        <v>2284</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6" t="s">
        <v>293</v>
      </c>
      <c r="AX1000" s="32" t="s">
        <v>221</v>
      </c>
      <c r="AY1000" s="32">
        <v>10000006</v>
      </c>
      <c r="AZ1000" s="32">
        <v>21203030</v>
      </c>
      <c r="BA1000" s="35" t="s">
        <v>206</v>
      </c>
      <c r="BB1000" s="35">
        <v>0</v>
      </c>
      <c r="BC1000" s="31">
        <v>0</v>
      </c>
      <c r="BD1000" s="31">
        <v>0</v>
      </c>
      <c r="BE1000" s="186" t="str">
        <f t="shared" si="109"/>
        <v>野兽怒吼发出的烈焰,对指定区域内的目标造成250%攻击伤害+2800点固定伤害,并眩晕目标2秒</v>
      </c>
      <c r="BF1000" s="186" t="s">
        <v>2287</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ht="19.5" customHeight="1" spans="3:78">
      <c r="C1001" s="172">
        <v>63023305</v>
      </c>
      <c r="D1001" s="35" t="s">
        <v>2283</v>
      </c>
      <c r="E1001" s="35" t="s">
        <v>2284</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6" t="s">
        <v>293</v>
      </c>
      <c r="AX1001" s="32" t="s">
        <v>221</v>
      </c>
      <c r="AY1001" s="32">
        <v>10000006</v>
      </c>
      <c r="AZ1001" s="32">
        <v>21203030</v>
      </c>
      <c r="BA1001" s="35" t="s">
        <v>206</v>
      </c>
      <c r="BB1001" s="35">
        <v>0</v>
      </c>
      <c r="BC1001" s="31">
        <v>0</v>
      </c>
      <c r="BD1001" s="31">
        <v>0</v>
      </c>
      <c r="BE1001" s="186" t="str">
        <f t="shared" si="109"/>
        <v>野兽怒吼发出的烈焰,对指定区域内的目标造成275%攻击伤害+4000点固定伤害,并眩晕目标2秒</v>
      </c>
      <c r="BF1001" s="186" t="s">
        <v>2288</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ht="19.5" customHeight="1" spans="3:78">
      <c r="C1002" s="172">
        <v>63023306</v>
      </c>
      <c r="D1002" s="35" t="s">
        <v>2283</v>
      </c>
      <c r="E1002" s="35" t="s">
        <v>2284</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6" t="s">
        <v>293</v>
      </c>
      <c r="AX1002" s="32" t="s">
        <v>221</v>
      </c>
      <c r="AY1002" s="32">
        <v>10000006</v>
      </c>
      <c r="AZ1002" s="32">
        <v>21203030</v>
      </c>
      <c r="BA1002" s="35" t="s">
        <v>206</v>
      </c>
      <c r="BB1002" s="35">
        <v>0</v>
      </c>
      <c r="BC1002" s="31">
        <v>0</v>
      </c>
      <c r="BD1002" s="31">
        <v>0</v>
      </c>
      <c r="BE1002" s="186" t="str">
        <f t="shared" si="109"/>
        <v>野兽怒吼发出的烈焰,对指定区域内的目标造成300%攻击伤害+5200点固定伤害,并眩晕目标2秒</v>
      </c>
      <c r="BF1002" s="186" t="s">
        <v>2289</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ht="20.1" customHeight="1" spans="3:78">
      <c r="C1003" s="172">
        <v>63023401</v>
      </c>
      <c r="D1003" s="173" t="s">
        <v>2290</v>
      </c>
      <c r="E1003" s="173" t="s">
        <v>2291</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1805</v>
      </c>
      <c r="AX1003" s="172" t="s">
        <v>1047</v>
      </c>
      <c r="AY1003" s="176">
        <v>0</v>
      </c>
      <c r="AZ1003" s="176">
        <v>21201040</v>
      </c>
      <c r="BA1003" s="173" t="s">
        <v>1180</v>
      </c>
      <c r="BB1003" s="206" t="s">
        <v>2292</v>
      </c>
      <c r="BC1003" s="174">
        <v>0</v>
      </c>
      <c r="BD1003" s="174">
        <v>0</v>
      </c>
      <c r="BE1003" s="208" t="s">
        <v>2293</v>
      </c>
      <c r="BF1003" s="208" t="s">
        <v>2294</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ht="20.1" customHeight="1" spans="3:78">
      <c r="C1004" s="172">
        <v>63023402</v>
      </c>
      <c r="D1004" s="173" t="s">
        <v>2290</v>
      </c>
      <c r="E1004" s="173" t="s">
        <v>2291</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1805</v>
      </c>
      <c r="AX1004" s="172" t="s">
        <v>1047</v>
      </c>
      <c r="AY1004" s="176">
        <v>0</v>
      </c>
      <c r="AZ1004" s="176">
        <v>21201040</v>
      </c>
      <c r="BA1004" s="173" t="s">
        <v>1180</v>
      </c>
      <c r="BB1004" s="206" t="s">
        <v>2295</v>
      </c>
      <c r="BC1004" s="174">
        <v>0</v>
      </c>
      <c r="BD1004" s="174">
        <v>0</v>
      </c>
      <c r="BE1004" s="208" t="s">
        <v>2293</v>
      </c>
      <c r="BF1004" s="208" t="s">
        <v>2294</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ht="20.1" customHeight="1" spans="3:78">
      <c r="C1005" s="172">
        <v>63023403</v>
      </c>
      <c r="D1005" s="173" t="s">
        <v>2290</v>
      </c>
      <c r="E1005" s="173" t="s">
        <v>2291</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1805</v>
      </c>
      <c r="AX1005" s="172" t="s">
        <v>1047</v>
      </c>
      <c r="AY1005" s="176">
        <v>0</v>
      </c>
      <c r="AZ1005" s="176">
        <v>21201040</v>
      </c>
      <c r="BA1005" s="173" t="s">
        <v>1180</v>
      </c>
      <c r="BB1005" s="206" t="s">
        <v>2296</v>
      </c>
      <c r="BC1005" s="174">
        <v>0</v>
      </c>
      <c r="BD1005" s="174">
        <v>0</v>
      </c>
      <c r="BE1005" s="208" t="s">
        <v>2297</v>
      </c>
      <c r="BF1005" s="208" t="s">
        <v>2298</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ht="19.5" customHeight="1" spans="3:78">
      <c r="C1006" s="172">
        <v>63023404</v>
      </c>
      <c r="D1006" s="173" t="s">
        <v>2290</v>
      </c>
      <c r="E1006" s="173" t="s">
        <v>2291</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1805</v>
      </c>
      <c r="AX1006" s="172" t="s">
        <v>1047</v>
      </c>
      <c r="AY1006" s="176">
        <v>0</v>
      </c>
      <c r="AZ1006" s="176">
        <v>21201040</v>
      </c>
      <c r="BA1006" s="173" t="s">
        <v>1180</v>
      </c>
      <c r="BB1006" s="206" t="s">
        <v>2299</v>
      </c>
      <c r="BC1006" s="174">
        <v>0</v>
      </c>
      <c r="BD1006" s="174">
        <v>0</v>
      </c>
      <c r="BE1006" s="208" t="s">
        <v>2300</v>
      </c>
      <c r="BF1006" s="208"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ht="19.5" customHeight="1" spans="3:78">
      <c r="C1007" s="172">
        <v>63023405</v>
      </c>
      <c r="D1007" s="173" t="s">
        <v>2290</v>
      </c>
      <c r="E1007" s="173" t="s">
        <v>2291</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1805</v>
      </c>
      <c r="AX1007" s="172" t="s">
        <v>1047</v>
      </c>
      <c r="AY1007" s="176">
        <v>0</v>
      </c>
      <c r="AZ1007" s="176">
        <v>21201040</v>
      </c>
      <c r="BA1007" s="173" t="s">
        <v>1180</v>
      </c>
      <c r="BB1007" s="206" t="s">
        <v>2302</v>
      </c>
      <c r="BC1007" s="174">
        <v>0</v>
      </c>
      <c r="BD1007" s="174">
        <v>0</v>
      </c>
      <c r="BE1007" s="208" t="s">
        <v>2303</v>
      </c>
      <c r="BF1007" s="208"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ht="19.5" customHeight="1" spans="3:78">
      <c r="C1008" s="172">
        <v>63023406</v>
      </c>
      <c r="D1008" s="173" t="s">
        <v>2290</v>
      </c>
      <c r="E1008" s="173" t="s">
        <v>2291</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1805</v>
      </c>
      <c r="AX1008" s="172" t="s">
        <v>1047</v>
      </c>
      <c r="AY1008" s="176">
        <v>0</v>
      </c>
      <c r="AZ1008" s="176">
        <v>21201040</v>
      </c>
      <c r="BA1008" s="173" t="s">
        <v>1180</v>
      </c>
      <c r="BB1008" s="206" t="s">
        <v>2305</v>
      </c>
      <c r="BC1008" s="174">
        <v>0</v>
      </c>
      <c r="BD1008" s="174">
        <v>0</v>
      </c>
      <c r="BE1008" s="208" t="s">
        <v>2306</v>
      </c>
      <c r="BF1008" s="208"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ht="20.1" customHeight="1" spans="1:78">
      <c r="C1009" s="172">
        <v>63023411</v>
      </c>
      <c r="D1009" s="35" t="s">
        <v>1762</v>
      </c>
      <c r="E1009" s="35" t="s">
        <v>1763</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1766</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ht="20.1" customHeight="1" spans="1:78">
      <c r="C1010" s="217">
        <v>63023412</v>
      </c>
      <c r="D1010" s="42" t="s">
        <v>2308</v>
      </c>
      <c r="E1010" s="42" t="s">
        <v>2309</v>
      </c>
      <c r="F1010" s="38">
        <v>1</v>
      </c>
      <c r="G1010" s="217">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2310</v>
      </c>
      <c r="BC1010" s="38">
        <v>0</v>
      </c>
      <c r="BD1010" s="38">
        <v>0</v>
      </c>
      <c r="BE1010" s="218" t="s">
        <v>2311</v>
      </c>
      <c r="BF1010" s="218" t="s">
        <v>2312</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ht="20.25" customHeight="1" spans="1:78">
      <c r="C1011" s="172">
        <v>63023413</v>
      </c>
      <c r="D1011" s="30" t="s">
        <v>2313</v>
      </c>
      <c r="E1011" s="30" t="s">
        <v>2314</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1852</v>
      </c>
      <c r="AY1011" s="32">
        <v>10000007</v>
      </c>
      <c r="AZ1011" s="32">
        <v>23000080</v>
      </c>
      <c r="BA1011" s="30" t="s">
        <v>206</v>
      </c>
      <c r="BB1011" s="35" t="s">
        <v>204</v>
      </c>
      <c r="BC1011" s="31">
        <v>0</v>
      </c>
      <c r="BD1011" s="31">
        <v>0</v>
      </c>
      <c r="BE1011" s="33" t="s">
        <v>2315</v>
      </c>
      <c r="BF1011" s="33" t="s">
        <v>2316</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ht="20.1" customHeight="1" spans="1:78">
      <c r="C1012" s="172">
        <v>63023414</v>
      </c>
      <c r="D1012" s="30" t="s">
        <v>2317</v>
      </c>
      <c r="E1012" s="30" t="s">
        <v>2318</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3" t="s">
        <v>2319</v>
      </c>
      <c r="AV1012" s="19"/>
      <c r="AW1012" s="30" t="s">
        <v>205</v>
      </c>
      <c r="AX1012" s="19" t="s">
        <v>1852</v>
      </c>
      <c r="AY1012" s="19" t="s">
        <v>204</v>
      </c>
      <c r="AZ1012" s="19">
        <v>0</v>
      </c>
      <c r="BA1012" s="20" t="s">
        <v>206</v>
      </c>
      <c r="BB1012" s="19">
        <v>0</v>
      </c>
      <c r="BC1012" s="31">
        <v>0</v>
      </c>
      <c r="BD1012" s="31">
        <v>0</v>
      </c>
      <c r="BE1012" s="33" t="s">
        <v>2320</v>
      </c>
      <c r="BF1012" s="33" t="s">
        <v>2321</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ht="20.1" customHeight="1" spans="1:78">
      <c r="C1013" s="172">
        <v>63023415</v>
      </c>
      <c r="D1013" s="71" t="s">
        <v>2322</v>
      </c>
      <c r="E1013" s="71" t="s">
        <v>2323</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2324</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2325</v>
      </c>
      <c r="BF1013" s="76" t="s">
        <v>2326</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ht="20.1" customHeight="1" spans="1:78">
      <c r="C1014" s="172">
        <v>63023416</v>
      </c>
      <c r="D1014" s="30" t="s">
        <v>1944</v>
      </c>
      <c r="E1014" s="30" t="s">
        <v>1945</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2094</v>
      </c>
      <c r="BC1014" s="31">
        <v>0</v>
      </c>
      <c r="BD1014" s="31">
        <v>0</v>
      </c>
      <c r="BE1014" s="33" t="s">
        <v>2095</v>
      </c>
      <c r="BF1014" s="33" t="s">
        <v>2096</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ht="20.1" customHeight="1" spans="1:78">
      <c r="C1015" s="172">
        <v>63023417</v>
      </c>
      <c r="D1015" s="30" t="s">
        <v>1944</v>
      </c>
      <c r="E1015" s="30" t="s">
        <v>1945</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2327</v>
      </c>
      <c r="BC1015" s="31">
        <v>0</v>
      </c>
      <c r="BD1015" s="31">
        <v>0</v>
      </c>
      <c r="BE1015" s="33" t="s">
        <v>2328</v>
      </c>
      <c r="BF1015" s="33" t="s">
        <v>2329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1" customFormat="1" ht="19.5" customHeight="1" spans="1:78">
      <c r="A1016" s="219"/>
      <c r="B1016" s="219"/>
      <c r="C1016" s="74">
        <v>64011101</v>
      </c>
      <c r="D1016" s="71" t="s">
        <v>1428</v>
      </c>
      <c r="E1016" s="71" t="s">
        <v>2330</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2123</v>
      </c>
      <c r="AI1016" s="73">
        <v>0</v>
      </c>
      <c r="AJ1016" s="73">
        <v>3</v>
      </c>
      <c r="AK1016" s="73">
        <v>0</v>
      </c>
      <c r="AL1016" s="73">
        <v>2</v>
      </c>
      <c r="AM1016" s="72">
        <v>0</v>
      </c>
      <c r="AN1016" s="72">
        <v>0</v>
      </c>
      <c r="AO1016" s="72">
        <v>0</v>
      </c>
      <c r="AP1016" s="72">
        <v>0.2</v>
      </c>
      <c r="AQ1016" s="72">
        <v>1000</v>
      </c>
      <c r="AR1016" s="72">
        <v>0.2</v>
      </c>
      <c r="AS1016" s="72">
        <v>15</v>
      </c>
      <c r="AT1016" s="73">
        <v>0</v>
      </c>
      <c r="AU1016" s="72"/>
      <c r="AV1016" s="358" t="s">
        <v>2331</v>
      </c>
      <c r="AW1016" s="35" t="s">
        <v>205</v>
      </c>
      <c r="AX1016" s="72" t="s">
        <v>540</v>
      </c>
      <c r="AY1016" s="74">
        <v>10000001</v>
      </c>
      <c r="AZ1016" s="74">
        <v>21300010</v>
      </c>
      <c r="BA1016" s="71" t="s">
        <v>592</v>
      </c>
      <c r="BB1016" s="72" t="s">
        <v>2332</v>
      </c>
      <c r="BC1016" s="73">
        <v>0</v>
      </c>
      <c r="BD1016" s="73">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2333</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1" customFormat="1" ht="19.5" customHeight="1" spans="1:78">
      <c r="A1017" s="219"/>
      <c r="B1017" s="219"/>
      <c r="C1017" s="74">
        <v>64011102</v>
      </c>
      <c r="D1017" s="71" t="s">
        <v>1428</v>
      </c>
      <c r="E1017" s="71" t="s">
        <v>2330</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2123</v>
      </c>
      <c r="AI1017" s="73">
        <v>0</v>
      </c>
      <c r="AJ1017" s="73">
        <v>3</v>
      </c>
      <c r="AK1017" s="73">
        <v>0</v>
      </c>
      <c r="AL1017" s="73">
        <v>2</v>
      </c>
      <c r="AM1017" s="72">
        <v>0</v>
      </c>
      <c r="AN1017" s="72">
        <v>0</v>
      </c>
      <c r="AO1017" s="72">
        <v>0</v>
      </c>
      <c r="AP1017" s="72">
        <v>0.2</v>
      </c>
      <c r="AQ1017" s="72">
        <v>1000</v>
      </c>
      <c r="AR1017" s="72">
        <v>0.2</v>
      </c>
      <c r="AS1017" s="72">
        <v>15</v>
      </c>
      <c r="AT1017" s="73">
        <v>0</v>
      </c>
      <c r="AU1017" s="72"/>
      <c r="AV1017" s="358" t="s">
        <v>2331</v>
      </c>
      <c r="AW1017" s="35" t="s">
        <v>205</v>
      </c>
      <c r="AX1017" s="72" t="s">
        <v>540</v>
      </c>
      <c r="AY1017" s="74">
        <v>10000001</v>
      </c>
      <c r="AZ1017" s="74">
        <v>21300010</v>
      </c>
      <c r="BA1017" s="71" t="s">
        <v>592</v>
      </c>
      <c r="BB1017" s="72" t="s">
        <v>2332</v>
      </c>
      <c r="BC1017" s="73">
        <v>0</v>
      </c>
      <c r="BD1017" s="73">
        <v>0</v>
      </c>
      <c r="BE1017" s="186"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2333</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1" customFormat="1" ht="19.5" customHeight="1" spans="1:78">
      <c r="A1018" s="219"/>
      <c r="B1018" s="219"/>
      <c r="C1018" s="74">
        <v>64011103</v>
      </c>
      <c r="D1018" s="71" t="s">
        <v>1428</v>
      </c>
      <c r="E1018" s="71" t="s">
        <v>2330</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v>
      </c>
      <c r="Y1018" s="19">
        <v>0</v>
      </c>
      <c r="Z1018" s="72">
        <v>1500</v>
      </c>
      <c r="AA1018" s="72">
        <v>0</v>
      </c>
      <c r="AB1018" s="72">
        <v>0</v>
      </c>
      <c r="AC1018" s="72">
        <v>0</v>
      </c>
      <c r="AD1018" s="72">
        <v>0</v>
      </c>
      <c r="AE1018" s="72">
        <v>0</v>
      </c>
      <c r="AF1018" s="72">
        <v>7</v>
      </c>
      <c r="AG1018" s="72">
        <v>2</v>
      </c>
      <c r="AH1018" s="93" t="s">
        <v>2123</v>
      </c>
      <c r="AI1018" s="73">
        <v>0</v>
      </c>
      <c r="AJ1018" s="73">
        <v>3</v>
      </c>
      <c r="AK1018" s="73">
        <v>0</v>
      </c>
      <c r="AL1018" s="73">
        <v>2</v>
      </c>
      <c r="AM1018" s="72">
        <v>0</v>
      </c>
      <c r="AN1018" s="72">
        <v>0</v>
      </c>
      <c r="AO1018" s="72">
        <v>0</v>
      </c>
      <c r="AP1018" s="72">
        <v>0.2</v>
      </c>
      <c r="AQ1018" s="72">
        <v>1000</v>
      </c>
      <c r="AR1018" s="72">
        <v>0.2</v>
      </c>
      <c r="AS1018" s="72">
        <v>15</v>
      </c>
      <c r="AT1018" s="73">
        <v>0</v>
      </c>
      <c r="AU1018" s="72"/>
      <c r="AV1018" s="358" t="s">
        <v>2331</v>
      </c>
      <c r="AW1018" s="35" t="s">
        <v>205</v>
      </c>
      <c r="AX1018" s="72" t="s">
        <v>540</v>
      </c>
      <c r="AY1018" s="74">
        <v>10000001</v>
      </c>
      <c r="AZ1018" s="74">
        <v>21300010</v>
      </c>
      <c r="BA1018" s="71" t="s">
        <v>592</v>
      </c>
      <c r="BB1018" s="72" t="s">
        <v>2332</v>
      </c>
      <c r="BC1018" s="73">
        <v>0</v>
      </c>
      <c r="BD1018" s="73">
        <v>0</v>
      </c>
      <c r="BE1018" s="186" t="str">
        <f t="shared" si="111"/>
        <v>将手中的武器幻化成魔法,对指定前方区域内的目标造成220%攻击伤害+1500点固定伤害,并附带魔法印记,其状态每秒会对目标造成30%伤害,持续6秒.此印记可以叠加</v>
      </c>
      <c r="BF1018" s="186" t="s">
        <v>2334</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1" customFormat="1" ht="19.5" customHeight="1" spans="1:78">
      <c r="A1019" s="219"/>
      <c r="B1019" s="219"/>
      <c r="C1019" s="74">
        <v>64011104</v>
      </c>
      <c r="D1019" s="71" t="s">
        <v>1428</v>
      </c>
      <c r="E1019" s="71" t="s">
        <v>2330</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2123</v>
      </c>
      <c r="AI1019" s="73">
        <v>0</v>
      </c>
      <c r="AJ1019" s="73">
        <v>3</v>
      </c>
      <c r="AK1019" s="73">
        <v>0</v>
      </c>
      <c r="AL1019" s="73">
        <v>2</v>
      </c>
      <c r="AM1019" s="72">
        <v>0</v>
      </c>
      <c r="AN1019" s="72">
        <v>0</v>
      </c>
      <c r="AO1019" s="72">
        <v>0</v>
      </c>
      <c r="AP1019" s="72">
        <v>0.2</v>
      </c>
      <c r="AQ1019" s="72">
        <v>1000</v>
      </c>
      <c r="AR1019" s="72">
        <v>0.2</v>
      </c>
      <c r="AS1019" s="72">
        <v>15</v>
      </c>
      <c r="AT1019" s="73">
        <v>0</v>
      </c>
      <c r="AU1019" s="72"/>
      <c r="AV1019" s="358" t="s">
        <v>2331</v>
      </c>
      <c r="AW1019" s="35" t="s">
        <v>205</v>
      </c>
      <c r="AX1019" s="72" t="s">
        <v>540</v>
      </c>
      <c r="AY1019" s="74">
        <v>10000001</v>
      </c>
      <c r="AZ1019" s="74">
        <v>21300010</v>
      </c>
      <c r="BA1019" s="71" t="s">
        <v>592</v>
      </c>
      <c r="BB1019" s="72" t="s">
        <v>2332</v>
      </c>
      <c r="BC1019" s="73">
        <v>0</v>
      </c>
      <c r="BD1019" s="73">
        <v>0</v>
      </c>
      <c r="BE1019" s="186" t="str">
        <f t="shared" si="111"/>
        <v>将手中的武器幻化成魔法,对指定前方区域内的目标造成240%攻击伤害+2250点固定伤害,并附带魔法印记,其状态每秒会对目标造成30%伤害,持续6秒.此印记可以叠加</v>
      </c>
      <c r="BF1019" s="186" t="s">
        <v>2335</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1" customFormat="1" ht="19.5" customHeight="1" spans="1:78">
      <c r="A1020" s="219"/>
      <c r="B1020" s="219"/>
      <c r="C1020" s="74">
        <v>64011105</v>
      </c>
      <c r="D1020" s="71" t="s">
        <v>1428</v>
      </c>
      <c r="E1020" s="71" t="s">
        <v>2330</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2123</v>
      </c>
      <c r="AI1020" s="73">
        <v>0</v>
      </c>
      <c r="AJ1020" s="73">
        <v>3</v>
      </c>
      <c r="AK1020" s="73">
        <v>0</v>
      </c>
      <c r="AL1020" s="73">
        <v>2</v>
      </c>
      <c r="AM1020" s="72">
        <v>0</v>
      </c>
      <c r="AN1020" s="72">
        <v>0</v>
      </c>
      <c r="AO1020" s="72">
        <v>0</v>
      </c>
      <c r="AP1020" s="72">
        <v>0.2</v>
      </c>
      <c r="AQ1020" s="72">
        <v>1000</v>
      </c>
      <c r="AR1020" s="72">
        <v>0.2</v>
      </c>
      <c r="AS1020" s="72">
        <v>15</v>
      </c>
      <c r="AT1020" s="73">
        <v>0</v>
      </c>
      <c r="AU1020" s="72"/>
      <c r="AV1020" s="358" t="s">
        <v>2331</v>
      </c>
      <c r="AW1020" s="35" t="s">
        <v>205</v>
      </c>
      <c r="AX1020" s="72" t="s">
        <v>540</v>
      </c>
      <c r="AY1020" s="74">
        <v>10000001</v>
      </c>
      <c r="AZ1020" s="74">
        <v>21300010</v>
      </c>
      <c r="BA1020" s="71" t="s">
        <v>592</v>
      </c>
      <c r="BB1020" s="72" t="s">
        <v>2332</v>
      </c>
      <c r="BC1020" s="73">
        <v>0</v>
      </c>
      <c r="BD1020" s="73">
        <v>0</v>
      </c>
      <c r="BE1020" s="186" t="str">
        <f t="shared" si="111"/>
        <v>将手中的武器幻化成魔法,对指定前方区域内的目标造成260%攻击伤害+3250点固定伤害,并附带魔法印记,其状态每秒会对目标造成30%伤害,持续6秒.此印记可以叠加</v>
      </c>
      <c r="BF1020" s="186" t="s">
        <v>2336</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1" customFormat="1" ht="19.5" customHeight="1" spans="1:78">
      <c r="A1021" s="219"/>
      <c r="B1021" s="219"/>
      <c r="C1021" s="74">
        <v>64011106</v>
      </c>
      <c r="D1021" s="71" t="s">
        <v>1428</v>
      </c>
      <c r="E1021" s="71" t="s">
        <v>2330</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2123</v>
      </c>
      <c r="AI1021" s="73">
        <v>0</v>
      </c>
      <c r="AJ1021" s="73">
        <v>3</v>
      </c>
      <c r="AK1021" s="73">
        <v>0</v>
      </c>
      <c r="AL1021" s="73">
        <v>2</v>
      </c>
      <c r="AM1021" s="72">
        <v>0</v>
      </c>
      <c r="AN1021" s="72">
        <v>0</v>
      </c>
      <c r="AO1021" s="72">
        <v>0</v>
      </c>
      <c r="AP1021" s="72">
        <v>0.2</v>
      </c>
      <c r="AQ1021" s="72">
        <v>1000</v>
      </c>
      <c r="AR1021" s="72">
        <v>0.2</v>
      </c>
      <c r="AS1021" s="72">
        <v>15</v>
      </c>
      <c r="AT1021" s="73">
        <v>0</v>
      </c>
      <c r="AU1021" s="72"/>
      <c r="AV1021" s="358" t="s">
        <v>2331</v>
      </c>
      <c r="AW1021" s="35" t="s">
        <v>205</v>
      </c>
      <c r="AX1021" s="72" t="s">
        <v>540</v>
      </c>
      <c r="AY1021" s="74">
        <v>10000001</v>
      </c>
      <c r="AZ1021" s="74">
        <v>21300010</v>
      </c>
      <c r="BA1021" s="71" t="s">
        <v>592</v>
      </c>
      <c r="BB1021" s="72" t="s">
        <v>2332</v>
      </c>
      <c r="BC1021" s="73">
        <v>0</v>
      </c>
      <c r="BD1021" s="73">
        <v>0</v>
      </c>
      <c r="BE1021" s="186" t="str">
        <f t="shared" si="111"/>
        <v>将手中的武器幻化成魔法,对指定前方区域内的目标造成280%攻击伤害+4250点固定伤害,并附带魔法印记,其状态每秒会对目标造成30%伤害,持续6秒.此印记可以叠加</v>
      </c>
      <c r="BF1021" s="186" t="s">
        <v>2337</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2" customFormat="1" ht="19.5" customHeight="1" spans="1:78">
      <c r="A1022" s="220"/>
      <c r="B1022" s="220"/>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41" t="s">
        <v>2338</v>
      </c>
      <c r="AV1022" s="118"/>
      <c r="AW1022" s="35" t="s">
        <v>205</v>
      </c>
      <c r="AX1022" s="100" t="s">
        <v>551</v>
      </c>
      <c r="AY1022" s="107">
        <v>10000001</v>
      </c>
      <c r="AZ1022" s="74">
        <v>21300020</v>
      </c>
      <c r="BA1022" s="35" t="s">
        <v>206</v>
      </c>
      <c r="BB1022" s="100">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2339</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7" t="s">
        <v>2340</v>
      </c>
      <c r="BV1022" s="23"/>
      <c r="BW1022" s="23"/>
      <c r="BX1022" s="23"/>
      <c r="BY1022" s="23"/>
      <c r="BZ1022" s="23"/>
    </row>
    <row r="1023" s="2" customFormat="1" ht="19.5" customHeight="1" spans="1:78">
      <c r="A1023" s="220"/>
      <c r="B1023" s="220"/>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41" t="s">
        <v>2338</v>
      </c>
      <c r="AV1023" s="118"/>
      <c r="AW1023" s="35" t="s">
        <v>205</v>
      </c>
      <c r="AX1023" s="100" t="s">
        <v>551</v>
      </c>
      <c r="AY1023" s="107">
        <v>10000001</v>
      </c>
      <c r="AZ1023" s="74">
        <v>21300020</v>
      </c>
      <c r="BA1023" s="35" t="s">
        <v>206</v>
      </c>
      <c r="BB1023" s="100">
        <v>0</v>
      </c>
      <c r="BC1023" s="105">
        <v>0</v>
      </c>
      <c r="BD1023" s="105">
        <v>0</v>
      </c>
      <c r="BE1023" s="186"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2339</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7" t="s">
        <v>2340</v>
      </c>
      <c r="BV1023" s="23"/>
      <c r="BW1023" s="23"/>
      <c r="BX1023" s="23"/>
      <c r="BY1023" s="23"/>
      <c r="BZ1023" s="23"/>
    </row>
    <row r="1024" s="2" customFormat="1" ht="19.5" customHeight="1" spans="1:78">
      <c r="A1024" s="220"/>
      <c r="B1024" s="220"/>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41" t="s">
        <v>2338</v>
      </c>
      <c r="AV1024" s="118"/>
      <c r="AW1024" s="35" t="s">
        <v>205</v>
      </c>
      <c r="AX1024" s="100" t="s">
        <v>551</v>
      </c>
      <c r="AY1024" s="107">
        <v>10000001</v>
      </c>
      <c r="AZ1024" s="74">
        <v>21300020</v>
      </c>
      <c r="BA1024" s="35" t="s">
        <v>206</v>
      </c>
      <c r="BB1024" s="100">
        <v>0</v>
      </c>
      <c r="BC1024" s="105">
        <v>0</v>
      </c>
      <c r="BD1024" s="105">
        <v>0</v>
      </c>
      <c r="BE1024" s="186" t="str">
        <f t="shared" si="112"/>
        <v>运用自己擅长的魔法,立即对附近区域内的目标造成225%攻击伤害+1500点固定伤害,并使其眩晕1秒.如果目标有魔法印记状态则对目标额外造成30%*层数的伤害</v>
      </c>
      <c r="BF1024" s="186" t="s">
        <v>2341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7" t="s">
        <v>2340</v>
      </c>
      <c r="BV1024" s="23"/>
      <c r="BW1024" s="23"/>
      <c r="BX1024" s="23"/>
      <c r="BY1024" s="23"/>
      <c r="BZ1024" s="23"/>
    </row>
    <row r="1025" s="2" customFormat="1" ht="19.5" customHeight="1" spans="1:78">
      <c r="A1025" s="220"/>
      <c r="B1025" s="220"/>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41" t="s">
        <v>2338</v>
      </c>
      <c r="AV1025" s="118"/>
      <c r="AW1025" s="35" t="s">
        <v>205</v>
      </c>
      <c r="AX1025" s="100" t="s">
        <v>551</v>
      </c>
      <c r="AY1025" s="107">
        <v>10000001</v>
      </c>
      <c r="AZ1025" s="74">
        <v>21300020</v>
      </c>
      <c r="BA1025" s="35" t="s">
        <v>206</v>
      </c>
      <c r="BB1025" s="100">
        <v>0</v>
      </c>
      <c r="BC1025" s="105">
        <v>0</v>
      </c>
      <c r="BD1025" s="105">
        <v>0</v>
      </c>
      <c r="BE1025" s="186" t="str">
        <f t="shared" si="112"/>
        <v>运用自己擅长的魔法,立即对附近区域内的目标造成250%攻击伤害+2250点固定伤害,并使其眩晕1秒.如果目标有魔法印记状态则对目标额外造成30%*层数的伤害</v>
      </c>
      <c r="BF1025" s="186" t="s">
        <v>2342</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7" t="s">
        <v>2340</v>
      </c>
      <c r="BV1025" s="23"/>
      <c r="BW1025" s="23"/>
      <c r="BX1025" s="23"/>
      <c r="BY1025" s="23"/>
      <c r="BZ1025" s="23"/>
    </row>
    <row r="1026" s="2" customFormat="1" ht="19.5" customHeight="1" spans="1:78">
      <c r="A1026" s="220"/>
      <c r="B1026" s="220"/>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41" t="s">
        <v>2338</v>
      </c>
      <c r="AV1026" s="118"/>
      <c r="AW1026" s="35" t="s">
        <v>205</v>
      </c>
      <c r="AX1026" s="100" t="s">
        <v>551</v>
      </c>
      <c r="AY1026" s="107">
        <v>10000001</v>
      </c>
      <c r="AZ1026" s="74">
        <v>21300020</v>
      </c>
      <c r="BA1026" s="35" t="s">
        <v>206</v>
      </c>
      <c r="BB1026" s="100">
        <v>0</v>
      </c>
      <c r="BC1026" s="105">
        <v>0</v>
      </c>
      <c r="BD1026" s="105">
        <v>0</v>
      </c>
      <c r="BE1026" s="186" t="str">
        <f t="shared" si="112"/>
        <v>运用自己擅长的魔法,立即对附近区域内的目标造成275%攻击伤害+3250点固定伤害,并使其眩晕1秒.如果目标有魔法印记状态则对目标额外造成30%*层数的伤害</v>
      </c>
      <c r="BF1026" s="186" t="s">
        <v>2343</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7" t="s">
        <v>2340</v>
      </c>
      <c r="BV1026" s="23"/>
      <c r="BW1026" s="23"/>
      <c r="BX1026" s="23"/>
      <c r="BY1026" s="23"/>
      <c r="BZ1026" s="23"/>
    </row>
    <row r="1027" s="2" customFormat="1" ht="19.5" customHeight="1" spans="1:78">
      <c r="A1027" s="220"/>
      <c r="B1027" s="220"/>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41" t="s">
        <v>2338</v>
      </c>
      <c r="AV1027" s="118"/>
      <c r="AW1027" s="35" t="s">
        <v>205</v>
      </c>
      <c r="AX1027" s="100" t="s">
        <v>551</v>
      </c>
      <c r="AY1027" s="107">
        <v>10000001</v>
      </c>
      <c r="AZ1027" s="74">
        <v>21300020</v>
      </c>
      <c r="BA1027" s="35" t="s">
        <v>206</v>
      </c>
      <c r="BB1027" s="100">
        <v>0</v>
      </c>
      <c r="BC1027" s="105">
        <v>0</v>
      </c>
      <c r="BD1027" s="105">
        <v>0</v>
      </c>
      <c r="BE1027" s="186" t="str">
        <f t="shared" si="112"/>
        <v>运用自己擅长的魔法,立即对附近区域内的目标造成300%攻击伤害+4250点固定伤害,并使其眩晕1秒.如果目标有魔法印记状态则对目标额外造成30%*层数的伤害</v>
      </c>
      <c r="BF1027" s="186" t="s">
        <v>2344</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7" t="s">
        <v>2340</v>
      </c>
      <c r="BV1027" s="23"/>
      <c r="BW1027" s="23"/>
      <c r="BX1027" s="23"/>
      <c r="BY1027" s="23"/>
      <c r="BZ1027" s="23"/>
    </row>
    <row r="1028" s="1" customFormat="1" ht="19.5" customHeight="1" spans="1:78">
      <c r="A1028" s="219"/>
      <c r="B1028" s="219"/>
      <c r="C1028" s="74">
        <v>64011301</v>
      </c>
      <c r="D1028" s="71" t="s">
        <v>2345</v>
      </c>
      <c r="E1028" s="71" t="s">
        <v>2346</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8" t="s">
        <v>2347</v>
      </c>
      <c r="BC1028" s="75">
        <v>0</v>
      </c>
      <c r="BD1028" s="75">
        <v>0</v>
      </c>
      <c r="BE1028" s="76" t="s">
        <v>2348</v>
      </c>
      <c r="BF1028" s="76" t="s">
        <v>2349</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1" customFormat="1" ht="19.5" customHeight="1" spans="1:78">
      <c r="A1029" s="219"/>
      <c r="B1029" s="219"/>
      <c r="C1029" s="74">
        <v>64011302</v>
      </c>
      <c r="D1029" s="71" t="s">
        <v>2345</v>
      </c>
      <c r="E1029" s="71" t="s">
        <v>2346</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8" t="s">
        <v>2347</v>
      </c>
      <c r="BC1029" s="75">
        <v>0</v>
      </c>
      <c r="BD1029" s="75">
        <v>0</v>
      </c>
      <c r="BE1029" s="76" t="s">
        <v>2348</v>
      </c>
      <c r="BF1029" s="76" t="s">
        <v>2349</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1" customFormat="1" ht="19.5" customHeight="1" spans="1:78">
      <c r="A1030" s="219"/>
      <c r="B1030" s="219"/>
      <c r="C1030" s="74">
        <v>64011303</v>
      </c>
      <c r="D1030" s="71" t="s">
        <v>2345</v>
      </c>
      <c r="E1030" s="71" t="s">
        <v>2346</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8"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1" customFormat="1" ht="19.5" customHeight="1" spans="1:78">
      <c r="A1031" s="219"/>
      <c r="B1031" s="219"/>
      <c r="C1031" s="74">
        <v>64011304</v>
      </c>
      <c r="D1031" s="71" t="s">
        <v>2345</v>
      </c>
      <c r="E1031" s="71" t="s">
        <v>2346</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8"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1" customFormat="1" ht="19.5" customHeight="1" spans="1:78">
      <c r="A1032" s="219"/>
      <c r="B1032" s="219"/>
      <c r="C1032" s="74">
        <v>64011305</v>
      </c>
      <c r="D1032" s="71" t="s">
        <v>2345</v>
      </c>
      <c r="E1032" s="71" t="s">
        <v>2346</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8"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1" customFormat="1" ht="19.5" customHeight="1" spans="1:78">
      <c r="A1033" s="219"/>
      <c r="B1033" s="219"/>
      <c r="C1033" s="74">
        <v>64011306</v>
      </c>
      <c r="D1033" s="71" t="s">
        <v>2345</v>
      </c>
      <c r="E1033" s="71" t="s">
        <v>2346</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8"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3" customFormat="1" ht="20.1" customHeight="1" spans="1:78">
      <c r="A1034" s="221"/>
      <c r="B1034" s="221"/>
      <c r="C1034" s="222">
        <v>64011401</v>
      </c>
      <c r="D1034" s="223" t="s">
        <v>2362</v>
      </c>
      <c r="E1034" s="224" t="s">
        <v>2363</v>
      </c>
      <c r="F1034" s="225">
        <v>1</v>
      </c>
      <c r="G1034" s="226">
        <v>63021101</v>
      </c>
      <c r="H1034" s="222">
        <v>0</v>
      </c>
      <c r="I1034" s="227">
        <v>0</v>
      </c>
      <c r="J1034" s="222">
        <v>1</v>
      </c>
      <c r="K1034" s="226">
        <v>0</v>
      </c>
      <c r="L1034" s="222">
        <v>0</v>
      </c>
      <c r="M1034" s="226">
        <v>0</v>
      </c>
      <c r="N1034" s="226">
        <v>0</v>
      </c>
      <c r="O1034" s="226">
        <v>2</v>
      </c>
      <c r="P1034" s="226">
        <v>1</v>
      </c>
      <c r="Q1034" s="226">
        <v>0.2</v>
      </c>
      <c r="R1034" s="226">
        <v>0</v>
      </c>
      <c r="S1034" s="228">
        <v>0</v>
      </c>
      <c r="T1034" s="226">
        <v>0</v>
      </c>
      <c r="U1034" s="226">
        <v>1</v>
      </c>
      <c r="V1034" s="226">
        <v>1</v>
      </c>
      <c r="W1034" s="226">
        <v>0</v>
      </c>
      <c r="X1034" s="226">
        <v>2</v>
      </c>
      <c r="Y1034" s="19">
        <v>0</v>
      </c>
      <c r="Z1034" s="226">
        <v>0</v>
      </c>
      <c r="AA1034" s="226">
        <v>0</v>
      </c>
      <c r="AB1034" s="226">
        <v>0</v>
      </c>
      <c r="AC1034" s="226">
        <v>0</v>
      </c>
      <c r="AD1034" s="226">
        <v>0</v>
      </c>
      <c r="AE1034" s="226">
        <v>0</v>
      </c>
      <c r="AF1034" s="226">
        <v>0</v>
      </c>
      <c r="AG1034" s="226">
        <v>1</v>
      </c>
      <c r="AH1034" s="226">
        <v>5</v>
      </c>
      <c r="AI1034" s="228">
        <v>0</v>
      </c>
      <c r="AJ1034" s="228">
        <v>1</v>
      </c>
      <c r="AK1034" s="228">
        <v>0</v>
      </c>
      <c r="AL1034" s="228">
        <v>2</v>
      </c>
      <c r="AM1034" s="226">
        <v>0</v>
      </c>
      <c r="AN1034" s="226">
        <v>0</v>
      </c>
      <c r="AO1034" s="226">
        <v>0</v>
      </c>
      <c r="AP1034" s="226">
        <v>0</v>
      </c>
      <c r="AQ1034" s="226">
        <v>1000</v>
      </c>
      <c r="AR1034" s="226">
        <v>0.2</v>
      </c>
      <c r="AS1034" s="226">
        <v>0</v>
      </c>
      <c r="AT1034" s="228">
        <v>0</v>
      </c>
      <c r="AU1034" s="359" t="s">
        <v>2338</v>
      </c>
      <c r="AV1034" s="229"/>
      <c r="AW1034" s="230" t="s">
        <v>204</v>
      </c>
      <c r="AX1034" s="226" t="s">
        <v>551</v>
      </c>
      <c r="AY1034" s="222">
        <v>10000001</v>
      </c>
      <c r="AZ1034" s="74">
        <v>77005002</v>
      </c>
      <c r="BA1034" s="223" t="s">
        <v>206</v>
      </c>
      <c r="BB1034" s="226">
        <v>0</v>
      </c>
      <c r="BC1034" s="227">
        <v>0</v>
      </c>
      <c r="BD1034" s="227">
        <v>0</v>
      </c>
      <c r="BE1034" s="231" t="s">
        <v>2364</v>
      </c>
      <c r="BF1034" s="231" t="s">
        <v>2365</v>
      </c>
      <c r="BG1034" s="226">
        <v>0</v>
      </c>
      <c r="BH1034" s="226">
        <v>0</v>
      </c>
      <c r="BI1034" s="226">
        <v>0</v>
      </c>
      <c r="BJ1034" s="226">
        <v>0</v>
      </c>
      <c r="BK1034" s="226">
        <v>0</v>
      </c>
      <c r="BL1034" s="226">
        <v>0</v>
      </c>
      <c r="BM1034" s="225">
        <v>0</v>
      </c>
      <c r="BN1034" s="228">
        <v>0</v>
      </c>
      <c r="BO1034" s="228">
        <v>0</v>
      </c>
      <c r="BP1034" s="228">
        <v>0</v>
      </c>
      <c r="BQ1034" s="228">
        <v>0</v>
      </c>
      <c r="BR1034" s="228">
        <v>0</v>
      </c>
      <c r="BS1034" s="228">
        <v>0</v>
      </c>
      <c r="BT1034" s="228">
        <v>0</v>
      </c>
      <c r="BU1034" s="228">
        <v>0</v>
      </c>
      <c r="BV1034" s="23"/>
      <c r="BW1034" s="23"/>
      <c r="BX1034" s="23"/>
      <c r="BY1034" s="23"/>
      <c r="BZ1034" s="23"/>
    </row>
    <row r="1035" s="3" customFormat="1" ht="20.1" customHeight="1" spans="1:78">
      <c r="C1035" s="222">
        <v>64011501</v>
      </c>
      <c r="D1035" s="223" t="s">
        <v>2366</v>
      </c>
      <c r="E1035" s="224" t="s">
        <v>2367</v>
      </c>
      <c r="F1035" s="225">
        <v>1</v>
      </c>
      <c r="G1035" s="225">
        <v>0</v>
      </c>
      <c r="H1035" s="226">
        <v>0</v>
      </c>
      <c r="I1035" s="227">
        <v>0</v>
      </c>
      <c r="J1035" s="222">
        <v>1</v>
      </c>
      <c r="K1035" s="222">
        <v>0</v>
      </c>
      <c r="L1035" s="222">
        <v>0</v>
      </c>
      <c r="M1035" s="226">
        <v>0</v>
      </c>
      <c r="N1035" s="226">
        <v>0</v>
      </c>
      <c r="O1035" s="226">
        <v>2</v>
      </c>
      <c r="P1035" s="226">
        <v>16</v>
      </c>
      <c r="Q1035" s="226">
        <v>8</v>
      </c>
      <c r="R1035" s="226">
        <v>0</v>
      </c>
      <c r="S1035" s="228">
        <v>0</v>
      </c>
      <c r="T1035" s="226">
        <v>0</v>
      </c>
      <c r="U1035" s="226">
        <v>1</v>
      </c>
      <c r="V1035" s="225">
        <v>1</v>
      </c>
      <c r="W1035" s="226">
        <v>0</v>
      </c>
      <c r="X1035" s="226">
        <v>0</v>
      </c>
      <c r="Y1035" s="19">
        <v>0</v>
      </c>
      <c r="Z1035" s="226">
        <v>0</v>
      </c>
      <c r="AA1035" s="226">
        <v>1</v>
      </c>
      <c r="AB1035" s="226">
        <v>0</v>
      </c>
      <c r="AC1035" s="226">
        <v>0</v>
      </c>
      <c r="AD1035" s="226">
        <v>0</v>
      </c>
      <c r="AE1035" s="226">
        <v>1</v>
      </c>
      <c r="AF1035" s="226">
        <v>12</v>
      </c>
      <c r="AG1035" s="226">
        <v>2</v>
      </c>
      <c r="AH1035" s="226" t="s">
        <v>219</v>
      </c>
      <c r="AI1035" s="228">
        <v>0</v>
      </c>
      <c r="AJ1035" s="228">
        <v>2</v>
      </c>
      <c r="AK1035" s="228">
        <v>0</v>
      </c>
      <c r="AL1035" s="228">
        <v>1.5</v>
      </c>
      <c r="AM1035" s="226">
        <v>0</v>
      </c>
      <c r="AN1035" s="226">
        <v>0</v>
      </c>
      <c r="AO1035" s="226">
        <v>0</v>
      </c>
      <c r="AP1035" s="226">
        <v>0.5</v>
      </c>
      <c r="AQ1035" s="226">
        <v>600</v>
      </c>
      <c r="AR1035" s="226">
        <v>0</v>
      </c>
      <c r="AS1035" s="226">
        <v>12</v>
      </c>
      <c r="AT1035" s="228">
        <v>0</v>
      </c>
      <c r="AU1035" s="229">
        <v>0</v>
      </c>
      <c r="AV1035" s="229"/>
      <c r="AW1035" s="223" t="s">
        <v>205</v>
      </c>
      <c r="AX1035" s="226" t="s">
        <v>221</v>
      </c>
      <c r="AY1035" s="222">
        <v>10000011</v>
      </c>
      <c r="AZ1035" s="74">
        <v>0</v>
      </c>
      <c r="BA1035" s="223" t="s">
        <v>222</v>
      </c>
      <c r="BB1035" s="226">
        <v>0</v>
      </c>
      <c r="BC1035" s="227">
        <v>0</v>
      </c>
      <c r="BD1035" s="227">
        <v>0</v>
      </c>
      <c r="BE1035" s="231" t="s">
        <v>2368</v>
      </c>
      <c r="BF1035" s="231" t="s">
        <v>2369</v>
      </c>
      <c r="BG1035" s="226">
        <v>0</v>
      </c>
      <c r="BH1035" s="226">
        <v>0</v>
      </c>
      <c r="BI1035" s="226">
        <v>0</v>
      </c>
      <c r="BJ1035" s="226">
        <v>0</v>
      </c>
      <c r="BK1035" s="226">
        <v>0</v>
      </c>
      <c r="BL1035" s="226">
        <v>0</v>
      </c>
      <c r="BM1035" s="225">
        <v>0</v>
      </c>
      <c r="BN1035" s="228">
        <v>0</v>
      </c>
      <c r="BO1035" s="228">
        <v>0</v>
      </c>
      <c r="BP1035" s="228">
        <v>0</v>
      </c>
      <c r="BQ1035" s="228">
        <v>0</v>
      </c>
      <c r="BR1035" s="228">
        <v>0</v>
      </c>
      <c r="BS1035" s="228">
        <v>1</v>
      </c>
      <c r="BT1035" s="228">
        <v>64011502</v>
      </c>
      <c r="BU1035" s="228">
        <v>0</v>
      </c>
      <c r="BV1035" s="23"/>
      <c r="BW1035" s="23"/>
      <c r="BX1035" s="23"/>
      <c r="BY1035" s="23"/>
      <c r="BZ1035" s="23"/>
    </row>
    <row r="1036" s="3" customFormat="1" ht="20.1" customHeight="1" spans="1:78">
      <c r="A1036" s="221"/>
      <c r="B1036" s="221"/>
      <c r="C1036" s="222">
        <v>64011502</v>
      </c>
      <c r="D1036" s="223" t="s">
        <v>2370</v>
      </c>
      <c r="E1036" s="224" t="s">
        <v>2371</v>
      </c>
      <c r="F1036" s="225">
        <v>1</v>
      </c>
      <c r="G1036" s="226">
        <v>63021101</v>
      </c>
      <c r="H1036" s="222">
        <v>0</v>
      </c>
      <c r="I1036" s="227">
        <v>0</v>
      </c>
      <c r="J1036" s="222">
        <v>1</v>
      </c>
      <c r="K1036" s="226">
        <v>0</v>
      </c>
      <c r="L1036" s="222">
        <v>0</v>
      </c>
      <c r="M1036" s="226">
        <v>0</v>
      </c>
      <c r="N1036" s="226">
        <v>0</v>
      </c>
      <c r="O1036" s="226">
        <v>2</v>
      </c>
      <c r="P1036" s="226">
        <v>16</v>
      </c>
      <c r="Q1036" s="226">
        <v>1</v>
      </c>
      <c r="R1036" s="226">
        <v>0</v>
      </c>
      <c r="S1036" s="228">
        <v>0</v>
      </c>
      <c r="T1036" s="226">
        <v>0</v>
      </c>
      <c r="U1036" s="226">
        <v>1</v>
      </c>
      <c r="V1036" s="226">
        <v>1</v>
      </c>
      <c r="W1036" s="226">
        <v>0</v>
      </c>
      <c r="X1036" s="226">
        <v>2</v>
      </c>
      <c r="Y1036" s="19">
        <v>0</v>
      </c>
      <c r="Z1036" s="226">
        <v>0</v>
      </c>
      <c r="AA1036" s="226">
        <v>0</v>
      </c>
      <c r="AB1036" s="226">
        <v>0</v>
      </c>
      <c r="AC1036" s="226">
        <v>0</v>
      </c>
      <c r="AD1036" s="226">
        <v>0</v>
      </c>
      <c r="AE1036" s="226">
        <v>0</v>
      </c>
      <c r="AF1036" s="226">
        <v>0</v>
      </c>
      <c r="AG1036" s="226">
        <v>1</v>
      </c>
      <c r="AH1036" s="226">
        <v>5</v>
      </c>
      <c r="AI1036" s="228">
        <v>0</v>
      </c>
      <c r="AJ1036" s="228">
        <v>1</v>
      </c>
      <c r="AK1036" s="228">
        <v>0</v>
      </c>
      <c r="AL1036" s="228">
        <v>2</v>
      </c>
      <c r="AM1036" s="226">
        <v>0</v>
      </c>
      <c r="AN1036" s="226">
        <v>0</v>
      </c>
      <c r="AO1036" s="226">
        <v>0</v>
      </c>
      <c r="AP1036" s="226">
        <v>0</v>
      </c>
      <c r="AQ1036" s="226">
        <v>400</v>
      </c>
      <c r="AR1036" s="226">
        <v>0.2</v>
      </c>
      <c r="AS1036" s="226">
        <v>0</v>
      </c>
      <c r="AT1036" s="228">
        <v>0</v>
      </c>
      <c r="AU1036" s="359" t="s">
        <v>2338</v>
      </c>
      <c r="AV1036" s="229"/>
      <c r="AW1036" s="230" t="s">
        <v>204</v>
      </c>
      <c r="AX1036" s="226" t="s">
        <v>551</v>
      </c>
      <c r="AY1036" s="222">
        <v>10000001</v>
      </c>
      <c r="AZ1036" s="74">
        <v>77005002</v>
      </c>
      <c r="BA1036" s="223" t="s">
        <v>206</v>
      </c>
      <c r="BB1036" s="226">
        <v>0</v>
      </c>
      <c r="BC1036" s="227">
        <v>0</v>
      </c>
      <c r="BD1036" s="227">
        <v>0</v>
      </c>
      <c r="BE1036" s="231" t="s">
        <v>2364</v>
      </c>
      <c r="BF1036" s="231" t="s">
        <v>2365</v>
      </c>
      <c r="BG1036" s="226">
        <v>0</v>
      </c>
      <c r="BH1036" s="226">
        <v>0</v>
      </c>
      <c r="BI1036" s="226">
        <v>0</v>
      </c>
      <c r="BJ1036" s="226">
        <v>0</v>
      </c>
      <c r="BK1036" s="226">
        <v>0</v>
      </c>
      <c r="BL1036" s="226">
        <v>0</v>
      </c>
      <c r="BM1036" s="225">
        <v>0</v>
      </c>
      <c r="BN1036" s="228">
        <v>0</v>
      </c>
      <c r="BO1036" s="228">
        <v>0</v>
      </c>
      <c r="BP1036" s="228">
        <v>0</v>
      </c>
      <c r="BQ1036" s="228">
        <v>0</v>
      </c>
      <c r="BR1036" s="228">
        <v>0</v>
      </c>
      <c r="BS1036" s="228">
        <v>0</v>
      </c>
      <c r="BT1036" s="228">
        <v>64011503</v>
      </c>
      <c r="BU1036" s="228">
        <v>0</v>
      </c>
      <c r="BV1036" s="23"/>
      <c r="BW1036" s="23"/>
      <c r="BX1036" s="23"/>
      <c r="BY1036" s="23"/>
      <c r="BZ1036" s="23"/>
    </row>
    <row r="1037" s="3" customFormat="1" ht="20.1" customHeight="1" spans="1:78">
      <c r="C1037" s="222">
        <v>64011503</v>
      </c>
      <c r="D1037" s="223" t="s">
        <v>766</v>
      </c>
      <c r="E1037" s="224" t="s">
        <v>767</v>
      </c>
      <c r="F1037" s="225">
        <v>1</v>
      </c>
      <c r="G1037" s="225">
        <v>0</v>
      </c>
      <c r="H1037" s="226">
        <v>0</v>
      </c>
      <c r="I1037" s="227">
        <v>0</v>
      </c>
      <c r="J1037" s="222">
        <v>1</v>
      </c>
      <c r="K1037" s="222">
        <v>0</v>
      </c>
      <c r="L1037" s="222">
        <v>0</v>
      </c>
      <c r="M1037" s="226">
        <v>0</v>
      </c>
      <c r="N1037" s="226">
        <v>0</v>
      </c>
      <c r="O1037" s="226">
        <v>2</v>
      </c>
      <c r="P1037" s="226">
        <v>16</v>
      </c>
      <c r="Q1037" s="226">
        <v>1</v>
      </c>
      <c r="R1037" s="226">
        <v>0</v>
      </c>
      <c r="S1037" s="228">
        <v>0</v>
      </c>
      <c r="T1037" s="226">
        <v>0</v>
      </c>
      <c r="U1037" s="226">
        <v>1</v>
      </c>
      <c r="V1037" s="225">
        <v>1</v>
      </c>
      <c r="W1037" s="226">
        <v>0</v>
      </c>
      <c r="X1037" s="226">
        <v>0</v>
      </c>
      <c r="Y1037" s="19">
        <v>0</v>
      </c>
      <c r="Z1037" s="226">
        <v>0</v>
      </c>
      <c r="AA1037" s="226">
        <v>1</v>
      </c>
      <c r="AB1037" s="226">
        <v>0</v>
      </c>
      <c r="AC1037" s="226">
        <v>0</v>
      </c>
      <c r="AD1037" s="226">
        <v>0</v>
      </c>
      <c r="AE1037" s="226">
        <v>1</v>
      </c>
      <c r="AF1037" s="226">
        <v>12</v>
      </c>
      <c r="AG1037" s="226">
        <v>2</v>
      </c>
      <c r="AH1037" s="226" t="s">
        <v>219</v>
      </c>
      <c r="AI1037" s="228">
        <v>0</v>
      </c>
      <c r="AJ1037" s="228">
        <v>2</v>
      </c>
      <c r="AK1037" s="228">
        <v>0</v>
      </c>
      <c r="AL1037" s="228">
        <v>1.5</v>
      </c>
      <c r="AM1037" s="226">
        <v>0</v>
      </c>
      <c r="AN1037" s="226">
        <v>0</v>
      </c>
      <c r="AO1037" s="226">
        <v>0</v>
      </c>
      <c r="AP1037" s="226">
        <v>0.5</v>
      </c>
      <c r="AQ1037" s="226">
        <v>600</v>
      </c>
      <c r="AR1037" s="226">
        <v>0</v>
      </c>
      <c r="AS1037" s="226">
        <v>12</v>
      </c>
      <c r="AT1037" s="228">
        <v>0</v>
      </c>
      <c r="AU1037" s="229">
        <v>0</v>
      </c>
      <c r="AV1037" s="229"/>
      <c r="AW1037" s="223" t="s">
        <v>205</v>
      </c>
      <c r="AX1037" s="226" t="s">
        <v>221</v>
      </c>
      <c r="AY1037" s="222">
        <v>10000011</v>
      </c>
      <c r="AZ1037" s="74">
        <v>0</v>
      </c>
      <c r="BA1037" s="223" t="s">
        <v>222</v>
      </c>
      <c r="BB1037" s="226">
        <v>0</v>
      </c>
      <c r="BC1037" s="227">
        <v>0</v>
      </c>
      <c r="BD1037" s="227">
        <v>0</v>
      </c>
      <c r="BE1037" s="231" t="s">
        <v>2368</v>
      </c>
      <c r="BF1037" s="231" t="s">
        <v>2369</v>
      </c>
      <c r="BG1037" s="226">
        <v>0</v>
      </c>
      <c r="BH1037" s="226">
        <v>0</v>
      </c>
      <c r="BI1037" s="226">
        <v>0</v>
      </c>
      <c r="BJ1037" s="226">
        <v>0</v>
      </c>
      <c r="BK1037" s="226">
        <v>0</v>
      </c>
      <c r="BL1037" s="226">
        <v>0</v>
      </c>
      <c r="BM1037" s="225">
        <v>0</v>
      </c>
      <c r="BN1037" s="228">
        <v>0</v>
      </c>
      <c r="BO1037" s="228">
        <v>0</v>
      </c>
      <c r="BP1037" s="228">
        <v>0</v>
      </c>
      <c r="BQ1037" s="228">
        <v>0</v>
      </c>
      <c r="BR1037" s="228">
        <v>0</v>
      </c>
      <c r="BS1037" s="228">
        <v>1</v>
      </c>
      <c r="BT1037" s="228">
        <v>64011504</v>
      </c>
      <c r="BU1037" s="228">
        <v>0</v>
      </c>
      <c r="BV1037" s="23"/>
      <c r="BW1037" s="23"/>
      <c r="BX1037" s="23"/>
      <c r="BY1037" s="23"/>
      <c r="BZ1037" s="23"/>
    </row>
    <row r="1038" s="3" customFormat="1" ht="20.1" customHeight="1" spans="1:78">
      <c r="A1038" s="221"/>
      <c r="B1038" s="221"/>
      <c r="C1038" s="222">
        <v>64011504</v>
      </c>
      <c r="D1038" s="223" t="s">
        <v>2370</v>
      </c>
      <c r="E1038" s="224" t="s">
        <v>2371</v>
      </c>
      <c r="F1038" s="225">
        <v>1</v>
      </c>
      <c r="G1038" s="226">
        <v>63021101</v>
      </c>
      <c r="H1038" s="222">
        <v>0</v>
      </c>
      <c r="I1038" s="227">
        <v>0</v>
      </c>
      <c r="J1038" s="222">
        <v>1</v>
      </c>
      <c r="K1038" s="226">
        <v>0</v>
      </c>
      <c r="L1038" s="222">
        <v>0</v>
      </c>
      <c r="M1038" s="226">
        <v>0</v>
      </c>
      <c r="N1038" s="226">
        <v>0</v>
      </c>
      <c r="O1038" s="226">
        <v>2</v>
      </c>
      <c r="P1038" s="226">
        <v>16</v>
      </c>
      <c r="Q1038" s="226">
        <v>4</v>
      </c>
      <c r="R1038" s="226">
        <v>0</v>
      </c>
      <c r="S1038" s="228">
        <v>0</v>
      </c>
      <c r="T1038" s="226">
        <v>0</v>
      </c>
      <c r="U1038" s="226">
        <v>1</v>
      </c>
      <c r="V1038" s="226">
        <v>1</v>
      </c>
      <c r="W1038" s="226">
        <v>0</v>
      </c>
      <c r="X1038" s="226">
        <v>2</v>
      </c>
      <c r="Y1038" s="19">
        <v>0</v>
      </c>
      <c r="Z1038" s="226">
        <v>0</v>
      </c>
      <c r="AA1038" s="226">
        <v>0</v>
      </c>
      <c r="AB1038" s="226">
        <v>0</v>
      </c>
      <c r="AC1038" s="226">
        <v>0</v>
      </c>
      <c r="AD1038" s="226">
        <v>0</v>
      </c>
      <c r="AE1038" s="226">
        <v>0</v>
      </c>
      <c r="AF1038" s="226">
        <v>0</v>
      </c>
      <c r="AG1038" s="226">
        <v>1</v>
      </c>
      <c r="AH1038" s="226">
        <v>5</v>
      </c>
      <c r="AI1038" s="228">
        <v>0</v>
      </c>
      <c r="AJ1038" s="228">
        <v>1</v>
      </c>
      <c r="AK1038" s="228">
        <v>0</v>
      </c>
      <c r="AL1038" s="228">
        <v>2</v>
      </c>
      <c r="AM1038" s="226">
        <v>0</v>
      </c>
      <c r="AN1038" s="226">
        <v>0</v>
      </c>
      <c r="AO1038" s="226">
        <v>0</v>
      </c>
      <c r="AP1038" s="226">
        <v>0</v>
      </c>
      <c r="AQ1038" s="226">
        <v>400</v>
      </c>
      <c r="AR1038" s="226">
        <v>0.2</v>
      </c>
      <c r="AS1038" s="226">
        <v>0</v>
      </c>
      <c r="AT1038" s="228">
        <v>0</v>
      </c>
      <c r="AU1038" s="359" t="s">
        <v>2338</v>
      </c>
      <c r="AV1038" s="229"/>
      <c r="AW1038" s="230" t="s">
        <v>204</v>
      </c>
      <c r="AX1038" s="226" t="s">
        <v>551</v>
      </c>
      <c r="AY1038" s="222">
        <v>10000001</v>
      </c>
      <c r="AZ1038" s="74">
        <v>77005002</v>
      </c>
      <c r="BA1038" s="223" t="s">
        <v>206</v>
      </c>
      <c r="BB1038" s="226">
        <v>0</v>
      </c>
      <c r="BC1038" s="227">
        <v>0</v>
      </c>
      <c r="BD1038" s="227">
        <v>0</v>
      </c>
      <c r="BE1038" s="231" t="s">
        <v>2364</v>
      </c>
      <c r="BF1038" s="231" t="s">
        <v>2365</v>
      </c>
      <c r="BG1038" s="226">
        <v>0</v>
      </c>
      <c r="BH1038" s="226">
        <v>0</v>
      </c>
      <c r="BI1038" s="226">
        <v>0</v>
      </c>
      <c r="BJ1038" s="226">
        <v>0</v>
      </c>
      <c r="BK1038" s="226">
        <v>0</v>
      </c>
      <c r="BL1038" s="226">
        <v>0</v>
      </c>
      <c r="BM1038" s="225">
        <v>0</v>
      </c>
      <c r="BN1038" s="228">
        <v>0</v>
      </c>
      <c r="BO1038" s="228">
        <v>0</v>
      </c>
      <c r="BP1038" s="228">
        <v>0</v>
      </c>
      <c r="BQ1038" s="228">
        <v>0</v>
      </c>
      <c r="BR1038" s="228">
        <v>0</v>
      </c>
      <c r="BS1038" s="228">
        <v>0</v>
      </c>
      <c r="BT1038" s="228">
        <v>64011505</v>
      </c>
      <c r="BU1038" s="228">
        <v>0</v>
      </c>
      <c r="BV1038" s="23"/>
      <c r="BW1038" s="23"/>
      <c r="BX1038" s="23"/>
      <c r="BY1038" s="23"/>
      <c r="BZ1038" s="23"/>
    </row>
    <row r="1039" s="3" customFormat="1" ht="20.1" customHeight="1" spans="1:78">
      <c r="C1039" s="222">
        <v>64011505</v>
      </c>
      <c r="D1039" s="223" t="s">
        <v>766</v>
      </c>
      <c r="E1039" s="224" t="s">
        <v>767</v>
      </c>
      <c r="F1039" s="225">
        <v>1</v>
      </c>
      <c r="G1039" s="225">
        <v>0</v>
      </c>
      <c r="H1039" s="226">
        <v>0</v>
      </c>
      <c r="I1039" s="227">
        <v>0</v>
      </c>
      <c r="J1039" s="222">
        <v>1</v>
      </c>
      <c r="K1039" s="222">
        <v>0</v>
      </c>
      <c r="L1039" s="222">
        <v>0</v>
      </c>
      <c r="M1039" s="226">
        <v>0</v>
      </c>
      <c r="N1039" s="226">
        <v>0</v>
      </c>
      <c r="O1039" s="226">
        <v>2</v>
      </c>
      <c r="P1039" s="226">
        <v>16</v>
      </c>
      <c r="Q1039" s="226">
        <v>1</v>
      </c>
      <c r="R1039" s="226">
        <v>0</v>
      </c>
      <c r="S1039" s="228">
        <v>0</v>
      </c>
      <c r="T1039" s="226">
        <v>0</v>
      </c>
      <c r="U1039" s="226">
        <v>1</v>
      </c>
      <c r="V1039" s="225">
        <v>1</v>
      </c>
      <c r="W1039" s="226">
        <v>0</v>
      </c>
      <c r="X1039" s="226">
        <v>0</v>
      </c>
      <c r="Y1039" s="19">
        <v>0</v>
      </c>
      <c r="Z1039" s="226">
        <v>0</v>
      </c>
      <c r="AA1039" s="226">
        <v>1</v>
      </c>
      <c r="AB1039" s="226">
        <v>0</v>
      </c>
      <c r="AC1039" s="226">
        <v>0</v>
      </c>
      <c r="AD1039" s="226">
        <v>0</v>
      </c>
      <c r="AE1039" s="226">
        <v>1</v>
      </c>
      <c r="AF1039" s="226">
        <v>12</v>
      </c>
      <c r="AG1039" s="226">
        <v>2</v>
      </c>
      <c r="AH1039" s="226" t="s">
        <v>219</v>
      </c>
      <c r="AI1039" s="228">
        <v>0</v>
      </c>
      <c r="AJ1039" s="228">
        <v>2</v>
      </c>
      <c r="AK1039" s="228">
        <v>0</v>
      </c>
      <c r="AL1039" s="228">
        <v>1.5</v>
      </c>
      <c r="AM1039" s="226">
        <v>0</v>
      </c>
      <c r="AN1039" s="226">
        <v>0</v>
      </c>
      <c r="AO1039" s="226">
        <v>0</v>
      </c>
      <c r="AP1039" s="226">
        <v>0.5</v>
      </c>
      <c r="AQ1039" s="226">
        <v>600</v>
      </c>
      <c r="AR1039" s="226">
        <v>0</v>
      </c>
      <c r="AS1039" s="226">
        <v>12</v>
      </c>
      <c r="AT1039" s="228">
        <v>0</v>
      </c>
      <c r="AU1039" s="229">
        <v>0</v>
      </c>
      <c r="AV1039" s="229"/>
      <c r="AW1039" s="223" t="s">
        <v>205</v>
      </c>
      <c r="AX1039" s="226" t="s">
        <v>221</v>
      </c>
      <c r="AY1039" s="222">
        <v>10000011</v>
      </c>
      <c r="AZ1039" s="74">
        <v>0</v>
      </c>
      <c r="BA1039" s="223" t="s">
        <v>222</v>
      </c>
      <c r="BB1039" s="226">
        <v>0</v>
      </c>
      <c r="BC1039" s="227">
        <v>0</v>
      </c>
      <c r="BD1039" s="227">
        <v>0</v>
      </c>
      <c r="BE1039" s="231" t="s">
        <v>2368</v>
      </c>
      <c r="BF1039" s="231" t="s">
        <v>2369</v>
      </c>
      <c r="BG1039" s="226">
        <v>0</v>
      </c>
      <c r="BH1039" s="226">
        <v>0</v>
      </c>
      <c r="BI1039" s="226">
        <v>0</v>
      </c>
      <c r="BJ1039" s="226">
        <v>0</v>
      </c>
      <c r="BK1039" s="226">
        <v>0</v>
      </c>
      <c r="BL1039" s="226">
        <v>0</v>
      </c>
      <c r="BM1039" s="225">
        <v>0</v>
      </c>
      <c r="BN1039" s="228">
        <v>0</v>
      </c>
      <c r="BO1039" s="228">
        <v>0</v>
      </c>
      <c r="BP1039" s="228">
        <v>0</v>
      </c>
      <c r="BQ1039" s="228">
        <v>0</v>
      </c>
      <c r="BR1039" s="228">
        <v>0</v>
      </c>
      <c r="BS1039" s="228">
        <v>1</v>
      </c>
      <c r="BT1039" s="228">
        <v>64011506</v>
      </c>
      <c r="BU1039" s="228">
        <v>0</v>
      </c>
      <c r="BV1039" s="23"/>
      <c r="BW1039" s="23"/>
      <c r="BX1039" s="23"/>
      <c r="BY1039" s="23"/>
      <c r="BZ1039" s="23"/>
    </row>
    <row r="1040" s="3" customFormat="1" ht="20.1" customHeight="1" spans="1:78">
      <c r="A1040" s="221"/>
      <c r="B1040" s="221"/>
      <c r="C1040" s="222">
        <v>64011506</v>
      </c>
      <c r="D1040" s="223" t="s">
        <v>2370</v>
      </c>
      <c r="E1040" s="224" t="s">
        <v>2371</v>
      </c>
      <c r="F1040" s="225">
        <v>1</v>
      </c>
      <c r="G1040" s="226">
        <v>63021101</v>
      </c>
      <c r="H1040" s="222">
        <v>0</v>
      </c>
      <c r="I1040" s="227">
        <v>0</v>
      </c>
      <c r="J1040" s="222">
        <v>1</v>
      </c>
      <c r="K1040" s="226">
        <v>0</v>
      </c>
      <c r="L1040" s="222">
        <v>0</v>
      </c>
      <c r="M1040" s="226">
        <v>0</v>
      </c>
      <c r="N1040" s="226">
        <v>0</v>
      </c>
      <c r="O1040" s="226">
        <v>2</v>
      </c>
      <c r="P1040" s="226">
        <v>16</v>
      </c>
      <c r="Q1040" s="226">
        <v>4</v>
      </c>
      <c r="R1040" s="226">
        <v>0</v>
      </c>
      <c r="S1040" s="228">
        <v>0</v>
      </c>
      <c r="T1040" s="226">
        <v>0</v>
      </c>
      <c r="U1040" s="226">
        <v>1</v>
      </c>
      <c r="V1040" s="226">
        <v>1</v>
      </c>
      <c r="W1040" s="226">
        <v>0</v>
      </c>
      <c r="X1040" s="226">
        <v>2</v>
      </c>
      <c r="Y1040" s="19">
        <v>0</v>
      </c>
      <c r="Z1040" s="226">
        <v>0</v>
      </c>
      <c r="AA1040" s="226">
        <v>0</v>
      </c>
      <c r="AB1040" s="226">
        <v>0</v>
      </c>
      <c r="AC1040" s="226">
        <v>0</v>
      </c>
      <c r="AD1040" s="226">
        <v>0</v>
      </c>
      <c r="AE1040" s="226">
        <v>0</v>
      </c>
      <c r="AF1040" s="226">
        <v>0</v>
      </c>
      <c r="AG1040" s="226">
        <v>1</v>
      </c>
      <c r="AH1040" s="226">
        <v>5</v>
      </c>
      <c r="AI1040" s="228">
        <v>0</v>
      </c>
      <c r="AJ1040" s="228">
        <v>1</v>
      </c>
      <c r="AK1040" s="228">
        <v>0</v>
      </c>
      <c r="AL1040" s="228">
        <v>2</v>
      </c>
      <c r="AM1040" s="226">
        <v>0</v>
      </c>
      <c r="AN1040" s="226">
        <v>0</v>
      </c>
      <c r="AO1040" s="226">
        <v>0</v>
      </c>
      <c r="AP1040" s="226">
        <v>0</v>
      </c>
      <c r="AQ1040" s="226">
        <v>400</v>
      </c>
      <c r="AR1040" s="226">
        <v>0.2</v>
      </c>
      <c r="AS1040" s="226">
        <v>0</v>
      </c>
      <c r="AT1040" s="228">
        <v>0</v>
      </c>
      <c r="AU1040" s="359" t="s">
        <v>2338</v>
      </c>
      <c r="AV1040" s="229"/>
      <c r="AW1040" s="230" t="s">
        <v>204</v>
      </c>
      <c r="AX1040" s="226" t="s">
        <v>551</v>
      </c>
      <c r="AY1040" s="222">
        <v>10000001</v>
      </c>
      <c r="AZ1040" s="74">
        <v>77005002</v>
      </c>
      <c r="BA1040" s="223" t="s">
        <v>206</v>
      </c>
      <c r="BB1040" s="226">
        <v>0</v>
      </c>
      <c r="BC1040" s="227">
        <v>0</v>
      </c>
      <c r="BD1040" s="227">
        <v>0</v>
      </c>
      <c r="BE1040" s="231" t="s">
        <v>2364</v>
      </c>
      <c r="BF1040" s="231" t="s">
        <v>2365</v>
      </c>
      <c r="BG1040" s="226">
        <v>0</v>
      </c>
      <c r="BH1040" s="226">
        <v>0</v>
      </c>
      <c r="BI1040" s="226">
        <v>0</v>
      </c>
      <c r="BJ1040" s="226">
        <v>0</v>
      </c>
      <c r="BK1040" s="226">
        <v>0</v>
      </c>
      <c r="BL1040" s="226">
        <v>0</v>
      </c>
      <c r="BM1040" s="225">
        <v>0</v>
      </c>
      <c r="BN1040" s="228">
        <v>0</v>
      </c>
      <c r="BO1040" s="228">
        <v>0</v>
      </c>
      <c r="BP1040" s="228">
        <v>0</v>
      </c>
      <c r="BQ1040" s="228">
        <v>0</v>
      </c>
      <c r="BR1040" s="228">
        <v>0</v>
      </c>
      <c r="BS1040" s="228">
        <v>0</v>
      </c>
      <c r="BT1040" s="228">
        <v>0</v>
      </c>
      <c r="BU1040" s="228">
        <v>0</v>
      </c>
      <c r="BV1040" s="23"/>
      <c r="BW1040" s="23"/>
      <c r="BX1040" s="23"/>
      <c r="BY1040" s="23"/>
      <c r="BZ1040" s="23"/>
    </row>
    <row r="1041" s="1" customFormat="1" ht="19.5" customHeight="1" spans="1:78">
      <c r="A1041" s="219"/>
      <c r="B1041" s="219"/>
      <c r="C1041" s="222">
        <v>64011507</v>
      </c>
      <c r="D1041" s="71" t="s">
        <v>2372</v>
      </c>
      <c r="E1041" s="71" t="s">
        <v>2373</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2123</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2332</v>
      </c>
      <c r="BC1041" s="73">
        <v>0</v>
      </c>
      <c r="BD1041" s="73">
        <v>0</v>
      </c>
      <c r="BE1041" s="186"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2333</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2" customFormat="1" ht="19.5" customHeight="1" spans="1:78">
      <c r="A1042" s="220"/>
      <c r="B1042" s="220"/>
      <c r="C1042" s="107">
        <v>64012101</v>
      </c>
      <c r="D1042" s="110" t="s">
        <v>2374</v>
      </c>
      <c r="E1042" s="110" t="s">
        <v>2375</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2" t="s">
        <v>2376</v>
      </c>
      <c r="AV1042" s="358" t="s">
        <v>2331</v>
      </c>
      <c r="AW1042" s="35" t="s">
        <v>205</v>
      </c>
      <c r="AX1042" s="100" t="s">
        <v>540</v>
      </c>
      <c r="AY1042" s="107">
        <v>10000001</v>
      </c>
      <c r="AZ1042" s="74">
        <v>21300110</v>
      </c>
      <c r="BA1042" s="110" t="s">
        <v>2377</v>
      </c>
      <c r="BB1042" s="100" t="s">
        <v>2378</v>
      </c>
      <c r="BC1042" s="99">
        <v>0</v>
      </c>
      <c r="BD1042" s="99">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2379</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2" customFormat="1" ht="19.5" customHeight="1" spans="1:78">
      <c r="A1043" s="220"/>
      <c r="B1043" s="220"/>
      <c r="C1043" s="107">
        <v>64012102</v>
      </c>
      <c r="D1043" s="110" t="s">
        <v>2374</v>
      </c>
      <c r="E1043" s="110" t="s">
        <v>2375</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2" t="s">
        <v>2376</v>
      </c>
      <c r="AV1043" s="358" t="s">
        <v>2331</v>
      </c>
      <c r="AW1043" s="35" t="s">
        <v>205</v>
      </c>
      <c r="AX1043" s="100" t="s">
        <v>540</v>
      </c>
      <c r="AY1043" s="107">
        <v>10000001</v>
      </c>
      <c r="AZ1043" s="74">
        <v>21300110</v>
      </c>
      <c r="BA1043" s="110" t="s">
        <v>2377</v>
      </c>
      <c r="BB1043" s="100" t="s">
        <v>2378</v>
      </c>
      <c r="BC1043" s="99">
        <v>0</v>
      </c>
      <c r="BD1043" s="99">
        <v>0</v>
      </c>
      <c r="BE1043" s="186"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2379</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2" customFormat="1" ht="19.5" customHeight="1" spans="1:78">
      <c r="A1044" s="220"/>
      <c r="B1044" s="220"/>
      <c r="C1044" s="107">
        <v>64012103</v>
      </c>
      <c r="D1044" s="110" t="s">
        <v>2374</v>
      </c>
      <c r="E1044" s="110" t="s">
        <v>2375</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2" t="s">
        <v>2376</v>
      </c>
      <c r="AV1044" s="358" t="s">
        <v>2331</v>
      </c>
      <c r="AW1044" s="35" t="s">
        <v>205</v>
      </c>
      <c r="AX1044" s="100" t="s">
        <v>540</v>
      </c>
      <c r="AY1044" s="107">
        <v>10000001</v>
      </c>
      <c r="AZ1044" s="74">
        <v>21300110</v>
      </c>
      <c r="BA1044" s="110" t="s">
        <v>2377</v>
      </c>
      <c r="BB1044" s="100" t="s">
        <v>2378</v>
      </c>
      <c r="BC1044" s="99">
        <v>0</v>
      </c>
      <c r="BD1044" s="99">
        <v>0</v>
      </c>
      <c r="BE1044" s="186" t="str">
        <f t="shared" si="114"/>
        <v>向前方投掷一个冰魔球,魔球会向前方推进且对附近区域内的目标造成220%攻击伤害+1500点固定伤害,且给目标附加一层魔法印记,并使移动速度降低50%,持续5秒</v>
      </c>
      <c r="BF1044" s="186" t="s">
        <v>2380</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2" customFormat="1" ht="19.5" customHeight="1" spans="1:78">
      <c r="A1045" s="220"/>
      <c r="B1045" s="220"/>
      <c r="C1045" s="107">
        <v>64012104</v>
      </c>
      <c r="D1045" s="110" t="s">
        <v>2374</v>
      </c>
      <c r="E1045" s="110" t="s">
        <v>2375</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2" t="s">
        <v>2376</v>
      </c>
      <c r="AV1045" s="358" t="s">
        <v>2331</v>
      </c>
      <c r="AW1045" s="35" t="s">
        <v>205</v>
      </c>
      <c r="AX1045" s="100" t="s">
        <v>540</v>
      </c>
      <c r="AY1045" s="107">
        <v>10000001</v>
      </c>
      <c r="AZ1045" s="74">
        <v>21300110</v>
      </c>
      <c r="BA1045" s="110" t="s">
        <v>2377</v>
      </c>
      <c r="BB1045" s="100" t="s">
        <v>2378</v>
      </c>
      <c r="BC1045" s="99">
        <v>0</v>
      </c>
      <c r="BD1045" s="99">
        <v>0</v>
      </c>
      <c r="BE1045" s="186" t="str">
        <f t="shared" si="114"/>
        <v>向前方投掷一个冰魔球,魔球会向前方推进且对附近区域内的目标造成240%攻击伤害+2250点固定伤害,且给目标附加一层魔法印记,并使移动速度降低50%,持续5秒</v>
      </c>
      <c r="BF1045" s="186" t="s">
        <v>2381</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2" customFormat="1" ht="19.5" customHeight="1" spans="1:78">
      <c r="A1046" s="220"/>
      <c r="B1046" s="220"/>
      <c r="C1046" s="107">
        <v>64012105</v>
      </c>
      <c r="D1046" s="110" t="s">
        <v>2374</v>
      </c>
      <c r="E1046" s="110" t="s">
        <v>2375</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2" t="s">
        <v>2376</v>
      </c>
      <c r="AV1046" s="358" t="s">
        <v>2331</v>
      </c>
      <c r="AW1046" s="35" t="s">
        <v>205</v>
      </c>
      <c r="AX1046" s="100" t="s">
        <v>540</v>
      </c>
      <c r="AY1046" s="107">
        <v>10000001</v>
      </c>
      <c r="AZ1046" s="74">
        <v>21300110</v>
      </c>
      <c r="BA1046" s="110" t="s">
        <v>2377</v>
      </c>
      <c r="BB1046" s="100" t="s">
        <v>2378</v>
      </c>
      <c r="BC1046" s="99">
        <v>0</v>
      </c>
      <c r="BD1046" s="99">
        <v>0</v>
      </c>
      <c r="BE1046" s="186" t="str">
        <f t="shared" si="114"/>
        <v>向前方投掷一个冰魔球,魔球会向前方推进且对附近区域内的目标造成260%攻击伤害+3250点固定伤害,且给目标附加一层魔法印记,并使移动速度降低50%,持续5秒</v>
      </c>
      <c r="BF1046" s="186" t="s">
        <v>2382</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2" customFormat="1" ht="19.5" customHeight="1" spans="1:78">
      <c r="A1047" s="220"/>
      <c r="B1047" s="220"/>
      <c r="C1047" s="107">
        <v>64012106</v>
      </c>
      <c r="D1047" s="110" t="s">
        <v>2374</v>
      </c>
      <c r="E1047" s="110" t="s">
        <v>2375</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2" t="s">
        <v>2376</v>
      </c>
      <c r="AV1047" s="358" t="s">
        <v>2331</v>
      </c>
      <c r="AW1047" s="35" t="s">
        <v>205</v>
      </c>
      <c r="AX1047" s="100" t="s">
        <v>540</v>
      </c>
      <c r="AY1047" s="107">
        <v>10000001</v>
      </c>
      <c r="AZ1047" s="74">
        <v>21300110</v>
      </c>
      <c r="BA1047" s="110" t="s">
        <v>2377</v>
      </c>
      <c r="BB1047" s="100" t="s">
        <v>2378</v>
      </c>
      <c r="BC1047" s="99">
        <v>0</v>
      </c>
      <c r="BD1047" s="99">
        <v>0</v>
      </c>
      <c r="BE1047" s="186" t="str">
        <f t="shared" si="114"/>
        <v>向前方投掷一个冰魔球,魔球会向前方推进且对附近区域内的目标造成280%攻击伤害+4250点固定伤害,且给目标附加一层魔法印记,并使移动速度降低50%,持续5秒</v>
      </c>
      <c r="BF1047" s="186" t="s">
        <v>2383</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1" customFormat="1" ht="20.1" customHeight="1" spans="1:78">
      <c r="A1048" s="219"/>
      <c r="B1048" s="219"/>
      <c r="C1048" s="74">
        <v>64012201</v>
      </c>
      <c r="D1048" s="71" t="s">
        <v>2384</v>
      </c>
      <c r="E1048" s="71" t="s">
        <v>2385</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3" t="s">
        <v>321</v>
      </c>
      <c r="BB1048" s="72">
        <v>1</v>
      </c>
      <c r="BC1048" s="75">
        <v>0</v>
      </c>
      <c r="BD1048" s="75">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2386</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7" t="s">
        <v>2340</v>
      </c>
      <c r="BV1048" s="23"/>
      <c r="BW1048" s="23"/>
      <c r="BX1048" s="23"/>
      <c r="BY1048" s="23"/>
      <c r="BZ1048" s="23"/>
    </row>
    <row r="1049" s="1" customFormat="1" ht="20.1" customHeight="1" spans="1:78">
      <c r="A1049" s="219"/>
      <c r="B1049" s="219"/>
      <c r="C1049" s="74">
        <v>64012202</v>
      </c>
      <c r="D1049" s="71" t="s">
        <v>2384</v>
      </c>
      <c r="E1049" s="71" t="s">
        <v>2385</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3" t="s">
        <v>321</v>
      </c>
      <c r="BB1049" s="72">
        <v>1</v>
      </c>
      <c r="BC1049" s="75">
        <v>0</v>
      </c>
      <c r="BD1049" s="75">
        <v>0</v>
      </c>
      <c r="BE1049" s="186"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2386</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7" t="s">
        <v>2340</v>
      </c>
      <c r="BV1049" s="23"/>
      <c r="BW1049" s="23"/>
      <c r="BX1049" s="23"/>
      <c r="BY1049" s="23"/>
      <c r="BZ1049" s="23"/>
    </row>
    <row r="1050" s="1" customFormat="1" ht="20.1" customHeight="1" spans="1:78">
      <c r="A1050" s="219"/>
      <c r="B1050" s="219"/>
      <c r="C1050" s="74">
        <v>64012203</v>
      </c>
      <c r="D1050" s="71" t="s">
        <v>2384</v>
      </c>
      <c r="E1050" s="71" t="s">
        <v>2385</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3" t="s">
        <v>321</v>
      </c>
      <c r="BB1050" s="72">
        <v>1</v>
      </c>
      <c r="BC1050" s="75">
        <v>0</v>
      </c>
      <c r="BD1050" s="75">
        <v>0</v>
      </c>
      <c r="BE1050" s="186" t="str">
        <f t="shared" si="115"/>
        <v>运用自己擅长的魔法,立即对目标区域内的目标造成225%攻击伤害+1500点固定伤害,并使其眩晕1秒.如果目标有魔法印记状态则对目标额外造成30%*层数的伤害</v>
      </c>
      <c r="BF1050" s="186" t="s">
        <v>2387</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7" t="s">
        <v>2340</v>
      </c>
      <c r="BV1050" s="23"/>
      <c r="BW1050" s="23"/>
      <c r="BX1050" s="23"/>
      <c r="BY1050" s="23"/>
      <c r="BZ1050" s="23"/>
    </row>
    <row r="1051" s="1" customFormat="1" ht="20.1" customHeight="1" spans="1:78">
      <c r="A1051" s="219"/>
      <c r="B1051" s="219"/>
      <c r="C1051" s="74">
        <v>64012204</v>
      </c>
      <c r="D1051" s="71" t="s">
        <v>2384</v>
      </c>
      <c r="E1051" s="71" t="s">
        <v>2385</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3" t="s">
        <v>321</v>
      </c>
      <c r="BB1051" s="72">
        <v>1</v>
      </c>
      <c r="BC1051" s="75">
        <v>0</v>
      </c>
      <c r="BD1051" s="75">
        <v>0</v>
      </c>
      <c r="BE1051" s="186" t="str">
        <f t="shared" si="115"/>
        <v>运用自己擅长的魔法,立即对目标区域内的目标造成250%攻击伤害+2250点固定伤害,并使其眩晕1秒.如果目标有魔法印记状态则对目标额外造成30%*层数的伤害</v>
      </c>
      <c r="BF1051" s="186" t="s">
        <v>2388</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7" t="s">
        <v>2340</v>
      </c>
      <c r="BV1051" s="23"/>
      <c r="BW1051" s="23"/>
      <c r="BX1051" s="23"/>
      <c r="BY1051" s="23"/>
      <c r="BZ1051" s="23"/>
    </row>
    <row r="1052" s="1" customFormat="1" ht="20.1" customHeight="1" spans="1:78">
      <c r="A1052" s="219"/>
      <c r="B1052" s="219"/>
      <c r="C1052" s="74">
        <v>64012205</v>
      </c>
      <c r="D1052" s="71" t="s">
        <v>2384</v>
      </c>
      <c r="E1052" s="71" t="s">
        <v>2385</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3" t="s">
        <v>321</v>
      </c>
      <c r="BB1052" s="72">
        <v>1</v>
      </c>
      <c r="BC1052" s="75">
        <v>0</v>
      </c>
      <c r="BD1052" s="75">
        <v>0</v>
      </c>
      <c r="BE1052" s="186" t="str">
        <f t="shared" si="115"/>
        <v>运用自己擅长的魔法,立即对目标区域内的目标造成275%攻击伤害+3250点固定伤害,并使其眩晕1秒.如果目标有魔法印记状态则对目标额外造成30%*层数的伤害</v>
      </c>
      <c r="BF1052" s="186" t="s">
        <v>2389</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7" t="s">
        <v>2340</v>
      </c>
      <c r="BV1052" s="23"/>
      <c r="BW1052" s="23"/>
      <c r="BX1052" s="23"/>
      <c r="BY1052" s="23"/>
      <c r="BZ1052" s="23"/>
    </row>
    <row r="1053" s="1" customFormat="1" ht="20.1" customHeight="1" spans="1:78">
      <c r="A1053" s="219"/>
      <c r="B1053" s="219"/>
      <c r="C1053" s="74">
        <v>64012206</v>
      </c>
      <c r="D1053" s="71" t="s">
        <v>2384</v>
      </c>
      <c r="E1053" s="71" t="s">
        <v>2385</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3" t="s">
        <v>321</v>
      </c>
      <c r="BB1053" s="72">
        <v>1</v>
      </c>
      <c r="BC1053" s="75">
        <v>0</v>
      </c>
      <c r="BD1053" s="75">
        <v>0</v>
      </c>
      <c r="BE1053" s="186" t="str">
        <f t="shared" si="115"/>
        <v>运用自己擅长的魔法,立即对目标区域内的目标造成300%攻击伤害+4250点固定伤害,并使其眩晕1秒.如果目标有魔法印记状态则对目标额外造成30%*层数的伤害</v>
      </c>
      <c r="BF1053" s="186" t="s">
        <v>2390</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7" t="s">
        <v>2340</v>
      </c>
      <c r="BV1053" s="23"/>
      <c r="BW1053" s="23"/>
      <c r="BX1053" s="23"/>
      <c r="BY1053" s="23"/>
      <c r="BZ1053" s="23"/>
    </row>
    <row r="1054" s="2" customFormat="1" ht="20.1" customHeight="1" spans="1:78">
      <c r="A1054" s="220"/>
      <c r="B1054" s="220"/>
      <c r="C1054" s="107">
        <v>64012301</v>
      </c>
      <c r="D1054" s="110" t="s">
        <v>2391</v>
      </c>
      <c r="E1054" s="110" t="s">
        <v>2392</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8" t="s">
        <v>2331</v>
      </c>
      <c r="AW1054" s="35" t="s">
        <v>205</v>
      </c>
      <c r="AX1054" s="100" t="s">
        <v>551</v>
      </c>
      <c r="AY1054" s="107">
        <v>0</v>
      </c>
      <c r="AZ1054" s="74">
        <v>21300130</v>
      </c>
      <c r="BA1054" s="110" t="s">
        <v>2393</v>
      </c>
      <c r="BB1054" s="100" t="s">
        <v>2394</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2395</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2" customFormat="1" ht="20.1" customHeight="1" spans="1:78">
      <c r="A1055" s="220"/>
      <c r="B1055" s="220"/>
      <c r="C1055" s="107">
        <v>64012302</v>
      </c>
      <c r="D1055" s="110" t="s">
        <v>2391</v>
      </c>
      <c r="E1055" s="110" t="s">
        <v>2392</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8" t="s">
        <v>2331</v>
      </c>
      <c r="AW1055" s="35" t="s">
        <v>205</v>
      </c>
      <c r="AX1055" s="100" t="s">
        <v>551</v>
      </c>
      <c r="AY1055" s="107">
        <v>0</v>
      </c>
      <c r="AZ1055" s="74">
        <v>21300130</v>
      </c>
      <c r="BA1055" s="110" t="s">
        <v>2393</v>
      </c>
      <c r="BB1055" s="100" t="s">
        <v>2394</v>
      </c>
      <c r="BC1055" s="105">
        <v>0</v>
      </c>
      <c r="BD1055" s="105">
        <v>0</v>
      </c>
      <c r="BE1055" s="186"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2395</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2" customFormat="1" ht="20.1" customHeight="1" spans="1:78">
      <c r="A1056" s="220"/>
      <c r="B1056" s="220"/>
      <c r="C1056" s="107">
        <v>64012303</v>
      </c>
      <c r="D1056" s="110" t="s">
        <v>2391</v>
      </c>
      <c r="E1056" s="110" t="s">
        <v>2392</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8" t="s">
        <v>2331</v>
      </c>
      <c r="AW1056" s="35" t="s">
        <v>205</v>
      </c>
      <c r="AX1056" s="100" t="s">
        <v>551</v>
      </c>
      <c r="AY1056" s="107">
        <v>0</v>
      </c>
      <c r="AZ1056" s="74">
        <v>21300130</v>
      </c>
      <c r="BA1056" s="110" t="s">
        <v>2393</v>
      </c>
      <c r="BB1056" s="100" t="s">
        <v>2394</v>
      </c>
      <c r="BC1056" s="105">
        <v>0</v>
      </c>
      <c r="BD1056" s="105">
        <v>0</v>
      </c>
      <c r="BE1056" s="186" t="str">
        <f t="shared" si="116"/>
        <v>向前方投掷一个火魔球,魔球会向前方推进且遇到敌方目标会自动停止移动,对附近区域内的目标造成225%攻击伤害+1500点固定伤害,且给目标附加一层魔法印记,并触发灼烧效果</v>
      </c>
      <c r="BF1056" s="186" t="s">
        <v>2396</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2" customFormat="1" ht="20.1" customHeight="1" spans="1:78">
      <c r="A1057" s="220"/>
      <c r="B1057" s="220"/>
      <c r="C1057" s="107">
        <v>64012304</v>
      </c>
      <c r="D1057" s="110" t="s">
        <v>2391</v>
      </c>
      <c r="E1057" s="110" t="s">
        <v>2392</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8" t="s">
        <v>2331</v>
      </c>
      <c r="AW1057" s="35" t="s">
        <v>205</v>
      </c>
      <c r="AX1057" s="100" t="s">
        <v>551</v>
      </c>
      <c r="AY1057" s="107">
        <v>0</v>
      </c>
      <c r="AZ1057" s="74">
        <v>21300130</v>
      </c>
      <c r="BA1057" s="110" t="s">
        <v>2393</v>
      </c>
      <c r="BB1057" s="100" t="s">
        <v>2394</v>
      </c>
      <c r="BC1057" s="105">
        <v>0</v>
      </c>
      <c r="BD1057" s="105">
        <v>0</v>
      </c>
      <c r="BE1057" s="186" t="str">
        <f t="shared" si="116"/>
        <v>向前方投掷一个火魔球,魔球会向前方推进且遇到敌方目标会自动停止移动,对附近区域内的目标造成250%攻击伤害+2250点固定伤害,且给目标附加一层魔法印记,并触发灼烧效果</v>
      </c>
      <c r="BF1057" s="186" t="s">
        <v>2397</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2" customFormat="1" ht="20.1" customHeight="1" spans="1:78">
      <c r="A1058" s="220"/>
      <c r="B1058" s="220"/>
      <c r="C1058" s="107">
        <v>64012305</v>
      </c>
      <c r="D1058" s="110" t="s">
        <v>2391</v>
      </c>
      <c r="E1058" s="110" t="s">
        <v>2392</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8" t="s">
        <v>2331</v>
      </c>
      <c r="AW1058" s="35" t="s">
        <v>205</v>
      </c>
      <c r="AX1058" s="100" t="s">
        <v>551</v>
      </c>
      <c r="AY1058" s="107">
        <v>0</v>
      </c>
      <c r="AZ1058" s="74">
        <v>21300130</v>
      </c>
      <c r="BA1058" s="110" t="s">
        <v>2393</v>
      </c>
      <c r="BB1058" s="100" t="s">
        <v>2394</v>
      </c>
      <c r="BC1058" s="105">
        <v>0</v>
      </c>
      <c r="BD1058" s="105">
        <v>0</v>
      </c>
      <c r="BE1058" s="186" t="str">
        <f t="shared" si="116"/>
        <v>向前方投掷一个火魔球,魔球会向前方推进且遇到敌方目标会自动停止移动,对附近区域内的目标造成275%攻击伤害+3250点固定伤害,且给目标附加一层魔法印记,并触发灼烧效果</v>
      </c>
      <c r="BF1058" s="186" t="s">
        <v>2398</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2" customFormat="1" ht="20.1" customHeight="1" spans="1:78">
      <c r="A1059" s="220"/>
      <c r="B1059" s="220"/>
      <c r="C1059" s="107">
        <v>64012306</v>
      </c>
      <c r="D1059" s="110" t="s">
        <v>2391</v>
      </c>
      <c r="E1059" s="110" t="s">
        <v>2392</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8" t="s">
        <v>2331</v>
      </c>
      <c r="AW1059" s="35" t="s">
        <v>205</v>
      </c>
      <c r="AX1059" s="100" t="s">
        <v>551</v>
      </c>
      <c r="AY1059" s="107">
        <v>0</v>
      </c>
      <c r="AZ1059" s="74">
        <v>21300130</v>
      </c>
      <c r="BA1059" s="110" t="s">
        <v>2393</v>
      </c>
      <c r="BB1059" s="100" t="s">
        <v>2394</v>
      </c>
      <c r="BC1059" s="105">
        <v>0</v>
      </c>
      <c r="BD1059" s="105">
        <v>0</v>
      </c>
      <c r="BE1059" s="186" t="str">
        <f t="shared" si="116"/>
        <v>向前方投掷一个火魔球,魔球会向前方推进且遇到敌方目标会自动停止移动,对附近区域内的目标造成300%攻击伤害+4250点固定伤害,且给目标附加一层魔法印记,并触发灼烧效果</v>
      </c>
      <c r="BF1059" s="186" t="s">
        <v>2399</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3" customFormat="1" ht="19.5" customHeight="1" spans="1:78">
      <c r="A1060" s="221"/>
      <c r="B1060" s="221"/>
      <c r="C1060" s="222">
        <v>64012401</v>
      </c>
      <c r="D1060" s="223" t="s">
        <v>2400</v>
      </c>
      <c r="E1060" s="223" t="s">
        <v>2401</v>
      </c>
      <c r="F1060" s="222">
        <v>1</v>
      </c>
      <c r="G1060" s="222">
        <v>0</v>
      </c>
      <c r="H1060" s="222">
        <v>0</v>
      </c>
      <c r="I1060" s="227">
        <v>0</v>
      </c>
      <c r="J1060" s="222">
        <v>1</v>
      </c>
      <c r="K1060" s="222">
        <v>0</v>
      </c>
      <c r="L1060" s="222">
        <v>0</v>
      </c>
      <c r="M1060" s="226">
        <v>0</v>
      </c>
      <c r="N1060" s="226">
        <v>0</v>
      </c>
      <c r="O1060" s="226">
        <v>2</v>
      </c>
      <c r="P1060" s="226">
        <v>3</v>
      </c>
      <c r="Q1060" s="226">
        <v>0.2</v>
      </c>
      <c r="R1060" s="226">
        <v>0</v>
      </c>
      <c r="S1060" s="228">
        <v>0</v>
      </c>
      <c r="T1060" s="226">
        <v>0</v>
      </c>
      <c r="U1060" s="226">
        <v>1</v>
      </c>
      <c r="V1060" s="226">
        <v>2</v>
      </c>
      <c r="W1060" s="226">
        <v>0</v>
      </c>
      <c r="X1060" s="226">
        <v>1.5</v>
      </c>
      <c r="Y1060" s="19">
        <v>0</v>
      </c>
      <c r="Z1060" s="226">
        <v>0</v>
      </c>
      <c r="AA1060" s="226">
        <v>1</v>
      </c>
      <c r="AB1060" s="226">
        <v>0</v>
      </c>
      <c r="AC1060" s="226">
        <v>0</v>
      </c>
      <c r="AD1060" s="226">
        <v>1</v>
      </c>
      <c r="AE1060" s="226">
        <v>1</v>
      </c>
      <c r="AF1060" s="226">
        <v>0</v>
      </c>
      <c r="AG1060" s="226">
        <v>1</v>
      </c>
      <c r="AH1060" s="226">
        <v>3</v>
      </c>
      <c r="AI1060" s="228">
        <v>1</v>
      </c>
      <c r="AJ1060" s="228">
        <v>1</v>
      </c>
      <c r="AK1060" s="228">
        <v>0</v>
      </c>
      <c r="AL1060" s="228">
        <v>3</v>
      </c>
      <c r="AM1060" s="226">
        <v>0</v>
      </c>
      <c r="AN1060" s="226">
        <v>0</v>
      </c>
      <c r="AO1060" s="226">
        <v>0</v>
      </c>
      <c r="AP1060" s="226">
        <v>0</v>
      </c>
      <c r="AQ1060" s="226">
        <v>2000</v>
      </c>
      <c r="AR1060" s="226">
        <v>0.3</v>
      </c>
      <c r="AS1060" s="226">
        <v>0</v>
      </c>
      <c r="AT1060" s="228">
        <v>0</v>
      </c>
      <c r="AU1060" s="229">
        <v>0</v>
      </c>
      <c r="AV1060" s="229"/>
      <c r="AW1060" s="230" t="s">
        <v>204</v>
      </c>
      <c r="AX1060" s="226" t="s">
        <v>540</v>
      </c>
      <c r="AY1060" s="222">
        <v>0</v>
      </c>
      <c r="AZ1060" s="222">
        <v>77005004</v>
      </c>
      <c r="BA1060" s="223" t="s">
        <v>206</v>
      </c>
      <c r="BB1060" s="226">
        <v>0</v>
      </c>
      <c r="BC1060" s="227">
        <v>0</v>
      </c>
      <c r="BD1060" s="227">
        <v>0</v>
      </c>
      <c r="BE1060" s="231" t="s">
        <v>2402</v>
      </c>
      <c r="BF1060" s="231" t="s">
        <v>2403</v>
      </c>
      <c r="BG1060" s="226">
        <v>0</v>
      </c>
      <c r="BH1060" s="226">
        <v>0</v>
      </c>
      <c r="BI1060" s="226">
        <v>0</v>
      </c>
      <c r="BJ1060" s="226">
        <v>0</v>
      </c>
      <c r="BK1060" s="226">
        <v>0</v>
      </c>
      <c r="BL1060" s="226">
        <v>0</v>
      </c>
      <c r="BM1060" s="225">
        <v>0</v>
      </c>
      <c r="BN1060" s="228">
        <v>0</v>
      </c>
      <c r="BO1060" s="228">
        <v>0</v>
      </c>
      <c r="BP1060" s="228">
        <v>0</v>
      </c>
      <c r="BQ1060" s="228">
        <v>0</v>
      </c>
      <c r="BR1060" s="228">
        <v>0</v>
      </c>
      <c r="BS1060" s="228">
        <v>0</v>
      </c>
      <c r="BT1060" s="228">
        <v>0</v>
      </c>
      <c r="BU1060" s="228">
        <v>0</v>
      </c>
      <c r="BV1060" s="23"/>
      <c r="BW1060" s="23"/>
      <c r="BX1060" s="23"/>
      <c r="BY1060" s="23"/>
      <c r="BZ1060" s="23"/>
    </row>
    <row r="1061" s="3" customFormat="1" ht="19.5" customHeight="1" spans="1:78">
      <c r="A1061" s="221"/>
      <c r="B1061" s="221"/>
      <c r="C1061" s="222">
        <v>64012402</v>
      </c>
      <c r="D1061" s="223" t="s">
        <v>2400</v>
      </c>
      <c r="E1061" s="223" t="s">
        <v>2401</v>
      </c>
      <c r="F1061" s="222">
        <v>1</v>
      </c>
      <c r="G1061" s="222">
        <v>0</v>
      </c>
      <c r="H1061" s="222">
        <v>0</v>
      </c>
      <c r="I1061" s="227">
        <v>0</v>
      </c>
      <c r="J1061" s="222">
        <v>1</v>
      </c>
      <c r="K1061" s="222">
        <v>0</v>
      </c>
      <c r="L1061" s="222">
        <v>0</v>
      </c>
      <c r="M1061" s="226">
        <v>0</v>
      </c>
      <c r="N1061" s="226">
        <v>0</v>
      </c>
      <c r="O1061" s="226">
        <v>2</v>
      </c>
      <c r="P1061" s="226">
        <v>3</v>
      </c>
      <c r="Q1061" s="226">
        <v>0.2</v>
      </c>
      <c r="R1061" s="226">
        <v>0</v>
      </c>
      <c r="S1061" s="228">
        <v>0</v>
      </c>
      <c r="T1061" s="226">
        <v>0</v>
      </c>
      <c r="U1061" s="226">
        <v>1</v>
      </c>
      <c r="V1061" s="226">
        <v>2</v>
      </c>
      <c r="W1061" s="226">
        <v>0</v>
      </c>
      <c r="X1061" s="226">
        <v>1.5</v>
      </c>
      <c r="Y1061" s="19">
        <v>0</v>
      </c>
      <c r="Z1061" s="226">
        <v>0</v>
      </c>
      <c r="AA1061" s="226">
        <v>1</v>
      </c>
      <c r="AB1061" s="226">
        <v>0</v>
      </c>
      <c r="AC1061" s="226">
        <v>0</v>
      </c>
      <c r="AD1061" s="226">
        <v>1</v>
      </c>
      <c r="AE1061" s="226">
        <v>1</v>
      </c>
      <c r="AF1061" s="226">
        <v>0</v>
      </c>
      <c r="AG1061" s="226">
        <v>1</v>
      </c>
      <c r="AH1061" s="226">
        <v>3</v>
      </c>
      <c r="AI1061" s="228">
        <v>1</v>
      </c>
      <c r="AJ1061" s="228">
        <v>1</v>
      </c>
      <c r="AK1061" s="228">
        <v>0</v>
      </c>
      <c r="AL1061" s="228">
        <v>3</v>
      </c>
      <c r="AM1061" s="226">
        <v>0</v>
      </c>
      <c r="AN1061" s="226">
        <v>0</v>
      </c>
      <c r="AO1061" s="226">
        <v>0</v>
      </c>
      <c r="AP1061" s="226">
        <v>0</v>
      </c>
      <c r="AQ1061" s="226">
        <v>2000</v>
      </c>
      <c r="AR1061" s="226">
        <v>0.3</v>
      </c>
      <c r="AS1061" s="226">
        <v>0</v>
      </c>
      <c r="AT1061" s="228">
        <v>0</v>
      </c>
      <c r="AU1061" s="229">
        <v>0</v>
      </c>
      <c r="AV1061" s="229"/>
      <c r="AW1061" s="230" t="s">
        <v>204</v>
      </c>
      <c r="AX1061" s="226" t="s">
        <v>540</v>
      </c>
      <c r="AY1061" s="222">
        <v>0</v>
      </c>
      <c r="AZ1061" s="222">
        <v>77005004</v>
      </c>
      <c r="BA1061" s="223" t="s">
        <v>206</v>
      </c>
      <c r="BB1061" s="226">
        <v>0</v>
      </c>
      <c r="BC1061" s="227">
        <v>0</v>
      </c>
      <c r="BD1061" s="227">
        <v>0</v>
      </c>
      <c r="BE1061" s="231" t="s">
        <v>2402</v>
      </c>
      <c r="BF1061" s="231" t="s">
        <v>2403</v>
      </c>
      <c r="BG1061" s="226">
        <v>0</v>
      </c>
      <c r="BH1061" s="226">
        <v>0</v>
      </c>
      <c r="BI1061" s="226">
        <v>0</v>
      </c>
      <c r="BJ1061" s="226">
        <v>0</v>
      </c>
      <c r="BK1061" s="226">
        <v>0</v>
      </c>
      <c r="BL1061" s="226">
        <v>0</v>
      </c>
      <c r="BM1061" s="225">
        <v>0</v>
      </c>
      <c r="BN1061" s="228">
        <v>0</v>
      </c>
      <c r="BO1061" s="228">
        <v>0</v>
      </c>
      <c r="BP1061" s="228">
        <v>0</v>
      </c>
      <c r="BQ1061" s="228">
        <v>0</v>
      </c>
      <c r="BR1061" s="228">
        <v>0</v>
      </c>
      <c r="BS1061" s="228">
        <v>0</v>
      </c>
      <c r="BT1061" s="228">
        <v>0</v>
      </c>
      <c r="BU1061" s="228">
        <v>0</v>
      </c>
      <c r="BV1061" s="23"/>
      <c r="BW1061" s="23"/>
      <c r="BX1061" s="23"/>
      <c r="BY1061" s="23"/>
      <c r="BZ1061" s="23"/>
    </row>
    <row r="1062" s="3" customFormat="1" ht="19.5" customHeight="1" spans="1:78">
      <c r="A1062" s="221"/>
      <c r="B1062" s="221"/>
      <c r="C1062" s="222">
        <v>64012403</v>
      </c>
      <c r="D1062" s="223" t="s">
        <v>2400</v>
      </c>
      <c r="E1062" s="223" t="s">
        <v>2401</v>
      </c>
      <c r="F1062" s="222">
        <v>1</v>
      </c>
      <c r="G1062" s="222">
        <v>0</v>
      </c>
      <c r="H1062" s="222">
        <v>0</v>
      </c>
      <c r="I1062" s="227">
        <v>0</v>
      </c>
      <c r="J1062" s="222">
        <v>1</v>
      </c>
      <c r="K1062" s="222">
        <v>0</v>
      </c>
      <c r="L1062" s="222">
        <v>0</v>
      </c>
      <c r="M1062" s="226">
        <v>0</v>
      </c>
      <c r="N1062" s="226">
        <v>0</v>
      </c>
      <c r="O1062" s="226">
        <v>2</v>
      </c>
      <c r="P1062" s="226">
        <v>3</v>
      </c>
      <c r="Q1062" s="226">
        <v>0.2</v>
      </c>
      <c r="R1062" s="226">
        <v>0</v>
      </c>
      <c r="S1062" s="228">
        <v>0</v>
      </c>
      <c r="T1062" s="226">
        <v>0</v>
      </c>
      <c r="U1062" s="226">
        <v>1</v>
      </c>
      <c r="V1062" s="226">
        <v>2</v>
      </c>
      <c r="W1062" s="226">
        <v>0</v>
      </c>
      <c r="X1062" s="226">
        <v>1.5</v>
      </c>
      <c r="Y1062" s="19">
        <v>0</v>
      </c>
      <c r="Z1062" s="226">
        <v>0</v>
      </c>
      <c r="AA1062" s="226">
        <v>1</v>
      </c>
      <c r="AB1062" s="226">
        <v>0</v>
      </c>
      <c r="AC1062" s="226">
        <v>0</v>
      </c>
      <c r="AD1062" s="226">
        <v>1</v>
      </c>
      <c r="AE1062" s="226">
        <v>1</v>
      </c>
      <c r="AF1062" s="226">
        <v>0</v>
      </c>
      <c r="AG1062" s="226">
        <v>1</v>
      </c>
      <c r="AH1062" s="226">
        <v>3</v>
      </c>
      <c r="AI1062" s="228">
        <v>1</v>
      </c>
      <c r="AJ1062" s="228">
        <v>1</v>
      </c>
      <c r="AK1062" s="228">
        <v>0</v>
      </c>
      <c r="AL1062" s="228">
        <v>3</v>
      </c>
      <c r="AM1062" s="226">
        <v>0</v>
      </c>
      <c r="AN1062" s="226">
        <v>0</v>
      </c>
      <c r="AO1062" s="226">
        <v>0</v>
      </c>
      <c r="AP1062" s="226">
        <v>0</v>
      </c>
      <c r="AQ1062" s="226">
        <v>2000</v>
      </c>
      <c r="AR1062" s="226">
        <v>0.3</v>
      </c>
      <c r="AS1062" s="226">
        <v>0</v>
      </c>
      <c r="AT1062" s="228">
        <v>0</v>
      </c>
      <c r="AU1062" s="229">
        <v>0</v>
      </c>
      <c r="AV1062" s="229"/>
      <c r="AW1062" s="230" t="s">
        <v>204</v>
      </c>
      <c r="AX1062" s="226" t="s">
        <v>540</v>
      </c>
      <c r="AY1062" s="222">
        <v>0</v>
      </c>
      <c r="AZ1062" s="222">
        <v>77005004</v>
      </c>
      <c r="BA1062" s="223" t="s">
        <v>206</v>
      </c>
      <c r="BB1062" s="226">
        <v>0</v>
      </c>
      <c r="BC1062" s="227">
        <v>0</v>
      </c>
      <c r="BD1062" s="227">
        <v>0</v>
      </c>
      <c r="BE1062" s="231" t="s">
        <v>2402</v>
      </c>
      <c r="BF1062" s="231" t="s">
        <v>2403</v>
      </c>
      <c r="BG1062" s="226">
        <v>0</v>
      </c>
      <c r="BH1062" s="226">
        <v>0</v>
      </c>
      <c r="BI1062" s="226">
        <v>0</v>
      </c>
      <c r="BJ1062" s="226">
        <v>0</v>
      </c>
      <c r="BK1062" s="226">
        <v>0</v>
      </c>
      <c r="BL1062" s="226">
        <v>0</v>
      </c>
      <c r="BM1062" s="225">
        <v>0</v>
      </c>
      <c r="BN1062" s="228">
        <v>0</v>
      </c>
      <c r="BO1062" s="228">
        <v>0</v>
      </c>
      <c r="BP1062" s="228">
        <v>0</v>
      </c>
      <c r="BQ1062" s="228">
        <v>0</v>
      </c>
      <c r="BR1062" s="228">
        <v>0</v>
      </c>
      <c r="BS1062" s="228">
        <v>0</v>
      </c>
      <c r="BT1062" s="228">
        <v>0</v>
      </c>
      <c r="BU1062" s="228">
        <v>0</v>
      </c>
      <c r="BV1062" s="23"/>
      <c r="BW1062" s="23"/>
      <c r="BX1062" s="23"/>
      <c r="BY1062" s="23"/>
      <c r="BZ1062" s="23"/>
    </row>
    <row r="1063" s="3" customFormat="1" ht="19.5" customHeight="1" spans="1:78">
      <c r="A1063" s="221"/>
      <c r="B1063" s="221"/>
      <c r="C1063" s="222">
        <v>64012404</v>
      </c>
      <c r="D1063" s="223" t="s">
        <v>2400</v>
      </c>
      <c r="E1063" s="223" t="s">
        <v>2401</v>
      </c>
      <c r="F1063" s="222">
        <v>1</v>
      </c>
      <c r="G1063" s="222">
        <v>0</v>
      </c>
      <c r="H1063" s="222">
        <v>0</v>
      </c>
      <c r="I1063" s="227">
        <v>0</v>
      </c>
      <c r="J1063" s="222">
        <v>1</v>
      </c>
      <c r="K1063" s="222">
        <v>0</v>
      </c>
      <c r="L1063" s="222">
        <v>0</v>
      </c>
      <c r="M1063" s="226">
        <v>0</v>
      </c>
      <c r="N1063" s="226">
        <v>0</v>
      </c>
      <c r="O1063" s="226">
        <v>2</v>
      </c>
      <c r="P1063" s="226">
        <v>3</v>
      </c>
      <c r="Q1063" s="226">
        <v>0.2</v>
      </c>
      <c r="R1063" s="226">
        <v>0</v>
      </c>
      <c r="S1063" s="228">
        <v>0</v>
      </c>
      <c r="T1063" s="226">
        <v>0</v>
      </c>
      <c r="U1063" s="226">
        <v>1</v>
      </c>
      <c r="V1063" s="226">
        <v>2</v>
      </c>
      <c r="W1063" s="226">
        <v>0</v>
      </c>
      <c r="X1063" s="226">
        <v>1.5</v>
      </c>
      <c r="Y1063" s="19">
        <v>0</v>
      </c>
      <c r="Z1063" s="226">
        <v>0</v>
      </c>
      <c r="AA1063" s="226">
        <v>1</v>
      </c>
      <c r="AB1063" s="226">
        <v>0</v>
      </c>
      <c r="AC1063" s="226">
        <v>0</v>
      </c>
      <c r="AD1063" s="226">
        <v>1</v>
      </c>
      <c r="AE1063" s="226">
        <v>1</v>
      </c>
      <c r="AF1063" s="226">
        <v>0</v>
      </c>
      <c r="AG1063" s="226">
        <v>1</v>
      </c>
      <c r="AH1063" s="226">
        <v>3</v>
      </c>
      <c r="AI1063" s="228">
        <v>1</v>
      </c>
      <c r="AJ1063" s="228">
        <v>1</v>
      </c>
      <c r="AK1063" s="228">
        <v>0</v>
      </c>
      <c r="AL1063" s="228">
        <v>3</v>
      </c>
      <c r="AM1063" s="226">
        <v>0</v>
      </c>
      <c r="AN1063" s="226">
        <v>0</v>
      </c>
      <c r="AO1063" s="226">
        <v>0</v>
      </c>
      <c r="AP1063" s="226">
        <v>0</v>
      </c>
      <c r="AQ1063" s="226">
        <v>2000</v>
      </c>
      <c r="AR1063" s="226">
        <v>0.3</v>
      </c>
      <c r="AS1063" s="226">
        <v>0</v>
      </c>
      <c r="AT1063" s="228">
        <v>0</v>
      </c>
      <c r="AU1063" s="229">
        <v>0</v>
      </c>
      <c r="AV1063" s="229"/>
      <c r="AW1063" s="230" t="s">
        <v>204</v>
      </c>
      <c r="AX1063" s="226" t="s">
        <v>540</v>
      </c>
      <c r="AY1063" s="222">
        <v>0</v>
      </c>
      <c r="AZ1063" s="222">
        <v>77005004</v>
      </c>
      <c r="BA1063" s="223" t="s">
        <v>206</v>
      </c>
      <c r="BB1063" s="226">
        <v>0</v>
      </c>
      <c r="BC1063" s="227">
        <v>0</v>
      </c>
      <c r="BD1063" s="227">
        <v>0</v>
      </c>
      <c r="BE1063" s="231" t="s">
        <v>2402</v>
      </c>
      <c r="BF1063" s="231" t="s">
        <v>2403</v>
      </c>
      <c r="BG1063" s="226">
        <v>0</v>
      </c>
      <c r="BH1063" s="226">
        <v>0</v>
      </c>
      <c r="BI1063" s="226">
        <v>0</v>
      </c>
      <c r="BJ1063" s="226">
        <v>0</v>
      </c>
      <c r="BK1063" s="226">
        <v>0</v>
      </c>
      <c r="BL1063" s="226">
        <v>0</v>
      </c>
      <c r="BM1063" s="225">
        <v>0</v>
      </c>
      <c r="BN1063" s="228">
        <v>0</v>
      </c>
      <c r="BO1063" s="228">
        <v>0</v>
      </c>
      <c r="BP1063" s="228">
        <v>0</v>
      </c>
      <c r="BQ1063" s="228">
        <v>0</v>
      </c>
      <c r="BR1063" s="228">
        <v>0</v>
      </c>
      <c r="BS1063" s="228">
        <v>0</v>
      </c>
      <c r="BT1063" s="228">
        <v>0</v>
      </c>
      <c r="BU1063" s="228">
        <v>0</v>
      </c>
      <c r="BV1063" s="23"/>
      <c r="BW1063" s="23"/>
      <c r="BX1063" s="23"/>
      <c r="BY1063" s="23"/>
      <c r="BZ1063" s="23"/>
    </row>
    <row r="1064" s="3" customFormat="1" ht="19.5" customHeight="1" spans="1:78">
      <c r="A1064" s="221"/>
      <c r="B1064" s="221"/>
      <c r="C1064" s="222">
        <v>64012405</v>
      </c>
      <c r="D1064" s="223" t="s">
        <v>2400</v>
      </c>
      <c r="E1064" s="223" t="s">
        <v>2401</v>
      </c>
      <c r="F1064" s="222">
        <v>1</v>
      </c>
      <c r="G1064" s="222">
        <v>0</v>
      </c>
      <c r="H1064" s="222">
        <v>0</v>
      </c>
      <c r="I1064" s="227">
        <v>0</v>
      </c>
      <c r="J1064" s="222">
        <v>1</v>
      </c>
      <c r="K1064" s="222">
        <v>0</v>
      </c>
      <c r="L1064" s="222">
        <v>0</v>
      </c>
      <c r="M1064" s="226">
        <v>0</v>
      </c>
      <c r="N1064" s="226">
        <v>0</v>
      </c>
      <c r="O1064" s="226">
        <v>2</v>
      </c>
      <c r="P1064" s="226">
        <v>3</v>
      </c>
      <c r="Q1064" s="226">
        <v>0.2</v>
      </c>
      <c r="R1064" s="226">
        <v>0</v>
      </c>
      <c r="S1064" s="228">
        <v>0</v>
      </c>
      <c r="T1064" s="226">
        <v>0</v>
      </c>
      <c r="U1064" s="226">
        <v>1</v>
      </c>
      <c r="V1064" s="226">
        <v>2</v>
      </c>
      <c r="W1064" s="226">
        <v>0</v>
      </c>
      <c r="X1064" s="226">
        <v>1.5</v>
      </c>
      <c r="Y1064" s="19">
        <v>0</v>
      </c>
      <c r="Z1064" s="226">
        <v>0</v>
      </c>
      <c r="AA1064" s="226">
        <v>1</v>
      </c>
      <c r="AB1064" s="226">
        <v>0</v>
      </c>
      <c r="AC1064" s="226">
        <v>0</v>
      </c>
      <c r="AD1064" s="226">
        <v>1</v>
      </c>
      <c r="AE1064" s="226">
        <v>1</v>
      </c>
      <c r="AF1064" s="226">
        <v>0</v>
      </c>
      <c r="AG1064" s="226">
        <v>1</v>
      </c>
      <c r="AH1064" s="226">
        <v>3</v>
      </c>
      <c r="AI1064" s="228">
        <v>1</v>
      </c>
      <c r="AJ1064" s="228">
        <v>1</v>
      </c>
      <c r="AK1064" s="228">
        <v>0</v>
      </c>
      <c r="AL1064" s="228">
        <v>3</v>
      </c>
      <c r="AM1064" s="226">
        <v>0</v>
      </c>
      <c r="AN1064" s="226">
        <v>0</v>
      </c>
      <c r="AO1064" s="226">
        <v>0</v>
      </c>
      <c r="AP1064" s="226">
        <v>0</v>
      </c>
      <c r="AQ1064" s="226">
        <v>2000</v>
      </c>
      <c r="AR1064" s="226">
        <v>0.3</v>
      </c>
      <c r="AS1064" s="226">
        <v>0</v>
      </c>
      <c r="AT1064" s="228">
        <v>0</v>
      </c>
      <c r="AU1064" s="229">
        <v>0</v>
      </c>
      <c r="AV1064" s="229"/>
      <c r="AW1064" s="230" t="s">
        <v>204</v>
      </c>
      <c r="AX1064" s="226" t="s">
        <v>540</v>
      </c>
      <c r="AY1064" s="222">
        <v>0</v>
      </c>
      <c r="AZ1064" s="222">
        <v>77005004</v>
      </c>
      <c r="BA1064" s="223" t="s">
        <v>206</v>
      </c>
      <c r="BB1064" s="226">
        <v>0</v>
      </c>
      <c r="BC1064" s="227">
        <v>0</v>
      </c>
      <c r="BD1064" s="227">
        <v>0</v>
      </c>
      <c r="BE1064" s="231" t="s">
        <v>2402</v>
      </c>
      <c r="BF1064" s="231" t="s">
        <v>2403</v>
      </c>
      <c r="BG1064" s="226">
        <v>0</v>
      </c>
      <c r="BH1064" s="226">
        <v>0</v>
      </c>
      <c r="BI1064" s="226">
        <v>0</v>
      </c>
      <c r="BJ1064" s="226">
        <v>0</v>
      </c>
      <c r="BK1064" s="226">
        <v>0</v>
      </c>
      <c r="BL1064" s="226">
        <v>0</v>
      </c>
      <c r="BM1064" s="225">
        <v>0</v>
      </c>
      <c r="BN1064" s="228">
        <v>0</v>
      </c>
      <c r="BO1064" s="228">
        <v>0</v>
      </c>
      <c r="BP1064" s="228">
        <v>0</v>
      </c>
      <c r="BQ1064" s="228">
        <v>0</v>
      </c>
      <c r="BR1064" s="228">
        <v>0</v>
      </c>
      <c r="BS1064" s="228">
        <v>0</v>
      </c>
      <c r="BT1064" s="228">
        <v>0</v>
      </c>
      <c r="BU1064" s="228">
        <v>0</v>
      </c>
      <c r="BV1064" s="23"/>
      <c r="BW1064" s="23"/>
      <c r="BX1064" s="23"/>
      <c r="BY1064" s="23"/>
      <c r="BZ1064" s="23"/>
    </row>
    <row r="1065" s="3" customFormat="1" ht="19.5" customHeight="1" spans="1:78">
      <c r="A1065" s="221"/>
      <c r="B1065" s="221"/>
      <c r="C1065" s="222">
        <v>64012406</v>
      </c>
      <c r="D1065" s="223" t="s">
        <v>2400</v>
      </c>
      <c r="E1065" s="223" t="s">
        <v>2401</v>
      </c>
      <c r="F1065" s="222">
        <v>1</v>
      </c>
      <c r="G1065" s="222">
        <v>0</v>
      </c>
      <c r="H1065" s="222">
        <v>0</v>
      </c>
      <c r="I1065" s="227">
        <v>0</v>
      </c>
      <c r="J1065" s="222">
        <v>1</v>
      </c>
      <c r="K1065" s="222">
        <v>0</v>
      </c>
      <c r="L1065" s="222">
        <v>0</v>
      </c>
      <c r="M1065" s="226">
        <v>0</v>
      </c>
      <c r="N1065" s="226">
        <v>0</v>
      </c>
      <c r="O1065" s="226">
        <v>2</v>
      </c>
      <c r="P1065" s="226">
        <v>3</v>
      </c>
      <c r="Q1065" s="226">
        <v>0.2</v>
      </c>
      <c r="R1065" s="226">
        <v>0</v>
      </c>
      <c r="S1065" s="228">
        <v>0</v>
      </c>
      <c r="T1065" s="226">
        <v>0</v>
      </c>
      <c r="U1065" s="226">
        <v>1</v>
      </c>
      <c r="V1065" s="226">
        <v>2</v>
      </c>
      <c r="W1065" s="226">
        <v>0</v>
      </c>
      <c r="X1065" s="226">
        <v>1.5</v>
      </c>
      <c r="Y1065" s="19">
        <v>0</v>
      </c>
      <c r="Z1065" s="226">
        <v>0</v>
      </c>
      <c r="AA1065" s="226">
        <v>1</v>
      </c>
      <c r="AB1065" s="226">
        <v>0</v>
      </c>
      <c r="AC1065" s="226">
        <v>0</v>
      </c>
      <c r="AD1065" s="226">
        <v>1</v>
      </c>
      <c r="AE1065" s="226">
        <v>1</v>
      </c>
      <c r="AF1065" s="226">
        <v>0</v>
      </c>
      <c r="AG1065" s="226">
        <v>1</v>
      </c>
      <c r="AH1065" s="226">
        <v>3</v>
      </c>
      <c r="AI1065" s="228">
        <v>1</v>
      </c>
      <c r="AJ1065" s="228">
        <v>1</v>
      </c>
      <c r="AK1065" s="228">
        <v>0</v>
      </c>
      <c r="AL1065" s="228">
        <v>3</v>
      </c>
      <c r="AM1065" s="226">
        <v>0</v>
      </c>
      <c r="AN1065" s="226">
        <v>0</v>
      </c>
      <c r="AO1065" s="226">
        <v>0</v>
      </c>
      <c r="AP1065" s="226">
        <v>0</v>
      </c>
      <c r="AQ1065" s="226">
        <v>2000</v>
      </c>
      <c r="AR1065" s="226">
        <v>0.3</v>
      </c>
      <c r="AS1065" s="226">
        <v>0</v>
      </c>
      <c r="AT1065" s="228">
        <v>0</v>
      </c>
      <c r="AU1065" s="229">
        <v>0</v>
      </c>
      <c r="AV1065" s="229"/>
      <c r="AW1065" s="230" t="s">
        <v>204</v>
      </c>
      <c r="AX1065" s="226" t="s">
        <v>540</v>
      </c>
      <c r="AY1065" s="222">
        <v>0</v>
      </c>
      <c r="AZ1065" s="222">
        <v>77005004</v>
      </c>
      <c r="BA1065" s="223" t="s">
        <v>206</v>
      </c>
      <c r="BB1065" s="226">
        <v>0</v>
      </c>
      <c r="BC1065" s="227">
        <v>0</v>
      </c>
      <c r="BD1065" s="227">
        <v>0</v>
      </c>
      <c r="BE1065" s="231" t="s">
        <v>2402</v>
      </c>
      <c r="BF1065" s="231" t="s">
        <v>2403</v>
      </c>
      <c r="BG1065" s="226">
        <v>0</v>
      </c>
      <c r="BH1065" s="226">
        <v>0</v>
      </c>
      <c r="BI1065" s="226">
        <v>0</v>
      </c>
      <c r="BJ1065" s="226">
        <v>0</v>
      </c>
      <c r="BK1065" s="226">
        <v>0</v>
      </c>
      <c r="BL1065" s="226">
        <v>0</v>
      </c>
      <c r="BM1065" s="225">
        <v>0</v>
      </c>
      <c r="BN1065" s="228">
        <v>0</v>
      </c>
      <c r="BO1065" s="228">
        <v>0</v>
      </c>
      <c r="BP1065" s="228">
        <v>0</v>
      </c>
      <c r="BQ1065" s="228">
        <v>0</v>
      </c>
      <c r="BR1065" s="228">
        <v>0</v>
      </c>
      <c r="BS1065" s="228">
        <v>0</v>
      </c>
      <c r="BT1065" s="228">
        <v>0</v>
      </c>
      <c r="BU1065" s="228">
        <v>0</v>
      </c>
      <c r="BV1065" s="23"/>
      <c r="BW1065" s="23"/>
      <c r="BX1065" s="23"/>
      <c r="BY1065" s="23"/>
      <c r="BZ1065" s="23"/>
    </row>
    <row r="1066" s="1" customFormat="1" ht="19.5" customHeight="1" spans="1:78">
      <c r="A1066" s="219"/>
      <c r="B1066" s="219"/>
      <c r="C1066" s="74">
        <v>64013101</v>
      </c>
      <c r="D1066" s="71" t="s">
        <v>2404</v>
      </c>
      <c r="E1066" s="71" t="s">
        <v>2405</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2406</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1" customFormat="1" ht="19.5" customHeight="1" spans="1:78">
      <c r="A1067" s="219"/>
      <c r="B1067" s="219"/>
      <c r="C1067" s="74">
        <v>64013102</v>
      </c>
      <c r="D1067" s="71" t="s">
        <v>2404</v>
      </c>
      <c r="E1067" s="71" t="s">
        <v>2405</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6"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6" t="s">
        <v>2406</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1" customFormat="1" ht="19.5" customHeight="1" spans="1:78">
      <c r="A1068" s="219"/>
      <c r="B1068" s="219"/>
      <c r="C1068" s="74">
        <v>64013103</v>
      </c>
      <c r="D1068" s="71" t="s">
        <v>2404</v>
      </c>
      <c r="E1068" s="71" t="s">
        <v>2405</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6" t="str">
        <f t="shared" si="117"/>
        <v>积蓄全身的力气,瞬移到目标区域并造成275%攻击伤害+1800点固定伤害,并附加1秒眩晕</v>
      </c>
      <c r="BF1068" s="186" t="s">
        <v>2407</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1" customFormat="1" ht="19.5" customHeight="1" spans="1:78">
      <c r="A1069" s="219"/>
      <c r="B1069" s="219"/>
      <c r="C1069" s="74">
        <v>64013104</v>
      </c>
      <c r="D1069" s="71" t="s">
        <v>2404</v>
      </c>
      <c r="E1069" s="71" t="s">
        <v>2405</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6" t="str">
        <f t="shared" si="117"/>
        <v>积蓄全身的力气,瞬移到目标区域并造成300%攻击伤害+2800点固定伤害,并附加1秒眩晕</v>
      </c>
      <c r="BF1069" s="186" t="s">
        <v>2408</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1" customFormat="1" ht="19.5" customHeight="1" spans="1:78">
      <c r="A1070" s="219"/>
      <c r="B1070" s="219"/>
      <c r="C1070" s="74">
        <v>64013105</v>
      </c>
      <c r="D1070" s="71" t="s">
        <v>2404</v>
      </c>
      <c r="E1070" s="71" t="s">
        <v>2405</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6" t="str">
        <f t="shared" si="117"/>
        <v>积蓄全身的力气,瞬移到目标区域并造成325%攻击伤害+4000点固定伤害,并附加1秒眩晕</v>
      </c>
      <c r="BF1070" s="186" t="s">
        <v>2409</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1" customFormat="1" ht="19.5" customHeight="1" spans="1:78">
      <c r="A1071" s="219"/>
      <c r="B1071" s="219"/>
      <c r="C1071" s="74">
        <v>64013106</v>
      </c>
      <c r="D1071" s="71" t="s">
        <v>2404</v>
      </c>
      <c r="E1071" s="71" t="s">
        <v>2405</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6" t="str">
        <f t="shared" si="117"/>
        <v>积蓄全身的力气,瞬移到目标区域并造成350%攻击伤害+5200点固定伤害,并附加1秒眩晕</v>
      </c>
      <c r="BF1071" s="186" t="s">
        <v>2410</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2" customFormat="1" ht="19.5" customHeight="1" spans="1:78">
      <c r="A1072" s="220"/>
      <c r="B1072" s="220"/>
      <c r="C1072" s="107">
        <v>64013201</v>
      </c>
      <c r="D1072" s="110" t="s">
        <v>2411</v>
      </c>
      <c r="E1072" s="110" t="s">
        <v>2412</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8" t="s">
        <v>2331</v>
      </c>
      <c r="AW1072" s="35" t="s">
        <v>205</v>
      </c>
      <c r="AX1072" s="100" t="s">
        <v>540</v>
      </c>
      <c r="AY1072" s="107">
        <v>10000001</v>
      </c>
      <c r="AZ1072" s="107">
        <v>77005102</v>
      </c>
      <c r="BA1072" s="110" t="s">
        <v>206</v>
      </c>
      <c r="BB1072" s="100">
        <v>0</v>
      </c>
      <c r="BC1072" s="99">
        <v>0</v>
      </c>
      <c r="BD1072" s="99">
        <v>0</v>
      </c>
      <c r="BE1072" s="186" t="str">
        <f>"对前方扇形区域的敌人造成"&amp;X1072*100&amp;"%攻击伤害+"&amp;Z1072&amp;"点固定伤害,并附带一层魔法印记"</f>
        <v>对前方扇形区域的敌人造成300%攻击伤害+900点固定伤害,并附带一层魔法印记</v>
      </c>
      <c r="BF1072" s="186" t="s">
        <v>2413</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2" customFormat="1" ht="19.5" customHeight="1" spans="1:78">
      <c r="A1073" s="220"/>
      <c r="B1073" s="220"/>
      <c r="C1073" s="107">
        <v>64013202</v>
      </c>
      <c r="D1073" s="110" t="s">
        <v>2411</v>
      </c>
      <c r="E1073" s="110" t="s">
        <v>2412</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8" t="s">
        <v>2331</v>
      </c>
      <c r="AW1073" s="35" t="s">
        <v>205</v>
      </c>
      <c r="AX1073" s="100" t="s">
        <v>540</v>
      </c>
      <c r="AY1073" s="107">
        <v>10000001</v>
      </c>
      <c r="AZ1073" s="107">
        <v>77005102</v>
      </c>
      <c r="BA1073" s="110" t="s">
        <v>206</v>
      </c>
      <c r="BB1073" s="100">
        <v>0</v>
      </c>
      <c r="BC1073" s="99">
        <v>0</v>
      </c>
      <c r="BD1073" s="99">
        <v>0</v>
      </c>
      <c r="BE1073" s="186" t="str">
        <f t="shared" ref="BE1073:BE1077" si="118">"对前方扇形区域的敌人造成"&amp;X1073*100&amp;"%攻击伤害+"&amp;Z1073&amp;"点固定伤害,并附带一层魔法印记"</f>
        <v>对前方扇形区域的敌人造成300%攻击伤害+900点固定伤害,并附带一层魔法印记</v>
      </c>
      <c r="BF1073" s="186" t="s">
        <v>2413</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2" customFormat="1" ht="19.5" customHeight="1" spans="1:78">
      <c r="A1074" s="220"/>
      <c r="B1074" s="220"/>
      <c r="C1074" s="107">
        <v>64013203</v>
      </c>
      <c r="D1074" s="110" t="s">
        <v>2411</v>
      </c>
      <c r="E1074" s="110" t="s">
        <v>2412</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8" t="s">
        <v>2331</v>
      </c>
      <c r="AW1074" s="35" t="s">
        <v>205</v>
      </c>
      <c r="AX1074" s="100" t="s">
        <v>540</v>
      </c>
      <c r="AY1074" s="107">
        <v>10000001</v>
      </c>
      <c r="AZ1074" s="107">
        <v>77005102</v>
      </c>
      <c r="BA1074" s="110" t="s">
        <v>206</v>
      </c>
      <c r="BB1074" s="100">
        <v>0</v>
      </c>
      <c r="BC1074" s="99">
        <v>0</v>
      </c>
      <c r="BD1074" s="99">
        <v>0</v>
      </c>
      <c r="BE1074" s="186" t="str">
        <f t="shared" si="118"/>
        <v>对前方扇形区域的敌人造成325%攻击伤害+1800点固定伤害,并附带一层魔法印记</v>
      </c>
      <c r="BF1074" s="186" t="s">
        <v>2414</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2" customFormat="1" ht="19.5" customHeight="1" spans="1:78">
      <c r="A1075" s="220"/>
      <c r="B1075" s="220"/>
      <c r="C1075" s="107">
        <v>64013204</v>
      </c>
      <c r="D1075" s="110" t="s">
        <v>2411</v>
      </c>
      <c r="E1075" s="110" t="s">
        <v>2412</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8" t="s">
        <v>2331</v>
      </c>
      <c r="AW1075" s="35" t="s">
        <v>205</v>
      </c>
      <c r="AX1075" s="100" t="s">
        <v>540</v>
      </c>
      <c r="AY1075" s="107">
        <v>10000001</v>
      </c>
      <c r="AZ1075" s="107">
        <v>77005102</v>
      </c>
      <c r="BA1075" s="110" t="s">
        <v>206</v>
      </c>
      <c r="BB1075" s="100">
        <v>0</v>
      </c>
      <c r="BC1075" s="99">
        <v>0</v>
      </c>
      <c r="BD1075" s="99">
        <v>0</v>
      </c>
      <c r="BE1075" s="186" t="str">
        <f t="shared" si="118"/>
        <v>对前方扇形区域的敌人造成350%攻击伤害+2800点固定伤害,并附带一层魔法印记</v>
      </c>
      <c r="BF1075" s="186" t="s">
        <v>2415</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2" customFormat="1" ht="19.5" customHeight="1" spans="1:78">
      <c r="A1076" s="220"/>
      <c r="B1076" s="220"/>
      <c r="C1076" s="107">
        <v>64013205</v>
      </c>
      <c r="D1076" s="110" t="s">
        <v>2411</v>
      </c>
      <c r="E1076" s="110" t="s">
        <v>2412</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8" t="s">
        <v>2331</v>
      </c>
      <c r="AW1076" s="35" t="s">
        <v>205</v>
      </c>
      <c r="AX1076" s="100" t="s">
        <v>540</v>
      </c>
      <c r="AY1076" s="107">
        <v>10000001</v>
      </c>
      <c r="AZ1076" s="107">
        <v>77005102</v>
      </c>
      <c r="BA1076" s="110" t="s">
        <v>206</v>
      </c>
      <c r="BB1076" s="100">
        <v>0</v>
      </c>
      <c r="BC1076" s="99">
        <v>0</v>
      </c>
      <c r="BD1076" s="99">
        <v>0</v>
      </c>
      <c r="BE1076" s="186" t="str">
        <f t="shared" si="118"/>
        <v>对前方扇形区域的敌人造成375%攻击伤害+4000点固定伤害,并附带一层魔法印记</v>
      </c>
      <c r="BF1076" s="186" t="s">
        <v>2416</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2" customFormat="1" ht="19.5" customHeight="1" spans="1:78">
      <c r="A1077" s="220"/>
      <c r="B1077" s="220"/>
      <c r="C1077" s="107">
        <v>64013206</v>
      </c>
      <c r="D1077" s="110" t="s">
        <v>2411</v>
      </c>
      <c r="E1077" s="110" t="s">
        <v>2412</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8" t="s">
        <v>2331</v>
      </c>
      <c r="AW1077" s="35" t="s">
        <v>205</v>
      </c>
      <c r="AX1077" s="100" t="s">
        <v>540</v>
      </c>
      <c r="AY1077" s="107">
        <v>10000001</v>
      </c>
      <c r="AZ1077" s="107">
        <v>77005102</v>
      </c>
      <c r="BA1077" s="110" t="s">
        <v>206</v>
      </c>
      <c r="BB1077" s="100">
        <v>0</v>
      </c>
      <c r="BC1077" s="99">
        <v>0</v>
      </c>
      <c r="BD1077" s="99">
        <v>0</v>
      </c>
      <c r="BE1077" s="186" t="str">
        <f t="shared" si="118"/>
        <v>对前方扇形区域的敌人造成400%攻击伤害+5200点固定伤害,并附带一层魔法印记</v>
      </c>
      <c r="BF1077" s="186" t="s">
        <v>2417</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1" customFormat="1" ht="20.1" customHeight="1" spans="1:78">
      <c r="A1078" s="219"/>
      <c r="B1078" s="219"/>
      <c r="C1078" s="74">
        <v>64013301</v>
      </c>
      <c r="D1078" s="71" t="s">
        <v>2418</v>
      </c>
      <c r="E1078" s="71" t="s">
        <v>2419</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8" t="s">
        <v>2420</v>
      </c>
      <c r="AV1078" s="358" t="s">
        <v>2331</v>
      </c>
      <c r="AW1078" s="35" t="s">
        <v>205</v>
      </c>
      <c r="AX1078" s="72" t="s">
        <v>551</v>
      </c>
      <c r="AY1078" s="74">
        <v>10000001</v>
      </c>
      <c r="AZ1078" s="50">
        <v>77005103</v>
      </c>
      <c r="BA1078" s="203" t="s">
        <v>321</v>
      </c>
      <c r="BB1078" s="72">
        <v>1</v>
      </c>
      <c r="BC1078" s="75">
        <v>0</v>
      </c>
      <c r="BD1078" s="75">
        <v>0</v>
      </c>
      <c r="BE1078" s="186" t="str">
        <f>"对目标区域的敌人造成"&amp;X1078*100&amp;"%攻击伤害+"&amp;Z1078&amp;"点固定伤害,并附加1秒眩晕和魔法印记"</f>
        <v>对目标区域的敌人造成250%攻击伤害+900点固定伤害,并附加1秒眩晕和魔法印记</v>
      </c>
      <c r="BF1078" s="186" t="s">
        <v>2421</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4" t="s">
        <v>2422</v>
      </c>
      <c r="BV1078" s="23"/>
      <c r="BW1078" s="23"/>
      <c r="BX1078" s="23"/>
      <c r="BY1078" s="23"/>
      <c r="BZ1078" s="23"/>
    </row>
    <row r="1079" s="1" customFormat="1" ht="20.1" customHeight="1" spans="1:78">
      <c r="A1079" s="219"/>
      <c r="B1079" s="219"/>
      <c r="C1079" s="74">
        <v>64013302</v>
      </c>
      <c r="D1079" s="71" t="s">
        <v>2418</v>
      </c>
      <c r="E1079" s="71" t="s">
        <v>2419</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8" t="s">
        <v>2420</v>
      </c>
      <c r="AV1079" s="358" t="s">
        <v>2331</v>
      </c>
      <c r="AW1079" s="35" t="s">
        <v>205</v>
      </c>
      <c r="AX1079" s="72" t="s">
        <v>551</v>
      </c>
      <c r="AY1079" s="74">
        <v>10000001</v>
      </c>
      <c r="AZ1079" s="50">
        <v>77005103</v>
      </c>
      <c r="BA1079" s="203" t="s">
        <v>321</v>
      </c>
      <c r="BB1079" s="72">
        <v>1</v>
      </c>
      <c r="BC1079" s="75">
        <v>0</v>
      </c>
      <c r="BD1079" s="75">
        <v>0</v>
      </c>
      <c r="BE1079" s="186" t="str">
        <f t="shared" ref="BE1079:BE1083" si="119">"对目标区域的敌人造成"&amp;X1079*100&amp;"%攻击伤害+"&amp;Z1079&amp;"点固定伤害,并附加1秒眩晕和魔法印记"</f>
        <v>对目标区域的敌人造成250%攻击伤害+900点固定伤害,并附加1秒眩晕和魔法印记</v>
      </c>
      <c r="BF1079" s="186" t="s">
        <v>2421</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4" t="s">
        <v>2423</v>
      </c>
      <c r="BV1079" s="23"/>
      <c r="BW1079" s="23"/>
      <c r="BX1079" s="23"/>
      <c r="BY1079" s="23"/>
      <c r="BZ1079" s="23"/>
    </row>
    <row r="1080" s="1" customFormat="1" ht="20.1" customHeight="1" spans="1:78">
      <c r="A1080" s="219"/>
      <c r="B1080" s="219"/>
      <c r="C1080" s="74">
        <v>64013303</v>
      </c>
      <c r="D1080" s="71" t="s">
        <v>2418</v>
      </c>
      <c r="E1080" s="71" t="s">
        <v>2419</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8" t="s">
        <v>2420</v>
      </c>
      <c r="AV1080" s="358" t="s">
        <v>2331</v>
      </c>
      <c r="AW1080" s="35" t="s">
        <v>205</v>
      </c>
      <c r="AX1080" s="72" t="s">
        <v>551</v>
      </c>
      <c r="AY1080" s="74">
        <v>10000001</v>
      </c>
      <c r="AZ1080" s="50">
        <v>77005103</v>
      </c>
      <c r="BA1080" s="203" t="s">
        <v>321</v>
      </c>
      <c r="BB1080" s="72">
        <v>1</v>
      </c>
      <c r="BC1080" s="75">
        <v>0</v>
      </c>
      <c r="BD1080" s="75">
        <v>0</v>
      </c>
      <c r="BE1080" s="186" t="str">
        <f t="shared" si="119"/>
        <v>对目标区域的敌人造成275%攻击伤害+1800点固定伤害,并附加1秒眩晕和魔法印记</v>
      </c>
      <c r="BF1080" s="186"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4" t="s">
        <v>2425</v>
      </c>
      <c r="BV1080" s="23"/>
      <c r="BW1080" s="23"/>
      <c r="BX1080" s="23"/>
      <c r="BY1080" s="23"/>
      <c r="BZ1080" s="23"/>
    </row>
    <row r="1081" s="1" customFormat="1" ht="20.1" customHeight="1" spans="1:78">
      <c r="A1081" s="219"/>
      <c r="B1081" s="219"/>
      <c r="C1081" s="74">
        <v>64013304</v>
      </c>
      <c r="D1081" s="71" t="s">
        <v>2418</v>
      </c>
      <c r="E1081" s="71" t="s">
        <v>2419</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8" t="s">
        <v>2420</v>
      </c>
      <c r="AV1081" s="358" t="s">
        <v>2331</v>
      </c>
      <c r="AW1081" s="35" t="s">
        <v>205</v>
      </c>
      <c r="AX1081" s="72" t="s">
        <v>551</v>
      </c>
      <c r="AY1081" s="74">
        <v>10000001</v>
      </c>
      <c r="AZ1081" s="50">
        <v>77005103</v>
      </c>
      <c r="BA1081" s="203" t="s">
        <v>321</v>
      </c>
      <c r="BB1081" s="72">
        <v>1</v>
      </c>
      <c r="BC1081" s="75">
        <v>0</v>
      </c>
      <c r="BD1081" s="75">
        <v>0</v>
      </c>
      <c r="BE1081" s="186" t="str">
        <f t="shared" si="119"/>
        <v>对目标区域的敌人造成300%攻击伤害+2800点固定伤害,并附加1秒眩晕和魔法印记</v>
      </c>
      <c r="BF1081" s="186" t="s">
        <v>2426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4" t="s">
        <v>2427</v>
      </c>
      <c r="BV1081" s="23"/>
      <c r="BW1081" s="23"/>
      <c r="BX1081" s="23"/>
      <c r="BY1081" s="23"/>
      <c r="BZ1081" s="23"/>
    </row>
    <row r="1082" s="1" customFormat="1" ht="20.1" customHeight="1" spans="1:78">
      <c r="A1082" s="219"/>
      <c r="B1082" s="219"/>
      <c r="C1082" s="74">
        <v>64013305</v>
      </c>
      <c r="D1082" s="71" t="s">
        <v>2418</v>
      </c>
      <c r="E1082" s="71" t="s">
        <v>2419</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8" t="s">
        <v>2420</v>
      </c>
      <c r="AV1082" s="358" t="s">
        <v>2331</v>
      </c>
      <c r="AW1082" s="35" t="s">
        <v>205</v>
      </c>
      <c r="AX1082" s="72" t="s">
        <v>551</v>
      </c>
      <c r="AY1082" s="74">
        <v>10000001</v>
      </c>
      <c r="AZ1082" s="50">
        <v>77005103</v>
      </c>
      <c r="BA1082" s="203" t="s">
        <v>321</v>
      </c>
      <c r="BB1082" s="72">
        <v>1</v>
      </c>
      <c r="BC1082" s="75">
        <v>0</v>
      </c>
      <c r="BD1082" s="75">
        <v>0</v>
      </c>
      <c r="BE1082" s="186" t="str">
        <f t="shared" si="119"/>
        <v>对目标区域的敌人造成325%攻击伤害+4000点固定伤害,并附加1秒眩晕和魔法印记</v>
      </c>
      <c r="BF1082" s="186" t="s">
        <v>2428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4" t="s">
        <v>2429</v>
      </c>
      <c r="BV1082" s="23"/>
      <c r="BW1082" s="23"/>
      <c r="BX1082" s="23"/>
      <c r="BY1082" s="23"/>
      <c r="BZ1082" s="23"/>
    </row>
    <row r="1083" s="1" customFormat="1" ht="20.1" customHeight="1" spans="1:78">
      <c r="A1083" s="219"/>
      <c r="B1083" s="219"/>
      <c r="C1083" s="74">
        <v>64013306</v>
      </c>
      <c r="D1083" s="71" t="s">
        <v>2418</v>
      </c>
      <c r="E1083" s="71" t="s">
        <v>2419</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8" t="s">
        <v>2420</v>
      </c>
      <c r="AV1083" s="358" t="s">
        <v>2331</v>
      </c>
      <c r="AW1083" s="35" t="s">
        <v>205</v>
      </c>
      <c r="AX1083" s="72" t="s">
        <v>551</v>
      </c>
      <c r="AY1083" s="74">
        <v>10000001</v>
      </c>
      <c r="AZ1083" s="50">
        <v>77005103</v>
      </c>
      <c r="BA1083" s="203" t="s">
        <v>321</v>
      </c>
      <c r="BB1083" s="72">
        <v>1</v>
      </c>
      <c r="BC1083" s="75">
        <v>0</v>
      </c>
      <c r="BD1083" s="75">
        <v>0</v>
      </c>
      <c r="BE1083" s="186" t="str">
        <f t="shared" si="119"/>
        <v>对目标区域的敌人造成350%攻击伤害+5200点固定伤害,并附加1秒眩晕和魔法印记</v>
      </c>
      <c r="BF1083" s="186" t="s">
        <v>2430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4" t="s">
        <v>2431</v>
      </c>
      <c r="BV1083" s="23"/>
      <c r="BW1083" s="23"/>
      <c r="BX1083" s="23"/>
      <c r="BY1083" s="23"/>
      <c r="BZ1083" s="23"/>
    </row>
    <row r="1084" s="4" customFormat="1" ht="20.1" customHeight="1" spans="1:78">
      <c r="A1084" s="232"/>
      <c r="B1084" s="232"/>
      <c r="C1084" s="50">
        <v>64013311</v>
      </c>
      <c r="D1084" s="49" t="s">
        <v>2432</v>
      </c>
      <c r="E1084" s="49" t="s">
        <v>2433</v>
      </c>
      <c r="F1084" s="217">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3">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60" t="s">
        <v>2434</v>
      </c>
      <c r="AU1084" s="50">
        <v>0</v>
      </c>
      <c r="AV1084" s="50"/>
      <c r="AW1084" s="49" t="s">
        <v>204</v>
      </c>
      <c r="AX1084" s="50" t="s">
        <v>551</v>
      </c>
      <c r="AY1084" s="50">
        <v>0</v>
      </c>
      <c r="AZ1084" s="50">
        <v>77005103</v>
      </c>
      <c r="BA1084" s="49" t="s">
        <v>1180</v>
      </c>
      <c r="BB1084" s="360" t="s">
        <v>2435</v>
      </c>
      <c r="BC1084" s="50">
        <v>0</v>
      </c>
      <c r="BD1084" s="50">
        <v>0</v>
      </c>
      <c r="BE1084" s="52" t="s">
        <v>2436</v>
      </c>
      <c r="BF1084" s="52" t="s">
        <v>2437</v>
      </c>
      <c r="BG1084" s="50">
        <v>0</v>
      </c>
      <c r="BH1084" s="50">
        <v>0</v>
      </c>
      <c r="BI1084" s="50">
        <v>0</v>
      </c>
      <c r="BJ1084" s="50">
        <v>0</v>
      </c>
      <c r="BK1084" s="50">
        <v>0</v>
      </c>
      <c r="BL1084" s="50">
        <v>0</v>
      </c>
      <c r="BM1084" s="234">
        <v>0</v>
      </c>
      <c r="BN1084" s="50">
        <v>0</v>
      </c>
      <c r="BO1084" s="50">
        <v>0</v>
      </c>
      <c r="BP1084" s="50">
        <v>0</v>
      </c>
      <c r="BQ1084" s="50">
        <v>0</v>
      </c>
      <c r="BR1084" s="50">
        <v>0</v>
      </c>
      <c r="BS1084" s="50">
        <v>0</v>
      </c>
      <c r="BT1084" s="50">
        <v>0</v>
      </c>
      <c r="BU1084" s="50">
        <v>0</v>
      </c>
      <c r="BV1084" s="23"/>
      <c r="BW1084" s="23"/>
      <c r="BX1084" s="23"/>
      <c r="BY1084" s="23"/>
      <c r="BZ1084" s="23"/>
    </row>
    <row r="1085" s="4" customFormat="1" ht="20.1" customHeight="1" spans="1:78">
      <c r="A1085" s="232"/>
      <c r="B1085" s="232"/>
      <c r="C1085" s="50">
        <v>64013312</v>
      </c>
      <c r="D1085" s="49" t="s">
        <v>2432</v>
      </c>
      <c r="E1085" s="49" t="s">
        <v>2433</v>
      </c>
      <c r="F1085" s="217">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3">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60" t="s">
        <v>2434</v>
      </c>
      <c r="AU1085" s="50">
        <v>0</v>
      </c>
      <c r="AV1085" s="50"/>
      <c r="AW1085" s="49" t="s">
        <v>204</v>
      </c>
      <c r="AX1085" s="50" t="s">
        <v>551</v>
      </c>
      <c r="AY1085" s="50">
        <v>0</v>
      </c>
      <c r="AZ1085" s="50">
        <v>77005103</v>
      </c>
      <c r="BA1085" s="49" t="s">
        <v>1180</v>
      </c>
      <c r="BB1085" s="360" t="s">
        <v>2435</v>
      </c>
      <c r="BC1085" s="50">
        <v>0</v>
      </c>
      <c r="BD1085" s="50">
        <v>0</v>
      </c>
      <c r="BE1085" s="52" t="s">
        <v>2436</v>
      </c>
      <c r="BF1085" s="52" t="s">
        <v>2437</v>
      </c>
      <c r="BG1085" s="50">
        <v>0</v>
      </c>
      <c r="BH1085" s="50">
        <v>0</v>
      </c>
      <c r="BI1085" s="50">
        <v>0</v>
      </c>
      <c r="BJ1085" s="50">
        <v>0</v>
      </c>
      <c r="BK1085" s="50">
        <v>0</v>
      </c>
      <c r="BL1085" s="50">
        <v>0</v>
      </c>
      <c r="BM1085" s="234">
        <v>0</v>
      </c>
      <c r="BN1085" s="50">
        <v>0</v>
      </c>
      <c r="BO1085" s="50">
        <v>0</v>
      </c>
      <c r="BP1085" s="50">
        <v>0</v>
      </c>
      <c r="BQ1085" s="50">
        <v>0</v>
      </c>
      <c r="BR1085" s="50">
        <v>0</v>
      </c>
      <c r="BS1085" s="50">
        <v>0</v>
      </c>
      <c r="BT1085" s="50">
        <v>0</v>
      </c>
      <c r="BU1085" s="50">
        <v>0</v>
      </c>
      <c r="BV1085" s="23"/>
      <c r="BW1085" s="23"/>
      <c r="BX1085" s="23"/>
      <c r="BY1085" s="23"/>
      <c r="BZ1085" s="23"/>
    </row>
    <row r="1086" s="4" customFormat="1" ht="20.1" customHeight="1" spans="1:78">
      <c r="A1086" s="232"/>
      <c r="B1086" s="232"/>
      <c r="C1086" s="50">
        <v>64013313</v>
      </c>
      <c r="D1086" s="49" t="s">
        <v>2432</v>
      </c>
      <c r="E1086" s="49" t="s">
        <v>2433</v>
      </c>
      <c r="F1086" s="217">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3">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60" t="s">
        <v>2434</v>
      </c>
      <c r="AU1086" s="50">
        <v>0</v>
      </c>
      <c r="AV1086" s="50"/>
      <c r="AW1086" s="49" t="s">
        <v>204</v>
      </c>
      <c r="AX1086" s="50" t="s">
        <v>551</v>
      </c>
      <c r="AY1086" s="50">
        <v>0</v>
      </c>
      <c r="AZ1086" s="50">
        <v>77005103</v>
      </c>
      <c r="BA1086" s="49" t="s">
        <v>1180</v>
      </c>
      <c r="BB1086" s="360" t="s">
        <v>2435</v>
      </c>
      <c r="BC1086" s="50">
        <v>0</v>
      </c>
      <c r="BD1086" s="50">
        <v>0</v>
      </c>
      <c r="BE1086" s="52" t="s">
        <v>2436</v>
      </c>
      <c r="BF1086" s="52" t="s">
        <v>2437</v>
      </c>
      <c r="BG1086" s="50">
        <v>0</v>
      </c>
      <c r="BH1086" s="50">
        <v>0</v>
      </c>
      <c r="BI1086" s="50">
        <v>0</v>
      </c>
      <c r="BJ1086" s="50">
        <v>0</v>
      </c>
      <c r="BK1086" s="50">
        <v>0</v>
      </c>
      <c r="BL1086" s="50">
        <v>0</v>
      </c>
      <c r="BM1086" s="234">
        <v>0</v>
      </c>
      <c r="BN1086" s="50">
        <v>0</v>
      </c>
      <c r="BO1086" s="50">
        <v>0</v>
      </c>
      <c r="BP1086" s="50">
        <v>0</v>
      </c>
      <c r="BQ1086" s="50">
        <v>0</v>
      </c>
      <c r="BR1086" s="50">
        <v>0</v>
      </c>
      <c r="BS1086" s="50">
        <v>0</v>
      </c>
      <c r="BT1086" s="50">
        <v>0</v>
      </c>
      <c r="BU1086" s="50">
        <v>0</v>
      </c>
      <c r="BV1086" s="23"/>
      <c r="BW1086" s="23"/>
      <c r="BX1086" s="23"/>
      <c r="BY1086" s="23"/>
      <c r="BZ1086" s="23"/>
    </row>
    <row r="1087" s="4" customFormat="1" ht="20.1" customHeight="1" spans="1:78">
      <c r="A1087" s="232"/>
      <c r="B1087" s="232"/>
      <c r="C1087" s="50">
        <v>64013314</v>
      </c>
      <c r="D1087" s="49" t="s">
        <v>2432</v>
      </c>
      <c r="E1087" s="49" t="s">
        <v>2433</v>
      </c>
      <c r="F1087" s="217">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3">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60" t="s">
        <v>2434</v>
      </c>
      <c r="AU1087" s="50">
        <v>0</v>
      </c>
      <c r="AV1087" s="50"/>
      <c r="AW1087" s="49" t="s">
        <v>204</v>
      </c>
      <c r="AX1087" s="50" t="s">
        <v>551</v>
      </c>
      <c r="AY1087" s="50">
        <v>0</v>
      </c>
      <c r="AZ1087" s="50">
        <v>77005103</v>
      </c>
      <c r="BA1087" s="49" t="s">
        <v>1180</v>
      </c>
      <c r="BB1087" s="360" t="s">
        <v>2435</v>
      </c>
      <c r="BC1087" s="50">
        <v>0</v>
      </c>
      <c r="BD1087" s="50">
        <v>0</v>
      </c>
      <c r="BE1087" s="52" t="s">
        <v>2436</v>
      </c>
      <c r="BF1087" s="52" t="s">
        <v>2437</v>
      </c>
      <c r="BG1087" s="50">
        <v>0</v>
      </c>
      <c r="BH1087" s="50">
        <v>0</v>
      </c>
      <c r="BI1087" s="50">
        <v>0</v>
      </c>
      <c r="BJ1087" s="50">
        <v>0</v>
      </c>
      <c r="BK1087" s="50">
        <v>0</v>
      </c>
      <c r="BL1087" s="50">
        <v>0</v>
      </c>
      <c r="BM1087" s="234">
        <v>0</v>
      </c>
      <c r="BN1087" s="50">
        <v>0</v>
      </c>
      <c r="BO1087" s="50">
        <v>0</v>
      </c>
      <c r="BP1087" s="50">
        <v>0</v>
      </c>
      <c r="BQ1087" s="50">
        <v>0</v>
      </c>
      <c r="BR1087" s="50">
        <v>0</v>
      </c>
      <c r="BS1087" s="50">
        <v>0</v>
      </c>
      <c r="BT1087" s="50">
        <v>0</v>
      </c>
      <c r="BU1087" s="50">
        <v>0</v>
      </c>
      <c r="BV1087" s="23"/>
      <c r="BW1087" s="23"/>
      <c r="BX1087" s="23"/>
      <c r="BY1087" s="23"/>
      <c r="BZ1087" s="23"/>
    </row>
    <row r="1088" s="4" customFormat="1" ht="20.1" customHeight="1" spans="1:78">
      <c r="A1088" s="232"/>
      <c r="B1088" s="232"/>
      <c r="C1088" s="50">
        <v>64013315</v>
      </c>
      <c r="D1088" s="49" t="s">
        <v>2432</v>
      </c>
      <c r="E1088" s="49" t="s">
        <v>2433</v>
      </c>
      <c r="F1088" s="217">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3">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60" t="s">
        <v>2434</v>
      </c>
      <c r="AU1088" s="50">
        <v>0</v>
      </c>
      <c r="AV1088" s="50"/>
      <c r="AW1088" s="49" t="s">
        <v>204</v>
      </c>
      <c r="AX1088" s="50" t="s">
        <v>551</v>
      </c>
      <c r="AY1088" s="50">
        <v>0</v>
      </c>
      <c r="AZ1088" s="50">
        <v>77005103</v>
      </c>
      <c r="BA1088" s="49" t="s">
        <v>1180</v>
      </c>
      <c r="BB1088" s="360" t="s">
        <v>2435</v>
      </c>
      <c r="BC1088" s="50">
        <v>0</v>
      </c>
      <c r="BD1088" s="50">
        <v>0</v>
      </c>
      <c r="BE1088" s="52" t="s">
        <v>2436</v>
      </c>
      <c r="BF1088" s="52" t="s">
        <v>2437</v>
      </c>
      <c r="BG1088" s="50">
        <v>0</v>
      </c>
      <c r="BH1088" s="50">
        <v>0</v>
      </c>
      <c r="BI1088" s="50">
        <v>0</v>
      </c>
      <c r="BJ1088" s="50">
        <v>0</v>
      </c>
      <c r="BK1088" s="50">
        <v>0</v>
      </c>
      <c r="BL1088" s="50">
        <v>0</v>
      </c>
      <c r="BM1088" s="234">
        <v>0</v>
      </c>
      <c r="BN1088" s="50">
        <v>0</v>
      </c>
      <c r="BO1088" s="50">
        <v>0</v>
      </c>
      <c r="BP1088" s="50">
        <v>0</v>
      </c>
      <c r="BQ1088" s="50">
        <v>0</v>
      </c>
      <c r="BR1088" s="50">
        <v>0</v>
      </c>
      <c r="BS1088" s="50">
        <v>0</v>
      </c>
      <c r="BT1088" s="50">
        <v>0</v>
      </c>
      <c r="BU1088" s="50">
        <v>0</v>
      </c>
      <c r="BV1088" s="23"/>
      <c r="BW1088" s="23"/>
      <c r="BX1088" s="23"/>
      <c r="BY1088" s="23"/>
      <c r="BZ1088" s="23"/>
    </row>
    <row r="1089" s="4" customFormat="1" ht="20.1" customHeight="1" spans="1:78">
      <c r="A1089" s="232"/>
      <c r="B1089" s="232"/>
      <c r="C1089" s="50">
        <v>64013316</v>
      </c>
      <c r="D1089" s="49" t="s">
        <v>2432</v>
      </c>
      <c r="E1089" s="49" t="s">
        <v>2433</v>
      </c>
      <c r="F1089" s="217">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3">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60" t="s">
        <v>2434</v>
      </c>
      <c r="AU1089" s="50">
        <v>0</v>
      </c>
      <c r="AV1089" s="50"/>
      <c r="AW1089" s="49" t="s">
        <v>204</v>
      </c>
      <c r="AX1089" s="50" t="s">
        <v>551</v>
      </c>
      <c r="AY1089" s="50">
        <v>0</v>
      </c>
      <c r="AZ1089" s="50">
        <v>77005103</v>
      </c>
      <c r="BA1089" s="49" t="s">
        <v>1180</v>
      </c>
      <c r="BB1089" s="360" t="s">
        <v>2435</v>
      </c>
      <c r="BC1089" s="50">
        <v>0</v>
      </c>
      <c r="BD1089" s="50">
        <v>0</v>
      </c>
      <c r="BE1089" s="52" t="s">
        <v>2436</v>
      </c>
      <c r="BF1089" s="52" t="s">
        <v>2437</v>
      </c>
      <c r="BG1089" s="50">
        <v>0</v>
      </c>
      <c r="BH1089" s="50">
        <v>0</v>
      </c>
      <c r="BI1089" s="50">
        <v>0</v>
      </c>
      <c r="BJ1089" s="50">
        <v>0</v>
      </c>
      <c r="BK1089" s="50">
        <v>0</v>
      </c>
      <c r="BL1089" s="50">
        <v>0</v>
      </c>
      <c r="BM1089" s="234">
        <v>0</v>
      </c>
      <c r="BN1089" s="50">
        <v>0</v>
      </c>
      <c r="BO1089" s="50">
        <v>0</v>
      </c>
      <c r="BP1089" s="50">
        <v>0</v>
      </c>
      <c r="BQ1089" s="50">
        <v>0</v>
      </c>
      <c r="BR1089" s="50">
        <v>0</v>
      </c>
      <c r="BS1089" s="50">
        <v>0</v>
      </c>
      <c r="BT1089" s="50">
        <v>0</v>
      </c>
      <c r="BU1089" s="50">
        <v>0</v>
      </c>
      <c r="BV1089" s="23"/>
      <c r="BW1089" s="23"/>
      <c r="BX1089" s="23"/>
      <c r="BY1089" s="23"/>
      <c r="BZ1089" s="23"/>
    </row>
    <row r="1090" s="2" customFormat="1" ht="20.1" customHeight="1" spans="1:78">
      <c r="A1090" s="220"/>
      <c r="B1090" s="220"/>
      <c r="C1090" s="107">
        <v>64013401</v>
      </c>
      <c r="D1090" s="110" t="s">
        <v>2438</v>
      </c>
      <c r="E1090" s="110" t="s">
        <v>2439</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7" t="s">
        <v>2440</v>
      </c>
      <c r="AU1090" s="100" t="s">
        <v>204</v>
      </c>
      <c r="AV1090" s="358" t="s">
        <v>2331</v>
      </c>
      <c r="AW1090" s="110" t="s">
        <v>204</v>
      </c>
      <c r="AX1090" s="100" t="s">
        <v>551</v>
      </c>
      <c r="AY1090" s="107">
        <v>0</v>
      </c>
      <c r="AZ1090" s="107">
        <v>77005104</v>
      </c>
      <c r="BA1090" s="110" t="s">
        <v>1171</v>
      </c>
      <c r="BB1090" s="100">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2441</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2" customFormat="1" ht="20.1" customHeight="1" spans="1:78">
      <c r="A1091" s="220"/>
      <c r="B1091" s="220"/>
      <c r="C1091" s="107">
        <v>64013402</v>
      </c>
      <c r="D1091" s="110" t="s">
        <v>2438</v>
      </c>
      <c r="E1091" s="110" t="s">
        <v>2439</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7" t="s">
        <v>2440</v>
      </c>
      <c r="AU1091" s="100" t="s">
        <v>204</v>
      </c>
      <c r="AV1091" s="358" t="s">
        <v>2331</v>
      </c>
      <c r="AW1091" s="110" t="s">
        <v>204</v>
      </c>
      <c r="AX1091" s="100" t="s">
        <v>551</v>
      </c>
      <c r="AY1091" s="107">
        <v>0</v>
      </c>
      <c r="AZ1091" s="107">
        <v>77005104</v>
      </c>
      <c r="BA1091" s="110" t="s">
        <v>1171</v>
      </c>
      <c r="BB1091" s="100">
        <v>0</v>
      </c>
      <c r="BC1091" s="105">
        <v>0</v>
      </c>
      <c r="BD1091" s="105">
        <v>0</v>
      </c>
      <c r="BE1091" s="186"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2441</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2" customFormat="1" ht="20.1" customHeight="1" spans="1:78">
      <c r="A1092" s="220"/>
      <c r="B1092" s="220"/>
      <c r="C1092" s="107">
        <v>64013403</v>
      </c>
      <c r="D1092" s="110" t="s">
        <v>2438</v>
      </c>
      <c r="E1092" s="110" t="s">
        <v>2439</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7" t="s">
        <v>2440</v>
      </c>
      <c r="AU1092" s="100" t="s">
        <v>204</v>
      </c>
      <c r="AV1092" s="358" t="s">
        <v>2331</v>
      </c>
      <c r="AW1092" s="110" t="s">
        <v>204</v>
      </c>
      <c r="AX1092" s="100" t="s">
        <v>551</v>
      </c>
      <c r="AY1092" s="107">
        <v>0</v>
      </c>
      <c r="AZ1092" s="107">
        <v>77005104</v>
      </c>
      <c r="BA1092" s="110" t="s">
        <v>1171</v>
      </c>
      <c r="BB1092" s="100">
        <v>0</v>
      </c>
      <c r="BC1092" s="105">
        <v>0</v>
      </c>
      <c r="BD1092" s="105">
        <v>0</v>
      </c>
      <c r="BE1092" s="186" t="str">
        <f t="shared" si="120"/>
        <v>自身变成燃烧的烈风,移动速度降低25%,旋风状态中无法选并且无法释放其他技能，对附近的单位每270%攻击伤害+1800点固定伤害,并附加1秒眩晕和魔法印记</v>
      </c>
      <c r="BF1092" s="186" t="s">
        <v>2442</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2" customFormat="1" ht="20.1" customHeight="1" spans="1:78">
      <c r="A1093" s="220"/>
      <c r="B1093" s="220"/>
      <c r="C1093" s="107">
        <v>64013404</v>
      </c>
      <c r="D1093" s="110" t="s">
        <v>2438</v>
      </c>
      <c r="E1093" s="110" t="s">
        <v>2439</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7" t="s">
        <v>2440</v>
      </c>
      <c r="AU1093" s="100" t="s">
        <v>204</v>
      </c>
      <c r="AV1093" s="358" t="s">
        <v>2331</v>
      </c>
      <c r="AW1093" s="110" t="s">
        <v>204</v>
      </c>
      <c r="AX1093" s="100" t="s">
        <v>551</v>
      </c>
      <c r="AY1093" s="107">
        <v>0</v>
      </c>
      <c r="AZ1093" s="107">
        <v>77005104</v>
      </c>
      <c r="BA1093" s="110" t="s">
        <v>1171</v>
      </c>
      <c r="BB1093" s="100">
        <v>0</v>
      </c>
      <c r="BC1093" s="105">
        <v>0</v>
      </c>
      <c r="BD1093" s="105">
        <v>0</v>
      </c>
      <c r="BE1093" s="186" t="str">
        <f t="shared" si="120"/>
        <v>自身变成燃烧的烈风,移动速度降低25%,旋风状态中无法选并且无法释放其他技能，对附近的单位每300%攻击伤害+2800点固定伤害,并附加1秒眩晕和魔法印记</v>
      </c>
      <c r="BF1093" s="186" t="s">
        <v>2443</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2" customFormat="1" ht="20.1" customHeight="1" spans="1:78">
      <c r="A1094" s="220"/>
      <c r="B1094" s="220"/>
      <c r="C1094" s="107">
        <v>64013405</v>
      </c>
      <c r="D1094" s="110" t="s">
        <v>2438</v>
      </c>
      <c r="E1094" s="110" t="s">
        <v>2439</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7" t="s">
        <v>2440</v>
      </c>
      <c r="AU1094" s="100" t="s">
        <v>204</v>
      </c>
      <c r="AV1094" s="358" t="s">
        <v>2331</v>
      </c>
      <c r="AW1094" s="110" t="s">
        <v>204</v>
      </c>
      <c r="AX1094" s="100" t="s">
        <v>551</v>
      </c>
      <c r="AY1094" s="107">
        <v>0</v>
      </c>
      <c r="AZ1094" s="107">
        <v>77005104</v>
      </c>
      <c r="BA1094" s="110" t="s">
        <v>1171</v>
      </c>
      <c r="BB1094" s="100">
        <v>0</v>
      </c>
      <c r="BC1094" s="105">
        <v>0</v>
      </c>
      <c r="BD1094" s="105">
        <v>0</v>
      </c>
      <c r="BE1094" s="186" t="str">
        <f t="shared" si="120"/>
        <v>自身变成燃烧的烈风,移动速度降低25%,旋风状态中无法选并且无法释放其他技能，对附近的单位每330%攻击伤害+4000点固定伤害,并附加1秒眩晕和魔法印记</v>
      </c>
      <c r="BF1094" s="186" t="s">
        <v>2444</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2" customFormat="1" ht="20.1" customHeight="1" spans="1:78">
      <c r="A1095" s="220"/>
      <c r="B1095" s="220"/>
      <c r="C1095" s="107">
        <v>64013406</v>
      </c>
      <c r="D1095" s="110" t="s">
        <v>2438</v>
      </c>
      <c r="E1095" s="110" t="s">
        <v>2439</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7" t="s">
        <v>2440</v>
      </c>
      <c r="AU1095" s="100" t="s">
        <v>204</v>
      </c>
      <c r="AV1095" s="358" t="s">
        <v>2331</v>
      </c>
      <c r="AW1095" s="110" t="s">
        <v>204</v>
      </c>
      <c r="AX1095" s="100" t="s">
        <v>551</v>
      </c>
      <c r="AY1095" s="107">
        <v>0</v>
      </c>
      <c r="AZ1095" s="107">
        <v>77005104</v>
      </c>
      <c r="BA1095" s="110" t="s">
        <v>1171</v>
      </c>
      <c r="BB1095" s="100">
        <v>0</v>
      </c>
      <c r="BC1095" s="105">
        <v>0</v>
      </c>
      <c r="BD1095" s="105">
        <v>0</v>
      </c>
      <c r="BE1095" s="186" t="str">
        <f t="shared" si="120"/>
        <v>自身变成燃烧的烈风,移动速度降低25%,旋风状态中无法选并且无法释放其他技能，对附近的单位每360%攻击伤害+5200点固定伤害,并附加1秒眩晕和魔法印记</v>
      </c>
      <c r="BF1095" s="186" t="s">
        <v>2445</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3" customFormat="1" ht="19.5" customHeight="1" spans="1:78">
      <c r="A1096" s="221"/>
      <c r="B1096" s="221"/>
      <c r="C1096" s="222">
        <v>64013501</v>
      </c>
      <c r="D1096" s="223" t="s">
        <v>766</v>
      </c>
      <c r="E1096" s="223" t="s">
        <v>767</v>
      </c>
      <c r="F1096" s="226">
        <v>1</v>
      </c>
      <c r="G1096" s="226">
        <v>0</v>
      </c>
      <c r="H1096" s="226">
        <v>0</v>
      </c>
      <c r="I1096" s="227">
        <v>0</v>
      </c>
      <c r="J1096" s="222">
        <v>1</v>
      </c>
      <c r="K1096" s="222">
        <v>0</v>
      </c>
      <c r="L1096" s="222">
        <v>0</v>
      </c>
      <c r="M1096" s="226">
        <v>0</v>
      </c>
      <c r="N1096" s="226">
        <v>0</v>
      </c>
      <c r="O1096" s="226">
        <v>2</v>
      </c>
      <c r="P1096" s="226">
        <v>1</v>
      </c>
      <c r="Q1096" s="226">
        <v>1</v>
      </c>
      <c r="R1096" s="226">
        <v>1</v>
      </c>
      <c r="S1096" s="228">
        <v>0</v>
      </c>
      <c r="T1096" s="226">
        <v>0</v>
      </c>
      <c r="U1096" s="226">
        <v>1</v>
      </c>
      <c r="V1096" s="226">
        <v>1</v>
      </c>
      <c r="W1096" s="226">
        <v>0</v>
      </c>
      <c r="X1096" s="226">
        <v>1.5</v>
      </c>
      <c r="Y1096" s="19">
        <v>0</v>
      </c>
      <c r="Z1096" s="226">
        <v>0</v>
      </c>
      <c r="AA1096" s="226">
        <v>0</v>
      </c>
      <c r="AB1096" s="226">
        <v>0</v>
      </c>
      <c r="AC1096" s="226">
        <v>0</v>
      </c>
      <c r="AD1096" s="226">
        <v>0</v>
      </c>
      <c r="AE1096" s="226">
        <v>1</v>
      </c>
      <c r="AF1096" s="226">
        <v>10</v>
      </c>
      <c r="AG1096" s="226">
        <v>2</v>
      </c>
      <c r="AH1096" s="226" t="s">
        <v>1042</v>
      </c>
      <c r="AI1096" s="228">
        <v>0</v>
      </c>
      <c r="AJ1096" s="228">
        <v>2</v>
      </c>
      <c r="AK1096" s="228">
        <v>0</v>
      </c>
      <c r="AL1096" s="228">
        <v>1.5</v>
      </c>
      <c r="AM1096" s="226">
        <v>0</v>
      </c>
      <c r="AN1096" s="226">
        <v>0.5</v>
      </c>
      <c r="AO1096" s="226">
        <v>0</v>
      </c>
      <c r="AP1096" s="226">
        <v>1</v>
      </c>
      <c r="AQ1096" s="226">
        <v>1000</v>
      </c>
      <c r="AR1096" s="226">
        <v>0.2</v>
      </c>
      <c r="AS1096" s="226">
        <v>15</v>
      </c>
      <c r="AT1096" s="228">
        <v>0</v>
      </c>
      <c r="AU1096" s="359" t="s">
        <v>2446</v>
      </c>
      <c r="AV1096" s="229"/>
      <c r="AW1096" s="223" t="s">
        <v>205</v>
      </c>
      <c r="AX1096" s="226" t="s">
        <v>221</v>
      </c>
      <c r="AY1096" s="222">
        <v>0</v>
      </c>
      <c r="AZ1096" s="222">
        <v>0</v>
      </c>
      <c r="BA1096" s="235" t="s">
        <v>222</v>
      </c>
      <c r="BB1096" s="226">
        <v>0</v>
      </c>
      <c r="BC1096" s="227">
        <v>0</v>
      </c>
      <c r="BD1096" s="227">
        <v>0</v>
      </c>
      <c r="BE1096" s="231" t="s">
        <v>2447</v>
      </c>
      <c r="BF1096" s="231" t="s">
        <v>2448</v>
      </c>
      <c r="BG1096" s="226">
        <v>0</v>
      </c>
      <c r="BH1096" s="226">
        <v>0</v>
      </c>
      <c r="BI1096" s="226">
        <v>0</v>
      </c>
      <c r="BJ1096" s="226">
        <v>0</v>
      </c>
      <c r="BK1096" s="226">
        <v>0</v>
      </c>
      <c r="BL1096" s="226">
        <v>0</v>
      </c>
      <c r="BM1096" s="225">
        <v>0</v>
      </c>
      <c r="BN1096" s="228">
        <v>0</v>
      </c>
      <c r="BO1096" s="228">
        <v>0</v>
      </c>
      <c r="BP1096" s="228">
        <v>0</v>
      </c>
      <c r="BQ1096" s="228">
        <v>0</v>
      </c>
      <c r="BR1096" s="228">
        <v>0</v>
      </c>
      <c r="BS1096" s="228">
        <v>0</v>
      </c>
      <c r="BT1096" s="228">
        <v>0</v>
      </c>
      <c r="BU1096" s="228">
        <v>0</v>
      </c>
      <c r="BV1096" s="23"/>
      <c r="BW1096" s="23"/>
      <c r="BX1096" s="23"/>
      <c r="BY1096" s="23"/>
      <c r="BZ1096" s="23"/>
    </row>
    <row r="1097" s="3" customFormat="1" ht="19.5" customHeight="1" spans="1:78">
      <c r="A1097" s="221"/>
      <c r="B1097" s="221"/>
      <c r="C1097" s="222">
        <v>64013601</v>
      </c>
      <c r="D1097" s="223" t="s">
        <v>2449</v>
      </c>
      <c r="E1097" s="223" t="s">
        <v>2450</v>
      </c>
      <c r="F1097" s="222">
        <v>1</v>
      </c>
      <c r="G1097" s="222">
        <v>0</v>
      </c>
      <c r="H1097" s="222">
        <v>0</v>
      </c>
      <c r="I1097" s="227">
        <v>0</v>
      </c>
      <c r="J1097" s="222">
        <v>1</v>
      </c>
      <c r="K1097" s="222">
        <v>0</v>
      </c>
      <c r="L1097" s="222">
        <v>0</v>
      </c>
      <c r="M1097" s="226">
        <v>0</v>
      </c>
      <c r="N1097" s="226">
        <v>0</v>
      </c>
      <c r="O1097" s="226">
        <v>2</v>
      </c>
      <c r="P1097" s="226">
        <v>3</v>
      </c>
      <c r="Q1097" s="226">
        <v>0.2</v>
      </c>
      <c r="R1097" s="226">
        <v>0</v>
      </c>
      <c r="S1097" s="228">
        <v>0</v>
      </c>
      <c r="T1097" s="226">
        <v>0</v>
      </c>
      <c r="U1097" s="226">
        <v>1</v>
      </c>
      <c r="V1097" s="226">
        <v>2</v>
      </c>
      <c r="W1097" s="226">
        <v>0</v>
      </c>
      <c r="X1097" s="226">
        <v>0</v>
      </c>
      <c r="Y1097" s="19">
        <v>0</v>
      </c>
      <c r="Z1097" s="226">
        <v>0</v>
      </c>
      <c r="AA1097" s="226">
        <v>1</v>
      </c>
      <c r="AB1097" s="226">
        <v>0</v>
      </c>
      <c r="AC1097" s="226">
        <v>0</v>
      </c>
      <c r="AD1097" s="226">
        <v>1</v>
      </c>
      <c r="AE1097" s="226">
        <v>1</v>
      </c>
      <c r="AF1097" s="226">
        <v>0</v>
      </c>
      <c r="AG1097" s="226">
        <v>1</v>
      </c>
      <c r="AH1097" s="226">
        <v>3</v>
      </c>
      <c r="AI1097" s="228">
        <v>0</v>
      </c>
      <c r="AJ1097" s="228">
        <v>1</v>
      </c>
      <c r="AK1097" s="228">
        <v>0</v>
      </c>
      <c r="AL1097" s="228">
        <v>3</v>
      </c>
      <c r="AM1097" s="226">
        <v>0</v>
      </c>
      <c r="AN1097" s="226">
        <v>0</v>
      </c>
      <c r="AO1097" s="226">
        <v>0</v>
      </c>
      <c r="AP1097" s="226">
        <v>0</v>
      </c>
      <c r="AQ1097" s="226">
        <v>500</v>
      </c>
      <c r="AR1097" s="226">
        <v>0</v>
      </c>
      <c r="AS1097" s="226">
        <v>0</v>
      </c>
      <c r="AT1097" s="228">
        <v>95101004</v>
      </c>
      <c r="AU1097" s="229">
        <v>0</v>
      </c>
      <c r="AV1097" s="229"/>
      <c r="AW1097" s="230" t="s">
        <v>204</v>
      </c>
      <c r="AX1097" s="226" t="s">
        <v>540</v>
      </c>
      <c r="AY1097" s="222">
        <v>0</v>
      </c>
      <c r="AZ1097" s="222">
        <v>0</v>
      </c>
      <c r="BA1097" s="223" t="s">
        <v>206</v>
      </c>
      <c r="BB1097" s="226">
        <v>0</v>
      </c>
      <c r="BC1097" s="227">
        <v>0</v>
      </c>
      <c r="BD1097" s="227">
        <v>0</v>
      </c>
      <c r="BE1097" s="231" t="s">
        <v>2451</v>
      </c>
      <c r="BF1097" s="231" t="s">
        <v>2452</v>
      </c>
      <c r="BG1097" s="226">
        <v>0</v>
      </c>
      <c r="BH1097" s="226">
        <v>0</v>
      </c>
      <c r="BI1097" s="226">
        <v>0</v>
      </c>
      <c r="BJ1097" s="226">
        <v>0</v>
      </c>
      <c r="BK1097" s="226">
        <v>0</v>
      </c>
      <c r="BL1097" s="226">
        <v>0</v>
      </c>
      <c r="BM1097" s="225">
        <v>0</v>
      </c>
      <c r="BN1097" s="228">
        <v>0</v>
      </c>
      <c r="BO1097" s="228">
        <v>0</v>
      </c>
      <c r="BP1097" s="228">
        <v>0</v>
      </c>
      <c r="BQ1097" s="228">
        <v>0</v>
      </c>
      <c r="BR1097" s="228">
        <v>0</v>
      </c>
      <c r="BS1097" s="228">
        <v>0</v>
      </c>
      <c r="BT1097" s="228">
        <v>0</v>
      </c>
      <c r="BU1097" s="228">
        <v>0</v>
      </c>
      <c r="BV1097" s="23"/>
      <c r="BW1097" s="23"/>
      <c r="BX1097" s="23"/>
      <c r="BY1097" s="23"/>
      <c r="BZ1097" s="23"/>
    </row>
    <row r="1098" s="3" customFormat="1" ht="19.5" customHeight="1" spans="1:78">
      <c r="A1098" s="221"/>
      <c r="B1098" s="221"/>
      <c r="C1098" s="222">
        <v>64013602</v>
      </c>
      <c r="D1098" s="223" t="s">
        <v>2449</v>
      </c>
      <c r="E1098" s="223" t="s">
        <v>2450</v>
      </c>
      <c r="F1098" s="222">
        <v>1</v>
      </c>
      <c r="G1098" s="222">
        <v>0</v>
      </c>
      <c r="H1098" s="222">
        <v>0</v>
      </c>
      <c r="I1098" s="227">
        <v>0</v>
      </c>
      <c r="J1098" s="222">
        <v>1</v>
      </c>
      <c r="K1098" s="222">
        <v>0</v>
      </c>
      <c r="L1098" s="222">
        <v>0</v>
      </c>
      <c r="M1098" s="226">
        <v>0</v>
      </c>
      <c r="N1098" s="226">
        <v>0</v>
      </c>
      <c r="O1098" s="226">
        <v>2</v>
      </c>
      <c r="P1098" s="226">
        <v>3</v>
      </c>
      <c r="Q1098" s="226">
        <v>0.2</v>
      </c>
      <c r="R1098" s="226">
        <v>0</v>
      </c>
      <c r="S1098" s="228">
        <v>0</v>
      </c>
      <c r="T1098" s="226">
        <v>0</v>
      </c>
      <c r="U1098" s="226">
        <v>1</v>
      </c>
      <c r="V1098" s="226">
        <v>2</v>
      </c>
      <c r="W1098" s="226">
        <v>0</v>
      </c>
      <c r="X1098" s="226">
        <v>0</v>
      </c>
      <c r="Y1098" s="19">
        <v>0</v>
      </c>
      <c r="Z1098" s="226">
        <v>0</v>
      </c>
      <c r="AA1098" s="226">
        <v>1</v>
      </c>
      <c r="AB1098" s="226">
        <v>0</v>
      </c>
      <c r="AC1098" s="226">
        <v>0</v>
      </c>
      <c r="AD1098" s="226">
        <v>1</v>
      </c>
      <c r="AE1098" s="226">
        <v>1</v>
      </c>
      <c r="AF1098" s="226">
        <v>0</v>
      </c>
      <c r="AG1098" s="226">
        <v>1</v>
      </c>
      <c r="AH1098" s="226">
        <v>3</v>
      </c>
      <c r="AI1098" s="228">
        <v>0</v>
      </c>
      <c r="AJ1098" s="228">
        <v>1</v>
      </c>
      <c r="AK1098" s="228">
        <v>0</v>
      </c>
      <c r="AL1098" s="228">
        <v>3</v>
      </c>
      <c r="AM1098" s="226">
        <v>0</v>
      </c>
      <c r="AN1098" s="226">
        <v>0</v>
      </c>
      <c r="AO1098" s="226">
        <v>0</v>
      </c>
      <c r="AP1098" s="226">
        <v>0</v>
      </c>
      <c r="AQ1098" s="226">
        <v>500</v>
      </c>
      <c r="AR1098" s="226">
        <v>0</v>
      </c>
      <c r="AS1098" s="226">
        <v>0</v>
      </c>
      <c r="AT1098" s="228">
        <v>95101004</v>
      </c>
      <c r="AU1098" s="229">
        <v>0</v>
      </c>
      <c r="AV1098" s="229"/>
      <c r="AW1098" s="230" t="s">
        <v>204</v>
      </c>
      <c r="AX1098" s="226" t="s">
        <v>540</v>
      </c>
      <c r="AY1098" s="222">
        <v>0</v>
      </c>
      <c r="AZ1098" s="222">
        <v>0</v>
      </c>
      <c r="BA1098" s="223" t="s">
        <v>206</v>
      </c>
      <c r="BB1098" s="226">
        <v>0</v>
      </c>
      <c r="BC1098" s="227">
        <v>0</v>
      </c>
      <c r="BD1098" s="227">
        <v>0</v>
      </c>
      <c r="BE1098" s="231" t="s">
        <v>2451</v>
      </c>
      <c r="BF1098" s="231" t="s">
        <v>2452</v>
      </c>
      <c r="BG1098" s="226">
        <v>0</v>
      </c>
      <c r="BH1098" s="226">
        <v>0</v>
      </c>
      <c r="BI1098" s="226">
        <v>0</v>
      </c>
      <c r="BJ1098" s="226">
        <v>0</v>
      </c>
      <c r="BK1098" s="226">
        <v>0</v>
      </c>
      <c r="BL1098" s="226">
        <v>0</v>
      </c>
      <c r="BM1098" s="225">
        <v>0</v>
      </c>
      <c r="BN1098" s="228">
        <v>0</v>
      </c>
      <c r="BO1098" s="228">
        <v>0</v>
      </c>
      <c r="BP1098" s="228">
        <v>0</v>
      </c>
      <c r="BQ1098" s="228">
        <v>0</v>
      </c>
      <c r="BR1098" s="228">
        <v>0</v>
      </c>
      <c r="BS1098" s="228">
        <v>0</v>
      </c>
      <c r="BT1098" s="228">
        <v>0</v>
      </c>
      <c r="BU1098" s="228">
        <v>0</v>
      </c>
      <c r="BV1098" s="23"/>
      <c r="BW1098" s="23"/>
      <c r="BX1098" s="23"/>
      <c r="BY1098" s="23"/>
      <c r="BZ1098" s="23"/>
    </row>
    <row r="1099" s="3" customFormat="1" ht="19.5" customHeight="1" spans="1:78">
      <c r="A1099" s="221"/>
      <c r="B1099" s="221"/>
      <c r="C1099" s="222">
        <v>64013603</v>
      </c>
      <c r="D1099" s="223" t="s">
        <v>2449</v>
      </c>
      <c r="E1099" s="223" t="s">
        <v>2450</v>
      </c>
      <c r="F1099" s="222">
        <v>1</v>
      </c>
      <c r="G1099" s="222">
        <v>0</v>
      </c>
      <c r="H1099" s="222">
        <v>0</v>
      </c>
      <c r="I1099" s="227">
        <v>0</v>
      </c>
      <c r="J1099" s="222">
        <v>1</v>
      </c>
      <c r="K1099" s="222">
        <v>0</v>
      </c>
      <c r="L1099" s="222">
        <v>0</v>
      </c>
      <c r="M1099" s="226">
        <v>0</v>
      </c>
      <c r="N1099" s="226">
        <v>0</v>
      </c>
      <c r="O1099" s="226">
        <v>2</v>
      </c>
      <c r="P1099" s="226">
        <v>3</v>
      </c>
      <c r="Q1099" s="226">
        <v>0.2</v>
      </c>
      <c r="R1099" s="226">
        <v>0</v>
      </c>
      <c r="S1099" s="228">
        <v>0</v>
      </c>
      <c r="T1099" s="226">
        <v>0</v>
      </c>
      <c r="U1099" s="226">
        <v>1</v>
      </c>
      <c r="V1099" s="226">
        <v>2</v>
      </c>
      <c r="W1099" s="226">
        <v>0</v>
      </c>
      <c r="X1099" s="226">
        <v>0</v>
      </c>
      <c r="Y1099" s="19">
        <v>0</v>
      </c>
      <c r="Z1099" s="226">
        <v>0</v>
      </c>
      <c r="AA1099" s="226">
        <v>1</v>
      </c>
      <c r="AB1099" s="226">
        <v>0</v>
      </c>
      <c r="AC1099" s="226">
        <v>0</v>
      </c>
      <c r="AD1099" s="226">
        <v>1</v>
      </c>
      <c r="AE1099" s="226">
        <v>1</v>
      </c>
      <c r="AF1099" s="226">
        <v>0</v>
      </c>
      <c r="AG1099" s="226">
        <v>1</v>
      </c>
      <c r="AH1099" s="226">
        <v>3</v>
      </c>
      <c r="AI1099" s="228">
        <v>0</v>
      </c>
      <c r="AJ1099" s="228">
        <v>1</v>
      </c>
      <c r="AK1099" s="228">
        <v>0</v>
      </c>
      <c r="AL1099" s="228">
        <v>3</v>
      </c>
      <c r="AM1099" s="226">
        <v>0</v>
      </c>
      <c r="AN1099" s="226">
        <v>0</v>
      </c>
      <c r="AO1099" s="226">
        <v>0</v>
      </c>
      <c r="AP1099" s="226">
        <v>0</v>
      </c>
      <c r="AQ1099" s="226">
        <v>500</v>
      </c>
      <c r="AR1099" s="226">
        <v>0</v>
      </c>
      <c r="AS1099" s="226">
        <v>0</v>
      </c>
      <c r="AT1099" s="228">
        <v>95101004</v>
      </c>
      <c r="AU1099" s="229">
        <v>0</v>
      </c>
      <c r="AV1099" s="229"/>
      <c r="AW1099" s="230" t="s">
        <v>204</v>
      </c>
      <c r="AX1099" s="226" t="s">
        <v>540</v>
      </c>
      <c r="AY1099" s="222">
        <v>0</v>
      </c>
      <c r="AZ1099" s="222">
        <v>0</v>
      </c>
      <c r="BA1099" s="223" t="s">
        <v>206</v>
      </c>
      <c r="BB1099" s="226">
        <v>0</v>
      </c>
      <c r="BC1099" s="227">
        <v>0</v>
      </c>
      <c r="BD1099" s="227">
        <v>0</v>
      </c>
      <c r="BE1099" s="231" t="s">
        <v>2451</v>
      </c>
      <c r="BF1099" s="231" t="s">
        <v>2452</v>
      </c>
      <c r="BG1099" s="226">
        <v>0</v>
      </c>
      <c r="BH1099" s="226">
        <v>0</v>
      </c>
      <c r="BI1099" s="226">
        <v>0</v>
      </c>
      <c r="BJ1099" s="226">
        <v>0</v>
      </c>
      <c r="BK1099" s="226">
        <v>0</v>
      </c>
      <c r="BL1099" s="226">
        <v>0</v>
      </c>
      <c r="BM1099" s="225">
        <v>0</v>
      </c>
      <c r="BN1099" s="228">
        <v>0</v>
      </c>
      <c r="BO1099" s="228">
        <v>0</v>
      </c>
      <c r="BP1099" s="228">
        <v>0</v>
      </c>
      <c r="BQ1099" s="228">
        <v>0</v>
      </c>
      <c r="BR1099" s="228">
        <v>0</v>
      </c>
      <c r="BS1099" s="228">
        <v>0</v>
      </c>
      <c r="BT1099" s="228">
        <v>0</v>
      </c>
      <c r="BU1099" s="228">
        <v>0</v>
      </c>
      <c r="BV1099" s="23"/>
      <c r="BW1099" s="23"/>
      <c r="BX1099" s="23"/>
      <c r="BY1099" s="23"/>
      <c r="BZ1099" s="23"/>
    </row>
    <row r="1100" s="3" customFormat="1" ht="19.5" customHeight="1" spans="1:78">
      <c r="A1100" s="221"/>
      <c r="B1100" s="221"/>
      <c r="C1100" s="222">
        <v>64013604</v>
      </c>
      <c r="D1100" s="223" t="s">
        <v>2449</v>
      </c>
      <c r="E1100" s="223" t="s">
        <v>2450</v>
      </c>
      <c r="F1100" s="222">
        <v>1</v>
      </c>
      <c r="G1100" s="222">
        <v>0</v>
      </c>
      <c r="H1100" s="222">
        <v>0</v>
      </c>
      <c r="I1100" s="227">
        <v>0</v>
      </c>
      <c r="J1100" s="222">
        <v>1</v>
      </c>
      <c r="K1100" s="222">
        <v>0</v>
      </c>
      <c r="L1100" s="222">
        <v>0</v>
      </c>
      <c r="M1100" s="226">
        <v>0</v>
      </c>
      <c r="N1100" s="226">
        <v>0</v>
      </c>
      <c r="O1100" s="226">
        <v>2</v>
      </c>
      <c r="P1100" s="226">
        <v>3</v>
      </c>
      <c r="Q1100" s="226">
        <v>0.2</v>
      </c>
      <c r="R1100" s="226">
        <v>0</v>
      </c>
      <c r="S1100" s="228">
        <v>0</v>
      </c>
      <c r="T1100" s="226">
        <v>0</v>
      </c>
      <c r="U1100" s="226">
        <v>1</v>
      </c>
      <c r="V1100" s="226">
        <v>2</v>
      </c>
      <c r="W1100" s="226">
        <v>0</v>
      </c>
      <c r="X1100" s="226">
        <v>0</v>
      </c>
      <c r="Y1100" s="19">
        <v>0</v>
      </c>
      <c r="Z1100" s="226">
        <v>0</v>
      </c>
      <c r="AA1100" s="226">
        <v>1</v>
      </c>
      <c r="AB1100" s="226">
        <v>0</v>
      </c>
      <c r="AC1100" s="226">
        <v>0</v>
      </c>
      <c r="AD1100" s="226">
        <v>1</v>
      </c>
      <c r="AE1100" s="226">
        <v>1</v>
      </c>
      <c r="AF1100" s="226">
        <v>0</v>
      </c>
      <c r="AG1100" s="226">
        <v>1</v>
      </c>
      <c r="AH1100" s="226">
        <v>3</v>
      </c>
      <c r="AI1100" s="228">
        <v>0</v>
      </c>
      <c r="AJ1100" s="228">
        <v>1</v>
      </c>
      <c r="AK1100" s="228">
        <v>0</v>
      </c>
      <c r="AL1100" s="228">
        <v>3</v>
      </c>
      <c r="AM1100" s="226">
        <v>0</v>
      </c>
      <c r="AN1100" s="226">
        <v>0</v>
      </c>
      <c r="AO1100" s="226">
        <v>0</v>
      </c>
      <c r="AP1100" s="226">
        <v>0</v>
      </c>
      <c r="AQ1100" s="226">
        <v>500</v>
      </c>
      <c r="AR1100" s="226">
        <v>0</v>
      </c>
      <c r="AS1100" s="226">
        <v>0</v>
      </c>
      <c r="AT1100" s="228">
        <v>95101004</v>
      </c>
      <c r="AU1100" s="229">
        <v>0</v>
      </c>
      <c r="AV1100" s="229"/>
      <c r="AW1100" s="230" t="s">
        <v>204</v>
      </c>
      <c r="AX1100" s="226" t="s">
        <v>540</v>
      </c>
      <c r="AY1100" s="222">
        <v>0</v>
      </c>
      <c r="AZ1100" s="222">
        <v>0</v>
      </c>
      <c r="BA1100" s="223" t="s">
        <v>206</v>
      </c>
      <c r="BB1100" s="226">
        <v>0</v>
      </c>
      <c r="BC1100" s="227">
        <v>0</v>
      </c>
      <c r="BD1100" s="227">
        <v>0</v>
      </c>
      <c r="BE1100" s="231" t="s">
        <v>2451</v>
      </c>
      <c r="BF1100" s="231" t="s">
        <v>2452</v>
      </c>
      <c r="BG1100" s="226">
        <v>0</v>
      </c>
      <c r="BH1100" s="226">
        <v>0</v>
      </c>
      <c r="BI1100" s="226">
        <v>0</v>
      </c>
      <c r="BJ1100" s="226">
        <v>0</v>
      </c>
      <c r="BK1100" s="226">
        <v>0</v>
      </c>
      <c r="BL1100" s="226">
        <v>0</v>
      </c>
      <c r="BM1100" s="225">
        <v>0</v>
      </c>
      <c r="BN1100" s="228">
        <v>0</v>
      </c>
      <c r="BO1100" s="228">
        <v>0</v>
      </c>
      <c r="BP1100" s="228">
        <v>0</v>
      </c>
      <c r="BQ1100" s="228">
        <v>0</v>
      </c>
      <c r="BR1100" s="228">
        <v>0</v>
      </c>
      <c r="BS1100" s="228">
        <v>0</v>
      </c>
      <c r="BT1100" s="228">
        <v>0</v>
      </c>
      <c r="BU1100" s="228">
        <v>0</v>
      </c>
      <c r="BV1100" s="23"/>
      <c r="BW1100" s="23"/>
      <c r="BX1100" s="23"/>
      <c r="BY1100" s="23"/>
      <c r="BZ1100" s="23"/>
    </row>
    <row r="1101" s="3" customFormat="1" ht="19.5" customHeight="1" spans="1:78">
      <c r="A1101" s="221"/>
      <c r="B1101" s="221"/>
      <c r="C1101" s="222">
        <v>64013605</v>
      </c>
      <c r="D1101" s="223" t="s">
        <v>2449</v>
      </c>
      <c r="E1101" s="223" t="s">
        <v>2450</v>
      </c>
      <c r="F1101" s="222">
        <v>1</v>
      </c>
      <c r="G1101" s="222">
        <v>0</v>
      </c>
      <c r="H1101" s="222">
        <v>0</v>
      </c>
      <c r="I1101" s="227">
        <v>0</v>
      </c>
      <c r="J1101" s="222">
        <v>1</v>
      </c>
      <c r="K1101" s="222">
        <v>0</v>
      </c>
      <c r="L1101" s="222">
        <v>0</v>
      </c>
      <c r="M1101" s="226">
        <v>0</v>
      </c>
      <c r="N1101" s="226">
        <v>0</v>
      </c>
      <c r="O1101" s="226">
        <v>2</v>
      </c>
      <c r="P1101" s="226">
        <v>3</v>
      </c>
      <c r="Q1101" s="226">
        <v>0.2</v>
      </c>
      <c r="R1101" s="226">
        <v>0</v>
      </c>
      <c r="S1101" s="228">
        <v>0</v>
      </c>
      <c r="T1101" s="226">
        <v>0</v>
      </c>
      <c r="U1101" s="226">
        <v>1</v>
      </c>
      <c r="V1101" s="226">
        <v>2</v>
      </c>
      <c r="W1101" s="226">
        <v>0</v>
      </c>
      <c r="X1101" s="226">
        <v>0</v>
      </c>
      <c r="Y1101" s="19">
        <v>0</v>
      </c>
      <c r="Z1101" s="226">
        <v>0</v>
      </c>
      <c r="AA1101" s="226">
        <v>1</v>
      </c>
      <c r="AB1101" s="226">
        <v>0</v>
      </c>
      <c r="AC1101" s="226">
        <v>0</v>
      </c>
      <c r="AD1101" s="226">
        <v>1</v>
      </c>
      <c r="AE1101" s="226">
        <v>1</v>
      </c>
      <c r="AF1101" s="226">
        <v>0</v>
      </c>
      <c r="AG1101" s="226">
        <v>1</v>
      </c>
      <c r="AH1101" s="226">
        <v>3</v>
      </c>
      <c r="AI1101" s="228">
        <v>0</v>
      </c>
      <c r="AJ1101" s="228">
        <v>1</v>
      </c>
      <c r="AK1101" s="228">
        <v>0</v>
      </c>
      <c r="AL1101" s="228">
        <v>3</v>
      </c>
      <c r="AM1101" s="226">
        <v>0</v>
      </c>
      <c r="AN1101" s="226">
        <v>0</v>
      </c>
      <c r="AO1101" s="226">
        <v>0</v>
      </c>
      <c r="AP1101" s="226">
        <v>0</v>
      </c>
      <c r="AQ1101" s="226">
        <v>500</v>
      </c>
      <c r="AR1101" s="226">
        <v>0</v>
      </c>
      <c r="AS1101" s="226">
        <v>0</v>
      </c>
      <c r="AT1101" s="228">
        <v>95101004</v>
      </c>
      <c r="AU1101" s="229">
        <v>0</v>
      </c>
      <c r="AV1101" s="229"/>
      <c r="AW1101" s="230" t="s">
        <v>204</v>
      </c>
      <c r="AX1101" s="226" t="s">
        <v>540</v>
      </c>
      <c r="AY1101" s="222">
        <v>0</v>
      </c>
      <c r="AZ1101" s="222">
        <v>0</v>
      </c>
      <c r="BA1101" s="223" t="s">
        <v>206</v>
      </c>
      <c r="BB1101" s="226">
        <v>0</v>
      </c>
      <c r="BC1101" s="227">
        <v>0</v>
      </c>
      <c r="BD1101" s="227">
        <v>0</v>
      </c>
      <c r="BE1101" s="231" t="s">
        <v>2451</v>
      </c>
      <c r="BF1101" s="231" t="s">
        <v>2452</v>
      </c>
      <c r="BG1101" s="226">
        <v>0</v>
      </c>
      <c r="BH1101" s="226">
        <v>0</v>
      </c>
      <c r="BI1101" s="226">
        <v>0</v>
      </c>
      <c r="BJ1101" s="226">
        <v>0</v>
      </c>
      <c r="BK1101" s="226">
        <v>0</v>
      </c>
      <c r="BL1101" s="226">
        <v>0</v>
      </c>
      <c r="BM1101" s="225">
        <v>0</v>
      </c>
      <c r="BN1101" s="228">
        <v>0</v>
      </c>
      <c r="BO1101" s="228">
        <v>0</v>
      </c>
      <c r="BP1101" s="228">
        <v>0</v>
      </c>
      <c r="BQ1101" s="228">
        <v>0</v>
      </c>
      <c r="BR1101" s="228">
        <v>0</v>
      </c>
      <c r="BS1101" s="228">
        <v>0</v>
      </c>
      <c r="BT1101" s="228">
        <v>0</v>
      </c>
      <c r="BU1101" s="228">
        <v>0</v>
      </c>
      <c r="BV1101" s="23"/>
      <c r="BW1101" s="23"/>
      <c r="BX1101" s="23"/>
      <c r="BY1101" s="23"/>
      <c r="BZ1101" s="23"/>
    </row>
    <row r="1102" s="3" customFormat="1" ht="19.5" customHeight="1" spans="1:78">
      <c r="A1102" s="221"/>
      <c r="B1102" s="221"/>
      <c r="C1102" s="222">
        <v>64013606</v>
      </c>
      <c r="D1102" s="223" t="s">
        <v>2449</v>
      </c>
      <c r="E1102" s="223" t="s">
        <v>2450</v>
      </c>
      <c r="F1102" s="222">
        <v>1</v>
      </c>
      <c r="G1102" s="222">
        <v>0</v>
      </c>
      <c r="H1102" s="222">
        <v>0</v>
      </c>
      <c r="I1102" s="227">
        <v>0</v>
      </c>
      <c r="J1102" s="222">
        <v>1</v>
      </c>
      <c r="K1102" s="222">
        <v>0</v>
      </c>
      <c r="L1102" s="222">
        <v>0</v>
      </c>
      <c r="M1102" s="226">
        <v>0</v>
      </c>
      <c r="N1102" s="226">
        <v>0</v>
      </c>
      <c r="O1102" s="226">
        <v>2</v>
      </c>
      <c r="P1102" s="226">
        <v>3</v>
      </c>
      <c r="Q1102" s="226">
        <v>0.2</v>
      </c>
      <c r="R1102" s="226">
        <v>0</v>
      </c>
      <c r="S1102" s="228">
        <v>0</v>
      </c>
      <c r="T1102" s="226">
        <v>0</v>
      </c>
      <c r="U1102" s="226">
        <v>1</v>
      </c>
      <c r="V1102" s="226">
        <v>2</v>
      </c>
      <c r="W1102" s="226">
        <v>0</v>
      </c>
      <c r="X1102" s="226">
        <v>0</v>
      </c>
      <c r="Y1102" s="19">
        <v>0</v>
      </c>
      <c r="Z1102" s="226">
        <v>0</v>
      </c>
      <c r="AA1102" s="226">
        <v>1</v>
      </c>
      <c r="AB1102" s="226">
        <v>0</v>
      </c>
      <c r="AC1102" s="226">
        <v>0</v>
      </c>
      <c r="AD1102" s="226">
        <v>1</v>
      </c>
      <c r="AE1102" s="226">
        <v>1</v>
      </c>
      <c r="AF1102" s="226">
        <v>0</v>
      </c>
      <c r="AG1102" s="226">
        <v>1</v>
      </c>
      <c r="AH1102" s="226">
        <v>3</v>
      </c>
      <c r="AI1102" s="228">
        <v>0</v>
      </c>
      <c r="AJ1102" s="228">
        <v>1</v>
      </c>
      <c r="AK1102" s="228">
        <v>0</v>
      </c>
      <c r="AL1102" s="228">
        <v>3</v>
      </c>
      <c r="AM1102" s="226">
        <v>0</v>
      </c>
      <c r="AN1102" s="226">
        <v>0</v>
      </c>
      <c r="AO1102" s="226">
        <v>0</v>
      </c>
      <c r="AP1102" s="226">
        <v>0</v>
      </c>
      <c r="AQ1102" s="226">
        <v>500</v>
      </c>
      <c r="AR1102" s="226">
        <v>0</v>
      </c>
      <c r="AS1102" s="226">
        <v>0</v>
      </c>
      <c r="AT1102" s="228">
        <v>95101004</v>
      </c>
      <c r="AU1102" s="229">
        <v>0</v>
      </c>
      <c r="AV1102" s="229"/>
      <c r="AW1102" s="230" t="s">
        <v>204</v>
      </c>
      <c r="AX1102" s="226" t="s">
        <v>540</v>
      </c>
      <c r="AY1102" s="222">
        <v>0</v>
      </c>
      <c r="AZ1102" s="222">
        <v>0</v>
      </c>
      <c r="BA1102" s="223" t="s">
        <v>206</v>
      </c>
      <c r="BB1102" s="226">
        <v>0</v>
      </c>
      <c r="BC1102" s="227">
        <v>0</v>
      </c>
      <c r="BD1102" s="227">
        <v>0</v>
      </c>
      <c r="BE1102" s="231" t="s">
        <v>2451</v>
      </c>
      <c r="BF1102" s="231" t="s">
        <v>2452</v>
      </c>
      <c r="BG1102" s="226">
        <v>0</v>
      </c>
      <c r="BH1102" s="226">
        <v>0</v>
      </c>
      <c r="BI1102" s="226">
        <v>0</v>
      </c>
      <c r="BJ1102" s="226">
        <v>0</v>
      </c>
      <c r="BK1102" s="226">
        <v>0</v>
      </c>
      <c r="BL1102" s="226">
        <v>0</v>
      </c>
      <c r="BM1102" s="225">
        <v>0</v>
      </c>
      <c r="BN1102" s="228">
        <v>0</v>
      </c>
      <c r="BO1102" s="228">
        <v>0</v>
      </c>
      <c r="BP1102" s="228">
        <v>0</v>
      </c>
      <c r="BQ1102" s="228">
        <v>0</v>
      </c>
      <c r="BR1102" s="228">
        <v>0</v>
      </c>
      <c r="BS1102" s="228">
        <v>0</v>
      </c>
      <c r="BT1102" s="228">
        <v>0</v>
      </c>
      <c r="BU1102" s="228">
        <v>0</v>
      </c>
      <c r="BV1102" s="23"/>
      <c r="BW1102" s="23"/>
      <c r="BX1102" s="23"/>
      <c r="BY1102" s="23"/>
      <c r="BZ1102" s="23"/>
    </row>
    <row r="1103" s="1" customFormat="1" ht="20.1" customHeight="1" spans="1:78">
      <c r="A1103" s="219"/>
      <c r="B1103" s="219"/>
      <c r="C1103" s="107">
        <v>64014101</v>
      </c>
      <c r="D1103" s="71" t="s">
        <v>2453</v>
      </c>
      <c r="E1103" s="71" t="s">
        <v>2454</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8" t="s">
        <v>2331</v>
      </c>
      <c r="AW1103" s="35" t="s">
        <v>205</v>
      </c>
      <c r="AX1103" s="72" t="s">
        <v>551</v>
      </c>
      <c r="AY1103" s="74">
        <v>10000001</v>
      </c>
      <c r="AZ1103" s="74">
        <v>77005203</v>
      </c>
      <c r="BA1103" s="71" t="s">
        <v>321</v>
      </c>
      <c r="BB1103" s="72">
        <v>1</v>
      </c>
      <c r="BC1103" s="75">
        <v>0</v>
      </c>
      <c r="BD1103" s="75">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2455</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1" customFormat="1" ht="20.1" customHeight="1" spans="1:78">
      <c r="A1104" s="219"/>
      <c r="B1104" s="219"/>
      <c r="C1104" s="107">
        <v>64014102</v>
      </c>
      <c r="D1104" s="71" t="s">
        <v>2453</v>
      </c>
      <c r="E1104" s="71" t="s">
        <v>2454</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8" t="s">
        <v>2331</v>
      </c>
      <c r="AW1104" s="35" t="s">
        <v>205</v>
      </c>
      <c r="AX1104" s="72" t="s">
        <v>551</v>
      </c>
      <c r="AY1104" s="74">
        <v>10000001</v>
      </c>
      <c r="AZ1104" s="74">
        <v>77005203</v>
      </c>
      <c r="BA1104" s="71" t="s">
        <v>321</v>
      </c>
      <c r="BB1104" s="72">
        <v>1</v>
      </c>
      <c r="BC1104" s="75">
        <v>0</v>
      </c>
      <c r="BD1104" s="75">
        <v>0</v>
      </c>
      <c r="BE1104" s="186"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2455</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1" customFormat="1" ht="20.1" customHeight="1" spans="1:78">
      <c r="A1105" s="219"/>
      <c r="B1105" s="219"/>
      <c r="C1105" s="107">
        <v>64014103</v>
      </c>
      <c r="D1105" s="71" t="s">
        <v>2453</v>
      </c>
      <c r="E1105" s="71" t="s">
        <v>2454</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8" t="s">
        <v>2331</v>
      </c>
      <c r="AW1105" s="35" t="s">
        <v>205</v>
      </c>
      <c r="AX1105" s="72" t="s">
        <v>551</v>
      </c>
      <c r="AY1105" s="74">
        <v>10000001</v>
      </c>
      <c r="AZ1105" s="74">
        <v>77005203</v>
      </c>
      <c r="BA1105" s="71" t="s">
        <v>321</v>
      </c>
      <c r="BB1105" s="72">
        <v>1</v>
      </c>
      <c r="BC1105" s="75">
        <v>0</v>
      </c>
      <c r="BD1105" s="75">
        <v>0</v>
      </c>
      <c r="BE1105" s="186" t="str">
        <f t="shared" si="121"/>
        <v>对目标区域释放一个疾风深渊，每秒造成120%攻击伤害+450点固定伤害,持续6秒,并附加1层魔法印记</v>
      </c>
      <c r="BF1105" s="186" t="s">
        <v>2456</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1" customFormat="1" ht="20.1" customHeight="1" spans="1:78">
      <c r="A1106" s="219"/>
      <c r="B1106" s="219"/>
      <c r="C1106" s="107">
        <v>64014104</v>
      </c>
      <c r="D1106" s="71" t="s">
        <v>2453</v>
      </c>
      <c r="E1106" s="71" t="s">
        <v>2454</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8" t="s">
        <v>2331</v>
      </c>
      <c r="AW1106" s="35" t="s">
        <v>205</v>
      </c>
      <c r="AX1106" s="72" t="s">
        <v>551</v>
      </c>
      <c r="AY1106" s="74">
        <v>10000001</v>
      </c>
      <c r="AZ1106" s="74">
        <v>77005203</v>
      </c>
      <c r="BA1106" s="71" t="s">
        <v>321</v>
      </c>
      <c r="BB1106" s="72">
        <v>1</v>
      </c>
      <c r="BC1106" s="75">
        <v>0</v>
      </c>
      <c r="BD1106" s="75">
        <v>0</v>
      </c>
      <c r="BE1106" s="186" t="str">
        <f t="shared" si="121"/>
        <v>对目标区域释放一个疾风深渊，每秒造成140%攻击伤害+700点固定伤害,持续6秒,并附加1层魔法印记</v>
      </c>
      <c r="BF1106" s="186" t="s">
        <v>2457</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1" customFormat="1" ht="20.1" customHeight="1" spans="1:78">
      <c r="A1107" s="219"/>
      <c r="B1107" s="219"/>
      <c r="C1107" s="107">
        <v>64014105</v>
      </c>
      <c r="D1107" s="71" t="s">
        <v>2453</v>
      </c>
      <c r="E1107" s="71" t="s">
        <v>2454</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8" t="s">
        <v>2331</v>
      </c>
      <c r="AW1107" s="35" t="s">
        <v>205</v>
      </c>
      <c r="AX1107" s="72" t="s">
        <v>551</v>
      </c>
      <c r="AY1107" s="74">
        <v>10000001</v>
      </c>
      <c r="AZ1107" s="74">
        <v>77005203</v>
      </c>
      <c r="BA1107" s="71" t="s">
        <v>321</v>
      </c>
      <c r="BB1107" s="72">
        <v>1</v>
      </c>
      <c r="BC1107" s="75">
        <v>0</v>
      </c>
      <c r="BD1107" s="75">
        <v>0</v>
      </c>
      <c r="BE1107" s="186" t="str">
        <f t="shared" si="121"/>
        <v>对目标区域释放一个疾风深渊，每秒造成160%攻击伤害+1000点固定伤害,持续6秒,并附加1层魔法印记</v>
      </c>
      <c r="BF1107" s="186" t="s">
        <v>2458</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1" customFormat="1" ht="20.1" customHeight="1" spans="1:78">
      <c r="A1108" s="219"/>
      <c r="B1108" s="219"/>
      <c r="C1108" s="107">
        <v>64014106</v>
      </c>
      <c r="D1108" s="71" t="s">
        <v>2453</v>
      </c>
      <c r="E1108" s="71" t="s">
        <v>2454</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8" t="s">
        <v>2331</v>
      </c>
      <c r="AW1108" s="35" t="s">
        <v>205</v>
      </c>
      <c r="AX1108" s="72" t="s">
        <v>551</v>
      </c>
      <c r="AY1108" s="74">
        <v>10000001</v>
      </c>
      <c r="AZ1108" s="74">
        <v>77005203</v>
      </c>
      <c r="BA1108" s="71" t="s">
        <v>321</v>
      </c>
      <c r="BB1108" s="72">
        <v>1</v>
      </c>
      <c r="BC1108" s="75">
        <v>0</v>
      </c>
      <c r="BD1108" s="75">
        <v>0</v>
      </c>
      <c r="BE1108" s="186" t="str">
        <f t="shared" si="121"/>
        <v>对目标区域释放一个疾风深渊，每秒造成180%攻击伤害+1300点固定伤害,持续6秒,并附加1层魔法印记</v>
      </c>
      <c r="BF1108" s="186" t="s">
        <v>2459</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2" customFormat="1" ht="19.5" customHeight="1" spans="1:78">
      <c r="A1109" s="220"/>
      <c r="B1109" s="219"/>
      <c r="C1109" s="74">
        <v>64014201</v>
      </c>
      <c r="D1109" s="110" t="s">
        <v>2460</v>
      </c>
      <c r="E1109" s="110" t="s">
        <v>2461</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2" t="s">
        <v>2462</v>
      </c>
      <c r="AV1109" s="358" t="s">
        <v>2331</v>
      </c>
      <c r="AW1109" s="35" t="s">
        <v>205</v>
      </c>
      <c r="AX1109" s="100" t="s">
        <v>540</v>
      </c>
      <c r="AY1109" s="107">
        <v>10000001</v>
      </c>
      <c r="AZ1109" s="107">
        <v>77005201</v>
      </c>
      <c r="BA1109" s="110" t="s">
        <v>592</v>
      </c>
      <c r="BB1109" s="72" t="s">
        <v>2463</v>
      </c>
      <c r="BC1109" s="99">
        <v>0</v>
      </c>
      <c r="BD1109" s="99">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2464</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2" customFormat="1" ht="19.5" customHeight="1" spans="1:78">
      <c r="A1110" s="220"/>
      <c r="B1110" s="219"/>
      <c r="C1110" s="74">
        <v>64014202</v>
      </c>
      <c r="D1110" s="110" t="s">
        <v>2460</v>
      </c>
      <c r="E1110" s="110" t="s">
        <v>2461</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2" t="s">
        <v>2462</v>
      </c>
      <c r="AV1110" s="358" t="s">
        <v>2331</v>
      </c>
      <c r="AW1110" s="35" t="s">
        <v>205</v>
      </c>
      <c r="AX1110" s="100" t="s">
        <v>540</v>
      </c>
      <c r="AY1110" s="107">
        <v>10000001</v>
      </c>
      <c r="AZ1110" s="107">
        <v>77005201</v>
      </c>
      <c r="BA1110" s="110" t="s">
        <v>592</v>
      </c>
      <c r="BB1110" s="72" t="s">
        <v>2463</v>
      </c>
      <c r="BC1110" s="99">
        <v>0</v>
      </c>
      <c r="BD1110" s="99">
        <v>0</v>
      </c>
      <c r="BE1110" s="186"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6" t="s">
        <v>2464</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2" customFormat="1" ht="19.5" customHeight="1" spans="1:78">
      <c r="A1111" s="220"/>
      <c r="B1111" s="220"/>
      <c r="C1111" s="74">
        <v>64014203</v>
      </c>
      <c r="D1111" s="110" t="s">
        <v>2460</v>
      </c>
      <c r="E1111" s="110" t="s">
        <v>2461</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2" t="s">
        <v>2462</v>
      </c>
      <c r="AV1111" s="358" t="s">
        <v>2331</v>
      </c>
      <c r="AW1111" s="35" t="s">
        <v>205</v>
      </c>
      <c r="AX1111" s="100" t="s">
        <v>540</v>
      </c>
      <c r="AY1111" s="107">
        <v>10000001</v>
      </c>
      <c r="AZ1111" s="107">
        <v>77005201</v>
      </c>
      <c r="BA1111" s="110" t="s">
        <v>592</v>
      </c>
      <c r="BB1111" s="72" t="s">
        <v>2463</v>
      </c>
      <c r="BC1111" s="99">
        <v>0</v>
      </c>
      <c r="BD1111" s="99">
        <v>0</v>
      </c>
      <c r="BE1111" s="186" t="str">
        <f t="shared" si="122"/>
        <v>对目标区域释放移动的魔球，对敌方单位造成300%攻击伤害+1800点固定伤害,并附加1层魔法印记</v>
      </c>
      <c r="BF1111" s="186" t="s">
        <v>2465</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2" customFormat="1" ht="19.5" customHeight="1" spans="1:78">
      <c r="A1112" s="220"/>
      <c r="B1112" s="220"/>
      <c r="C1112" s="74">
        <v>64014204</v>
      </c>
      <c r="D1112" s="110" t="s">
        <v>2460</v>
      </c>
      <c r="E1112" s="110" t="s">
        <v>2461</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2" t="s">
        <v>2462</v>
      </c>
      <c r="AV1112" s="358" t="s">
        <v>2331</v>
      </c>
      <c r="AW1112" s="35" t="s">
        <v>205</v>
      </c>
      <c r="AX1112" s="100" t="s">
        <v>540</v>
      </c>
      <c r="AY1112" s="107">
        <v>10000001</v>
      </c>
      <c r="AZ1112" s="107">
        <v>77005201</v>
      </c>
      <c r="BA1112" s="110" t="s">
        <v>592</v>
      </c>
      <c r="BB1112" s="72" t="s">
        <v>2463</v>
      </c>
      <c r="BC1112" s="99">
        <v>0</v>
      </c>
      <c r="BD1112" s="99">
        <v>0</v>
      </c>
      <c r="BE1112" s="186" t="str">
        <f t="shared" si="122"/>
        <v>对目标区域释放移动的魔球，对敌方单位造成330%攻击伤害+2800点固定伤害,并附加1层魔法印记</v>
      </c>
      <c r="BF1112" s="186" t="s">
        <v>2466</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2" customFormat="1" ht="19.5" customHeight="1" spans="1:78">
      <c r="A1113" s="220"/>
      <c r="B1113" s="220"/>
      <c r="C1113" s="74">
        <v>64014205</v>
      </c>
      <c r="D1113" s="110" t="s">
        <v>2460</v>
      </c>
      <c r="E1113" s="110" t="s">
        <v>2461</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2" t="s">
        <v>2462</v>
      </c>
      <c r="AV1113" s="358" t="s">
        <v>2331</v>
      </c>
      <c r="AW1113" s="35" t="s">
        <v>205</v>
      </c>
      <c r="AX1113" s="100" t="s">
        <v>540</v>
      </c>
      <c r="AY1113" s="107">
        <v>10000001</v>
      </c>
      <c r="AZ1113" s="107">
        <v>77005201</v>
      </c>
      <c r="BA1113" s="110" t="s">
        <v>592</v>
      </c>
      <c r="BB1113" s="72" t="s">
        <v>2463</v>
      </c>
      <c r="BC1113" s="99">
        <v>0</v>
      </c>
      <c r="BD1113" s="99">
        <v>0</v>
      </c>
      <c r="BE1113" s="186" t="str">
        <f t="shared" si="122"/>
        <v>对目标区域释放移动的魔球，对敌方单位造成360%攻击伤害+4000点固定伤害,并附加1层魔法印记</v>
      </c>
      <c r="BF1113" s="186" t="s">
        <v>2467</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2" customFormat="1" ht="19.5" customHeight="1" spans="1:78">
      <c r="A1114" s="220"/>
      <c r="B1114" s="220"/>
      <c r="C1114" s="74">
        <v>64014206</v>
      </c>
      <c r="D1114" s="110" t="s">
        <v>2460</v>
      </c>
      <c r="E1114" s="110" t="s">
        <v>2461</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2" t="s">
        <v>2462</v>
      </c>
      <c r="AV1114" s="358" t="s">
        <v>2331</v>
      </c>
      <c r="AW1114" s="35" t="s">
        <v>205</v>
      </c>
      <c r="AX1114" s="100" t="s">
        <v>540</v>
      </c>
      <c r="AY1114" s="107">
        <v>10000001</v>
      </c>
      <c r="AZ1114" s="107">
        <v>77005201</v>
      </c>
      <c r="BA1114" s="110" t="s">
        <v>592</v>
      </c>
      <c r="BB1114" s="72" t="s">
        <v>2463</v>
      </c>
      <c r="BC1114" s="99">
        <v>0</v>
      </c>
      <c r="BD1114" s="99">
        <v>0</v>
      </c>
      <c r="BE1114" s="186" t="str">
        <f t="shared" si="122"/>
        <v>对目标区域释放移动的魔球，对敌方单位造成400%攻击伤害+5200点固定伤害,并附加1层魔法印记</v>
      </c>
      <c r="BF1114" s="186" t="s">
        <v>2468</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2" customFormat="1" ht="20.1" customHeight="1" spans="1:78">
      <c r="A1115" s="220"/>
      <c r="B1115" s="220"/>
      <c r="C1115" s="107">
        <v>64014301</v>
      </c>
      <c r="D1115" s="110" t="s">
        <v>2469</v>
      </c>
      <c r="E1115" s="110" t="s">
        <v>2470</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7" t="s">
        <v>2472</v>
      </c>
      <c r="BV1115" s="23"/>
      <c r="BW1115" s="23"/>
      <c r="BX1115" s="23"/>
      <c r="BY1115" s="23"/>
      <c r="BZ1115" s="23"/>
    </row>
    <row r="1116" s="2" customFormat="1" ht="20.1" customHeight="1" spans="1:78">
      <c r="A1116" s="220"/>
      <c r="B1116" s="220"/>
      <c r="C1116" s="107">
        <v>64014302</v>
      </c>
      <c r="D1116" s="110" t="s">
        <v>2469</v>
      </c>
      <c r="E1116" s="110" t="s">
        <v>2470</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2471</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7" t="s">
        <v>2473</v>
      </c>
      <c r="BV1116" s="23"/>
      <c r="BW1116" s="23"/>
      <c r="BX1116" s="23"/>
      <c r="BY1116" s="23"/>
      <c r="BZ1116" s="23"/>
    </row>
    <row r="1117" s="2" customFormat="1" ht="20.1" customHeight="1" spans="1:78">
      <c r="A1117" s="220"/>
      <c r="B1117" s="220"/>
      <c r="C1117" s="107">
        <v>64014303</v>
      </c>
      <c r="D1117" s="110" t="s">
        <v>2469</v>
      </c>
      <c r="E1117" s="110" t="s">
        <v>2470</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7" t="s">
        <v>2475</v>
      </c>
      <c r="BV1117" s="23"/>
      <c r="BW1117" s="23"/>
      <c r="BX1117" s="23"/>
      <c r="BY1117" s="23"/>
      <c r="BZ1117" s="23"/>
    </row>
    <row r="1118" s="2" customFormat="1" ht="20.1" customHeight="1" spans="1:78">
      <c r="A1118" s="220"/>
      <c r="B1118" s="220"/>
      <c r="C1118" s="107">
        <v>64014304</v>
      </c>
      <c r="D1118" s="110" t="s">
        <v>2469</v>
      </c>
      <c r="E1118" s="110" t="s">
        <v>2470</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7" t="s">
        <v>2477</v>
      </c>
      <c r="BV1118" s="23"/>
      <c r="BW1118" s="23"/>
      <c r="BX1118" s="23"/>
      <c r="BY1118" s="23"/>
      <c r="BZ1118" s="23"/>
    </row>
    <row r="1119" s="2" customFormat="1" ht="20.1" customHeight="1" spans="1:78">
      <c r="A1119" s="220"/>
      <c r="B1119" s="220"/>
      <c r="C1119" s="107">
        <v>64014305</v>
      </c>
      <c r="D1119" s="110" t="s">
        <v>2469</v>
      </c>
      <c r="E1119" s="110" t="s">
        <v>2470</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7" t="s">
        <v>2479</v>
      </c>
      <c r="BV1119" s="23"/>
      <c r="BW1119" s="23"/>
      <c r="BX1119" s="23"/>
      <c r="BY1119" s="23"/>
      <c r="BZ1119" s="23"/>
    </row>
    <row r="1120" s="2" customFormat="1" ht="20.1" customHeight="1" spans="1:78">
      <c r="A1120" s="220"/>
      <c r="B1120" s="220"/>
      <c r="C1120" s="107">
        <v>64014306</v>
      </c>
      <c r="D1120" s="110" t="s">
        <v>2469</v>
      </c>
      <c r="E1120" s="110" t="s">
        <v>2470</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2480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7" t="s">
        <v>2481</v>
      </c>
      <c r="BV1120" s="23"/>
      <c r="BW1120" s="23"/>
      <c r="BX1120" s="23"/>
      <c r="BY1120" s="23"/>
      <c r="BZ1120" s="23"/>
    </row>
    <row r="1121" s="1" customFormat="1" ht="20.1" customHeight="1" spans="1:78">
      <c r="A1121" s="219"/>
      <c r="B1121" s="219"/>
      <c r="C1121" s="74">
        <v>64014401</v>
      </c>
      <c r="D1121" s="71" t="s">
        <v>2482</v>
      </c>
      <c r="E1121" s="71" t="s">
        <v>2483</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4" t="s">
        <v>2484</v>
      </c>
      <c r="AU1121" s="358" t="s">
        <v>204</v>
      </c>
      <c r="AV1121" s="72"/>
      <c r="AW1121" s="35" t="s">
        <v>205</v>
      </c>
      <c r="AX1121" s="72" t="s">
        <v>551</v>
      </c>
      <c r="AY1121" s="74">
        <v>0</v>
      </c>
      <c r="AZ1121" s="74">
        <v>77005204</v>
      </c>
      <c r="BA1121" s="71" t="s">
        <v>206</v>
      </c>
      <c r="BB1121" s="72">
        <v>0</v>
      </c>
      <c r="BC1121" s="75">
        <v>0</v>
      </c>
      <c r="BD1121" s="75">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2485</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1" customFormat="1" ht="20.1" customHeight="1" spans="1:78">
      <c r="A1122" s="219"/>
      <c r="B1122" s="219"/>
      <c r="C1122" s="74">
        <v>64014402</v>
      </c>
      <c r="D1122" s="71" t="s">
        <v>2482</v>
      </c>
      <c r="E1122" s="71" t="s">
        <v>2483</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4" t="s">
        <v>2484</v>
      </c>
      <c r="AU1122" s="358" t="s">
        <v>204</v>
      </c>
      <c r="AV1122" s="72"/>
      <c r="AW1122" s="35" t="s">
        <v>205</v>
      </c>
      <c r="AX1122" s="72" t="s">
        <v>551</v>
      </c>
      <c r="AY1122" s="74">
        <v>0</v>
      </c>
      <c r="AZ1122" s="74">
        <v>77005204</v>
      </c>
      <c r="BA1122" s="71" t="s">
        <v>206</v>
      </c>
      <c r="BB1122" s="72">
        <v>0</v>
      </c>
      <c r="BC1122" s="75">
        <v>0</v>
      </c>
      <c r="BD1122" s="75">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2485</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1" customFormat="1" ht="20.1" customHeight="1" spans="1:78">
      <c r="A1123" s="219"/>
      <c r="B1123" s="219"/>
      <c r="C1123" s="74">
        <v>64014403</v>
      </c>
      <c r="D1123" s="71" t="s">
        <v>2482</v>
      </c>
      <c r="E1123" s="71" t="s">
        <v>2483</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4" t="s">
        <v>2484</v>
      </c>
      <c r="AU1123" s="358" t="s">
        <v>204</v>
      </c>
      <c r="AV1123" s="72"/>
      <c r="AW1123" s="35" t="s">
        <v>205</v>
      </c>
      <c r="AX1123" s="72" t="s">
        <v>551</v>
      </c>
      <c r="AY1123" s="74">
        <v>0</v>
      </c>
      <c r="AZ1123" s="74">
        <v>77005204</v>
      </c>
      <c r="BA1123" s="71" t="s">
        <v>206</v>
      </c>
      <c r="BB1123" s="72">
        <v>0</v>
      </c>
      <c r="BC1123" s="75">
        <v>0</v>
      </c>
      <c r="BD1123" s="75">
        <v>0</v>
      </c>
      <c r="BE1123" s="186"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2486</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1" customFormat="1" ht="20.1" customHeight="1" spans="1:78">
      <c r="A1124" s="219"/>
      <c r="B1124" s="219"/>
      <c r="C1124" s="74">
        <v>64014404</v>
      </c>
      <c r="D1124" s="71" t="s">
        <v>2482</v>
      </c>
      <c r="E1124" s="71" t="s">
        <v>2483</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4" t="s">
        <v>2484</v>
      </c>
      <c r="AU1124" s="358" t="s">
        <v>204</v>
      </c>
      <c r="AV1124" s="72"/>
      <c r="AW1124" s="35" t="s">
        <v>205</v>
      </c>
      <c r="AX1124" s="72" t="s">
        <v>551</v>
      </c>
      <c r="AY1124" s="74">
        <v>0</v>
      </c>
      <c r="AZ1124" s="74">
        <v>77005204</v>
      </c>
      <c r="BA1124" s="71" t="s">
        <v>206</v>
      </c>
      <c r="BB1124" s="72">
        <v>0</v>
      </c>
      <c r="BC1124" s="75">
        <v>0</v>
      </c>
      <c r="BD1124" s="75">
        <v>0</v>
      </c>
      <c r="BE1124" s="186" t="str">
        <f t="shared" si="124"/>
        <v>自身变成风神之女，每次攻击附带龙卷风,龙卷风每次攻击造成115%攻击伤害+2800点固定伤害,如果目标血量低于35%,则普攻技能提升50%,变身效果持续12秒,命中目标后造成范围爆炸,造成100%伤害</v>
      </c>
      <c r="BF1124" s="186" t="s">
        <v>2487</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1" customFormat="1" ht="20.1" customHeight="1" spans="1:78">
      <c r="A1125" s="219"/>
      <c r="B1125" s="219"/>
      <c r="C1125" s="74">
        <v>64014405</v>
      </c>
      <c r="D1125" s="71" t="s">
        <v>2482</v>
      </c>
      <c r="E1125" s="71" t="s">
        <v>2483</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4" t="s">
        <v>2484</v>
      </c>
      <c r="AU1125" s="358" t="s">
        <v>204</v>
      </c>
      <c r="AV1125" s="72"/>
      <c r="AW1125" s="35" t="s">
        <v>205</v>
      </c>
      <c r="AX1125" s="72" t="s">
        <v>551</v>
      </c>
      <c r="AY1125" s="74">
        <v>0</v>
      </c>
      <c r="AZ1125" s="74">
        <v>77005204</v>
      </c>
      <c r="BA1125" s="71" t="s">
        <v>206</v>
      </c>
      <c r="BB1125" s="72">
        <v>0</v>
      </c>
      <c r="BC1125" s="75">
        <v>0</v>
      </c>
      <c r="BD1125" s="75">
        <v>0</v>
      </c>
      <c r="BE1125" s="186" t="str">
        <f t="shared" si="124"/>
        <v>自身变成风神之女，每次攻击附带龙卷风,龙卷风每次攻击造成122.5%攻击伤害+4000点固定伤害,如果目标血量低于35%,则普攻技能提升50%,变身效果持续12秒,命中目标后造成范围爆炸,造成100%伤害</v>
      </c>
      <c r="BF1125" s="186" t="s">
        <v>2488</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1" customFormat="1" ht="20.1" customHeight="1" spans="1:78">
      <c r="A1126" s="219"/>
      <c r="B1126" s="219"/>
      <c r="C1126" s="74">
        <v>64014406</v>
      </c>
      <c r="D1126" s="71" t="s">
        <v>2482</v>
      </c>
      <c r="E1126" s="71" t="s">
        <v>2483</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4" t="s">
        <v>2484</v>
      </c>
      <c r="AU1126" s="358" t="s">
        <v>204</v>
      </c>
      <c r="AV1126" s="72"/>
      <c r="AW1126" s="35" t="s">
        <v>205</v>
      </c>
      <c r="AX1126" s="72" t="s">
        <v>551</v>
      </c>
      <c r="AY1126" s="74">
        <v>0</v>
      </c>
      <c r="AZ1126" s="74">
        <v>77005204</v>
      </c>
      <c r="BA1126" s="71" t="s">
        <v>206</v>
      </c>
      <c r="BB1126" s="72">
        <v>0</v>
      </c>
      <c r="BC1126" s="75">
        <v>0</v>
      </c>
      <c r="BD1126" s="75">
        <v>0</v>
      </c>
      <c r="BE1126" s="186" t="str">
        <f t="shared" si="124"/>
        <v>自身变成风神之女，每次攻击附带龙卷风,龙卷风每次攻击造成130%攻击伤害+5200点固定伤害,如果目标血量低于35%,则普攻技能提升50%,变身效果持续12秒,命中目标后造成范围爆炸,造成100%伤害</v>
      </c>
      <c r="BF1126" s="186" t="s">
        <v>2489</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2" customFormat="1" ht="19.5" customHeight="1" spans="1:78">
      <c r="A1127" s="220"/>
      <c r="B1127" s="220"/>
      <c r="C1127" s="107">
        <v>64014451</v>
      </c>
      <c r="D1127" s="110" t="s">
        <v>2490</v>
      </c>
      <c r="E1127" s="110" t="s">
        <v>2491</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2" t="s">
        <v>2462</v>
      </c>
      <c r="AV1127" s="358" t="s">
        <v>2446</v>
      </c>
      <c r="AW1127" s="35" t="s">
        <v>205</v>
      </c>
      <c r="AX1127" s="100" t="s">
        <v>540</v>
      </c>
      <c r="AY1127" s="107">
        <v>10000001</v>
      </c>
      <c r="AZ1127" s="107">
        <v>77005205</v>
      </c>
      <c r="BA1127" s="110" t="s">
        <v>592</v>
      </c>
      <c r="BB1127" s="72" t="s">
        <v>2332</v>
      </c>
      <c r="BC1127" s="99">
        <v>0</v>
      </c>
      <c r="BD1127" s="99">
        <v>0</v>
      </c>
      <c r="BE1127" s="136" t="s">
        <v>2492</v>
      </c>
      <c r="BF1127" s="136" t="s">
        <v>2493</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2494</v>
      </c>
      <c r="BW1127" s="23"/>
      <c r="BX1127" s="23"/>
      <c r="BY1127" s="23"/>
      <c r="BZ1127" s="23"/>
    </row>
    <row r="1128" s="2" customFormat="1" ht="19.5" customHeight="1" spans="1:78">
      <c r="A1128" s="220"/>
      <c r="B1128" s="220"/>
      <c r="C1128" s="107">
        <v>64014452</v>
      </c>
      <c r="D1128" s="110" t="s">
        <v>2490</v>
      </c>
      <c r="E1128" s="110" t="s">
        <v>2491</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2" t="s">
        <v>2462</v>
      </c>
      <c r="AV1128" s="358" t="s">
        <v>2446</v>
      </c>
      <c r="AW1128" s="35" t="s">
        <v>205</v>
      </c>
      <c r="AX1128" s="100" t="s">
        <v>540</v>
      </c>
      <c r="AY1128" s="107">
        <v>10000001</v>
      </c>
      <c r="AZ1128" s="107">
        <v>77005205</v>
      </c>
      <c r="BA1128" s="110" t="s">
        <v>592</v>
      </c>
      <c r="BB1128" s="72" t="s">
        <v>2332</v>
      </c>
      <c r="BC1128" s="99">
        <v>0</v>
      </c>
      <c r="BD1128" s="99">
        <v>0</v>
      </c>
      <c r="BE1128" s="136" t="s">
        <v>2492</v>
      </c>
      <c r="BF1128" s="136" t="s">
        <v>2493</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2494</v>
      </c>
      <c r="BW1128" s="23"/>
      <c r="BX1128" s="23"/>
      <c r="BY1128" s="23"/>
      <c r="BZ1128" s="23"/>
    </row>
    <row r="1129" s="2" customFormat="1" ht="19.5" customHeight="1" spans="1:78">
      <c r="A1129" s="220"/>
      <c r="B1129" s="220"/>
      <c r="C1129" s="107">
        <v>64014453</v>
      </c>
      <c r="D1129" s="110" t="s">
        <v>2490</v>
      </c>
      <c r="E1129" s="110" t="s">
        <v>2491</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1.15</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2" t="s">
        <v>2462</v>
      </c>
      <c r="AV1129" s="358" t="s">
        <v>2446</v>
      </c>
      <c r="AW1129" s="35" t="s">
        <v>205</v>
      </c>
      <c r="AX1129" s="100" t="s">
        <v>540</v>
      </c>
      <c r="AY1129" s="107">
        <v>10000001</v>
      </c>
      <c r="AZ1129" s="107">
        <v>77005205</v>
      </c>
      <c r="BA1129" s="110" t="s">
        <v>592</v>
      </c>
      <c r="BB1129" s="72" t="s">
        <v>2332</v>
      </c>
      <c r="BC1129" s="99">
        <v>0</v>
      </c>
      <c r="BD1129" s="99">
        <v>0</v>
      </c>
      <c r="BE1129" s="136" t="s">
        <v>2492</v>
      </c>
      <c r="BF1129" s="136" t="s">
        <v>2493</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2494</v>
      </c>
      <c r="BW1129" s="23"/>
      <c r="BX1129" s="23"/>
      <c r="BY1129" s="23"/>
      <c r="BZ1129" s="23"/>
    </row>
    <row r="1130" s="2" customFormat="1" ht="19.5" customHeight="1" spans="1:78">
      <c r="A1130" s="220"/>
      <c r="B1130" s="220"/>
      <c r="C1130" s="107">
        <v>64014454</v>
      </c>
      <c r="D1130" s="110" t="s">
        <v>2490</v>
      </c>
      <c r="E1130" s="110" t="s">
        <v>2491</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2" t="s">
        <v>2462</v>
      </c>
      <c r="AV1130" s="358" t="s">
        <v>2446</v>
      </c>
      <c r="AW1130" s="35" t="s">
        <v>205</v>
      </c>
      <c r="AX1130" s="100" t="s">
        <v>540</v>
      </c>
      <c r="AY1130" s="107">
        <v>10000001</v>
      </c>
      <c r="AZ1130" s="107">
        <v>77005205</v>
      </c>
      <c r="BA1130" s="110" t="s">
        <v>592</v>
      </c>
      <c r="BB1130" s="72" t="s">
        <v>2332</v>
      </c>
      <c r="BC1130" s="99">
        <v>0</v>
      </c>
      <c r="BD1130" s="99">
        <v>0</v>
      </c>
      <c r="BE1130" s="136" t="s">
        <v>2492</v>
      </c>
      <c r="BF1130" s="136" t="s">
        <v>2493</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2494</v>
      </c>
      <c r="BW1130" s="23"/>
      <c r="BX1130" s="23"/>
      <c r="BY1130" s="23"/>
      <c r="BZ1130" s="23"/>
    </row>
    <row r="1131" s="2" customFormat="1" ht="19.5" customHeight="1" spans="1:78">
      <c r="A1131" s="220"/>
      <c r="B1131" s="220"/>
      <c r="C1131" s="107">
        <v>64014455</v>
      </c>
      <c r="D1131" s="110" t="s">
        <v>2490</v>
      </c>
      <c r="E1131" s="110" t="s">
        <v>2491</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2" t="s">
        <v>2462</v>
      </c>
      <c r="AV1131" s="358" t="s">
        <v>2446</v>
      </c>
      <c r="AW1131" s="35" t="s">
        <v>205</v>
      </c>
      <c r="AX1131" s="100" t="s">
        <v>540</v>
      </c>
      <c r="AY1131" s="107">
        <v>10000001</v>
      </c>
      <c r="AZ1131" s="107">
        <v>77005205</v>
      </c>
      <c r="BA1131" s="110" t="s">
        <v>592</v>
      </c>
      <c r="BB1131" s="72" t="s">
        <v>2332</v>
      </c>
      <c r="BC1131" s="99">
        <v>0</v>
      </c>
      <c r="BD1131" s="99">
        <v>0</v>
      </c>
      <c r="BE1131" s="136" t="s">
        <v>2492</v>
      </c>
      <c r="BF1131" s="136" t="s">
        <v>2493</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2494</v>
      </c>
      <c r="BW1131" s="23"/>
      <c r="BX1131" s="23"/>
      <c r="BY1131" s="23"/>
      <c r="BZ1131" s="23"/>
    </row>
    <row r="1132" s="3" customFormat="1" ht="19.5" customHeight="1" spans="1:78">
      <c r="A1132" s="221"/>
      <c r="B1132" s="221"/>
      <c r="C1132" s="222">
        <v>64014501</v>
      </c>
      <c r="D1132" s="223" t="s">
        <v>2400</v>
      </c>
      <c r="E1132" s="223" t="s">
        <v>2401</v>
      </c>
      <c r="F1132" s="222">
        <v>1</v>
      </c>
      <c r="G1132" s="222">
        <v>0</v>
      </c>
      <c r="H1132" s="222">
        <v>0</v>
      </c>
      <c r="I1132" s="227">
        <v>0</v>
      </c>
      <c r="J1132" s="222">
        <v>1</v>
      </c>
      <c r="K1132" s="222">
        <v>0</v>
      </c>
      <c r="L1132" s="222">
        <v>0</v>
      </c>
      <c r="M1132" s="226">
        <v>0</v>
      </c>
      <c r="N1132" s="226">
        <v>0</v>
      </c>
      <c r="O1132" s="226">
        <v>2</v>
      </c>
      <c r="P1132" s="226">
        <v>3</v>
      </c>
      <c r="Q1132" s="226">
        <v>0.2</v>
      </c>
      <c r="R1132" s="226">
        <v>0</v>
      </c>
      <c r="S1132" s="228">
        <v>0</v>
      </c>
      <c r="T1132" s="226">
        <v>0</v>
      </c>
      <c r="U1132" s="226">
        <v>1</v>
      </c>
      <c r="V1132" s="226">
        <v>2</v>
      </c>
      <c r="W1132" s="226">
        <v>0</v>
      </c>
      <c r="X1132" s="226">
        <v>0.5</v>
      </c>
      <c r="Y1132" s="19">
        <v>0</v>
      </c>
      <c r="Z1132" s="226">
        <v>0</v>
      </c>
      <c r="AA1132" s="226">
        <v>1</v>
      </c>
      <c r="AB1132" s="226">
        <v>0</v>
      </c>
      <c r="AC1132" s="226">
        <v>0</v>
      </c>
      <c r="AD1132" s="226">
        <v>1</v>
      </c>
      <c r="AE1132" s="226">
        <v>1</v>
      </c>
      <c r="AF1132" s="226">
        <v>0</v>
      </c>
      <c r="AG1132" s="226">
        <v>1</v>
      </c>
      <c r="AH1132" s="226">
        <v>2</v>
      </c>
      <c r="AI1132" s="228">
        <v>1</v>
      </c>
      <c r="AJ1132" s="228">
        <v>1</v>
      </c>
      <c r="AK1132" s="228">
        <v>0</v>
      </c>
      <c r="AL1132" s="228">
        <v>3</v>
      </c>
      <c r="AM1132" s="226">
        <v>0</v>
      </c>
      <c r="AN1132" s="226">
        <v>0</v>
      </c>
      <c r="AO1132" s="226">
        <v>0</v>
      </c>
      <c r="AP1132" s="226">
        <v>0</v>
      </c>
      <c r="AQ1132" s="226">
        <v>1000</v>
      </c>
      <c r="AR1132" s="226">
        <v>0.4</v>
      </c>
      <c r="AS1132" s="226">
        <v>0</v>
      </c>
      <c r="AT1132" s="228">
        <v>0</v>
      </c>
      <c r="AU1132" s="359" t="s">
        <v>2446</v>
      </c>
      <c r="AV1132" s="229"/>
      <c r="AW1132" s="230" t="s">
        <v>204</v>
      </c>
      <c r="AX1132" s="226" t="s">
        <v>540</v>
      </c>
      <c r="AY1132" s="222">
        <v>0</v>
      </c>
      <c r="AZ1132" s="222">
        <v>77005207</v>
      </c>
      <c r="BA1132" s="223" t="s">
        <v>206</v>
      </c>
      <c r="BB1132" s="226">
        <v>0</v>
      </c>
      <c r="BC1132" s="227">
        <v>0</v>
      </c>
      <c r="BD1132" s="227">
        <v>0</v>
      </c>
      <c r="BE1132" s="231" t="s">
        <v>2495</v>
      </c>
      <c r="BF1132" s="231" t="s">
        <v>2496</v>
      </c>
      <c r="BG1132" s="226">
        <v>0</v>
      </c>
      <c r="BH1132" s="226">
        <v>0</v>
      </c>
      <c r="BI1132" s="226">
        <v>0</v>
      </c>
      <c r="BJ1132" s="226">
        <v>0</v>
      </c>
      <c r="BK1132" s="226">
        <v>0</v>
      </c>
      <c r="BL1132" s="226">
        <v>0</v>
      </c>
      <c r="BM1132" s="225">
        <v>0</v>
      </c>
      <c r="BN1132" s="228">
        <v>0</v>
      </c>
      <c r="BO1132" s="228">
        <v>0</v>
      </c>
      <c r="BP1132" s="228">
        <v>0</v>
      </c>
      <c r="BQ1132" s="228">
        <v>0</v>
      </c>
      <c r="BR1132" s="228">
        <v>0</v>
      </c>
      <c r="BS1132" s="228">
        <v>0</v>
      </c>
      <c r="BT1132" s="228">
        <v>0</v>
      </c>
      <c r="BU1132" s="228">
        <v>0</v>
      </c>
      <c r="BV1132" s="23"/>
      <c r="BW1132" s="23">
        <v>1</v>
      </c>
      <c r="BX1132" s="23"/>
      <c r="BY1132" s="23"/>
      <c r="BZ1132" s="23"/>
    </row>
    <row r="1133" s="3" customFormat="1" ht="19.5" customHeight="1" spans="1:78">
      <c r="A1133" s="221"/>
      <c r="B1133" s="221"/>
      <c r="C1133" s="222">
        <v>64014601</v>
      </c>
      <c r="D1133" s="223" t="s">
        <v>2497</v>
      </c>
      <c r="E1133" s="223" t="s">
        <v>2498</v>
      </c>
      <c r="F1133" s="222">
        <v>1</v>
      </c>
      <c r="G1133" s="226">
        <v>0</v>
      </c>
      <c r="H1133" s="222">
        <v>0</v>
      </c>
      <c r="I1133" s="227">
        <v>0</v>
      </c>
      <c r="J1133" s="222">
        <v>1</v>
      </c>
      <c r="K1133" s="222">
        <v>0</v>
      </c>
      <c r="L1133" s="222">
        <v>0</v>
      </c>
      <c r="M1133" s="226">
        <v>0</v>
      </c>
      <c r="N1133" s="226">
        <v>0</v>
      </c>
      <c r="O1133" s="226">
        <v>2</v>
      </c>
      <c r="P1133" s="226">
        <v>16</v>
      </c>
      <c r="Q1133" s="226">
        <v>1</v>
      </c>
      <c r="R1133" s="226">
        <v>0</v>
      </c>
      <c r="S1133" s="228">
        <v>0</v>
      </c>
      <c r="T1133" s="226">
        <v>0</v>
      </c>
      <c r="U1133" s="226">
        <v>1</v>
      </c>
      <c r="V1133" s="226">
        <v>2</v>
      </c>
      <c r="W1133" s="226">
        <v>0</v>
      </c>
      <c r="X1133" s="226">
        <v>1.5</v>
      </c>
      <c r="Y1133" s="19">
        <v>0</v>
      </c>
      <c r="Z1133" s="226">
        <v>0</v>
      </c>
      <c r="AA1133" s="226">
        <v>0</v>
      </c>
      <c r="AB1133" s="226">
        <v>0</v>
      </c>
      <c r="AC1133" s="226">
        <v>0</v>
      </c>
      <c r="AD1133" s="226">
        <v>0</v>
      </c>
      <c r="AE1133" s="226">
        <v>1</v>
      </c>
      <c r="AF1133" s="226">
        <v>0</v>
      </c>
      <c r="AG1133" s="226">
        <v>1</v>
      </c>
      <c r="AH1133" s="226">
        <v>2</v>
      </c>
      <c r="AI1133" s="228">
        <v>0</v>
      </c>
      <c r="AJ1133" s="228">
        <v>2</v>
      </c>
      <c r="AK1133" s="228">
        <v>0</v>
      </c>
      <c r="AL1133" s="228">
        <v>2</v>
      </c>
      <c r="AM1133" s="226">
        <v>0</v>
      </c>
      <c r="AN1133" s="226">
        <v>0</v>
      </c>
      <c r="AO1133" s="226">
        <v>0</v>
      </c>
      <c r="AP1133" s="226">
        <v>0</v>
      </c>
      <c r="AQ1133" s="226">
        <v>5000</v>
      </c>
      <c r="AR1133" s="226">
        <v>0</v>
      </c>
      <c r="AS1133" s="226">
        <v>15</v>
      </c>
      <c r="AT1133" s="236">
        <v>0</v>
      </c>
      <c r="AU1133" s="359" t="s">
        <v>2446</v>
      </c>
      <c r="AV1133" s="229"/>
      <c r="AW1133" s="223" t="s">
        <v>204</v>
      </c>
      <c r="AX1133" s="226" t="s">
        <v>540</v>
      </c>
      <c r="AY1133" s="222">
        <v>10000007</v>
      </c>
      <c r="AZ1133" s="222">
        <v>77005205</v>
      </c>
      <c r="BA1133" s="223" t="s">
        <v>592</v>
      </c>
      <c r="BB1133" s="226" t="s">
        <v>2499</v>
      </c>
      <c r="BC1133" s="227">
        <v>0</v>
      </c>
      <c r="BD1133" s="227">
        <v>1</v>
      </c>
      <c r="BE1133" s="231" t="s">
        <v>2500</v>
      </c>
      <c r="BF1133" s="231" t="s">
        <v>2501</v>
      </c>
      <c r="BG1133" s="226">
        <v>0</v>
      </c>
      <c r="BH1133" s="226">
        <v>0</v>
      </c>
      <c r="BI1133" s="226">
        <v>0</v>
      </c>
      <c r="BJ1133" s="226">
        <v>0</v>
      </c>
      <c r="BK1133" s="226">
        <v>0</v>
      </c>
      <c r="BL1133" s="226">
        <v>0</v>
      </c>
      <c r="BM1133" s="225">
        <v>0</v>
      </c>
      <c r="BN1133" s="228">
        <v>0</v>
      </c>
      <c r="BO1133" s="228">
        <v>0</v>
      </c>
      <c r="BP1133" s="228">
        <v>0</v>
      </c>
      <c r="BQ1133" s="228">
        <v>0</v>
      </c>
      <c r="BR1133" s="228">
        <v>0</v>
      </c>
      <c r="BS1133" s="228">
        <v>0</v>
      </c>
      <c r="BT1133" s="228">
        <v>0</v>
      </c>
      <c r="BU1133" s="228">
        <v>0</v>
      </c>
      <c r="BV1133" s="23"/>
      <c r="BW1133" s="23"/>
      <c r="BX1133" s="23"/>
      <c r="BY1133" s="23"/>
      <c r="BZ1133" s="23"/>
    </row>
    <row r="1134" s="3" customFormat="1" ht="19.5" customHeight="1" spans="1:78">
      <c r="A1134" s="221"/>
      <c r="B1134" s="221"/>
      <c r="C1134" s="222">
        <v>64014602</v>
      </c>
      <c r="D1134" s="223" t="s">
        <v>2497</v>
      </c>
      <c r="E1134" s="223" t="s">
        <v>2498</v>
      </c>
      <c r="F1134" s="222">
        <v>1</v>
      </c>
      <c r="G1134" s="226">
        <v>0</v>
      </c>
      <c r="H1134" s="222">
        <v>0</v>
      </c>
      <c r="I1134" s="227">
        <v>0</v>
      </c>
      <c r="J1134" s="222">
        <v>1</v>
      </c>
      <c r="K1134" s="222">
        <v>0</v>
      </c>
      <c r="L1134" s="222">
        <v>0</v>
      </c>
      <c r="M1134" s="226">
        <v>0</v>
      </c>
      <c r="N1134" s="226">
        <v>0</v>
      </c>
      <c r="O1134" s="226">
        <v>2</v>
      </c>
      <c r="P1134" s="226">
        <v>16</v>
      </c>
      <c r="Q1134" s="226">
        <v>1</v>
      </c>
      <c r="R1134" s="226">
        <v>0</v>
      </c>
      <c r="S1134" s="228">
        <v>0</v>
      </c>
      <c r="T1134" s="226">
        <v>0</v>
      </c>
      <c r="U1134" s="226">
        <v>1</v>
      </c>
      <c r="V1134" s="226">
        <v>2</v>
      </c>
      <c r="W1134" s="226">
        <v>0</v>
      </c>
      <c r="X1134" s="226">
        <v>1.5</v>
      </c>
      <c r="Y1134" s="19">
        <v>0</v>
      </c>
      <c r="Z1134" s="226">
        <v>0</v>
      </c>
      <c r="AA1134" s="226">
        <v>0</v>
      </c>
      <c r="AB1134" s="226">
        <v>0</v>
      </c>
      <c r="AC1134" s="226">
        <v>0</v>
      </c>
      <c r="AD1134" s="226">
        <v>0</v>
      </c>
      <c r="AE1134" s="226">
        <v>1</v>
      </c>
      <c r="AF1134" s="226">
        <v>0</v>
      </c>
      <c r="AG1134" s="226">
        <v>1</v>
      </c>
      <c r="AH1134" s="226">
        <v>2</v>
      </c>
      <c r="AI1134" s="228">
        <v>0</v>
      </c>
      <c r="AJ1134" s="228">
        <v>2</v>
      </c>
      <c r="AK1134" s="228">
        <v>0</v>
      </c>
      <c r="AL1134" s="228">
        <v>2</v>
      </c>
      <c r="AM1134" s="226">
        <v>0</v>
      </c>
      <c r="AN1134" s="226">
        <v>0</v>
      </c>
      <c r="AO1134" s="226">
        <v>0</v>
      </c>
      <c r="AP1134" s="226">
        <v>0</v>
      </c>
      <c r="AQ1134" s="226">
        <v>5000</v>
      </c>
      <c r="AR1134" s="226">
        <v>0</v>
      </c>
      <c r="AS1134" s="226">
        <v>15</v>
      </c>
      <c r="AT1134" s="236">
        <v>0</v>
      </c>
      <c r="AU1134" s="359" t="s">
        <v>2446</v>
      </c>
      <c r="AV1134" s="229"/>
      <c r="AW1134" s="223" t="s">
        <v>204</v>
      </c>
      <c r="AX1134" s="226" t="s">
        <v>540</v>
      </c>
      <c r="AY1134" s="222">
        <v>10000007</v>
      </c>
      <c r="AZ1134" s="222">
        <v>77005205</v>
      </c>
      <c r="BA1134" s="223" t="s">
        <v>592</v>
      </c>
      <c r="BB1134" s="226" t="s">
        <v>2499</v>
      </c>
      <c r="BC1134" s="227">
        <v>0</v>
      </c>
      <c r="BD1134" s="227">
        <v>1</v>
      </c>
      <c r="BE1134" s="231" t="s">
        <v>2500</v>
      </c>
      <c r="BF1134" s="231" t="s">
        <v>2501</v>
      </c>
      <c r="BG1134" s="226">
        <v>0</v>
      </c>
      <c r="BH1134" s="226">
        <v>0</v>
      </c>
      <c r="BI1134" s="226">
        <v>0</v>
      </c>
      <c r="BJ1134" s="226">
        <v>0</v>
      </c>
      <c r="BK1134" s="226">
        <v>0</v>
      </c>
      <c r="BL1134" s="226">
        <v>0</v>
      </c>
      <c r="BM1134" s="225">
        <v>0</v>
      </c>
      <c r="BN1134" s="228">
        <v>0</v>
      </c>
      <c r="BO1134" s="228">
        <v>0</v>
      </c>
      <c r="BP1134" s="228">
        <v>0</v>
      </c>
      <c r="BQ1134" s="228">
        <v>0</v>
      </c>
      <c r="BR1134" s="228">
        <v>0</v>
      </c>
      <c r="BS1134" s="228">
        <v>0</v>
      </c>
      <c r="BT1134" s="228">
        <v>0</v>
      </c>
      <c r="BU1134" s="228">
        <v>0</v>
      </c>
      <c r="BV1134" s="23"/>
      <c r="BW1134" s="23"/>
      <c r="BX1134" s="23"/>
      <c r="BY1134" s="23"/>
      <c r="BZ1134" s="23"/>
    </row>
    <row r="1135" s="3" customFormat="1" ht="19.5" customHeight="1" spans="1:78">
      <c r="A1135" s="221"/>
      <c r="B1135" s="221"/>
      <c r="C1135" s="222">
        <v>64014603</v>
      </c>
      <c r="D1135" s="223" t="s">
        <v>2497</v>
      </c>
      <c r="E1135" s="223" t="s">
        <v>2498</v>
      </c>
      <c r="F1135" s="222">
        <v>1</v>
      </c>
      <c r="G1135" s="226">
        <v>0</v>
      </c>
      <c r="H1135" s="222">
        <v>0</v>
      </c>
      <c r="I1135" s="227">
        <v>0</v>
      </c>
      <c r="J1135" s="222">
        <v>1</v>
      </c>
      <c r="K1135" s="222">
        <v>0</v>
      </c>
      <c r="L1135" s="222">
        <v>0</v>
      </c>
      <c r="M1135" s="226">
        <v>0</v>
      </c>
      <c r="N1135" s="226">
        <v>0</v>
      </c>
      <c r="O1135" s="226">
        <v>2</v>
      </c>
      <c r="P1135" s="226">
        <v>16</v>
      </c>
      <c r="Q1135" s="226">
        <v>1</v>
      </c>
      <c r="R1135" s="226">
        <v>0</v>
      </c>
      <c r="S1135" s="228">
        <v>0</v>
      </c>
      <c r="T1135" s="226">
        <v>0</v>
      </c>
      <c r="U1135" s="226">
        <v>1</v>
      </c>
      <c r="V1135" s="226">
        <v>2</v>
      </c>
      <c r="W1135" s="226">
        <v>0</v>
      </c>
      <c r="X1135" s="226">
        <v>1.5</v>
      </c>
      <c r="Y1135" s="19">
        <v>0</v>
      </c>
      <c r="Z1135" s="226">
        <v>0</v>
      </c>
      <c r="AA1135" s="226">
        <v>0</v>
      </c>
      <c r="AB1135" s="226">
        <v>0</v>
      </c>
      <c r="AC1135" s="226">
        <v>0</v>
      </c>
      <c r="AD1135" s="226">
        <v>0</v>
      </c>
      <c r="AE1135" s="226">
        <v>1</v>
      </c>
      <c r="AF1135" s="226">
        <v>0</v>
      </c>
      <c r="AG1135" s="226">
        <v>1</v>
      </c>
      <c r="AH1135" s="226">
        <v>2</v>
      </c>
      <c r="AI1135" s="228">
        <v>0</v>
      </c>
      <c r="AJ1135" s="228">
        <v>2</v>
      </c>
      <c r="AK1135" s="228">
        <v>0</v>
      </c>
      <c r="AL1135" s="228">
        <v>2</v>
      </c>
      <c r="AM1135" s="226">
        <v>0</v>
      </c>
      <c r="AN1135" s="226">
        <v>0</v>
      </c>
      <c r="AO1135" s="226">
        <v>0</v>
      </c>
      <c r="AP1135" s="226">
        <v>0</v>
      </c>
      <c r="AQ1135" s="226">
        <v>5000</v>
      </c>
      <c r="AR1135" s="226">
        <v>0</v>
      </c>
      <c r="AS1135" s="226">
        <v>15</v>
      </c>
      <c r="AT1135" s="236">
        <v>0</v>
      </c>
      <c r="AU1135" s="359" t="s">
        <v>2446</v>
      </c>
      <c r="AV1135" s="229"/>
      <c r="AW1135" s="223" t="s">
        <v>204</v>
      </c>
      <c r="AX1135" s="226" t="s">
        <v>540</v>
      </c>
      <c r="AY1135" s="222">
        <v>10000007</v>
      </c>
      <c r="AZ1135" s="222">
        <v>77005205</v>
      </c>
      <c r="BA1135" s="223" t="s">
        <v>592</v>
      </c>
      <c r="BB1135" s="226" t="s">
        <v>2499</v>
      </c>
      <c r="BC1135" s="227">
        <v>0</v>
      </c>
      <c r="BD1135" s="227">
        <v>1</v>
      </c>
      <c r="BE1135" s="231" t="s">
        <v>2500</v>
      </c>
      <c r="BF1135" s="231" t="s">
        <v>2501</v>
      </c>
      <c r="BG1135" s="226">
        <v>0</v>
      </c>
      <c r="BH1135" s="226">
        <v>0</v>
      </c>
      <c r="BI1135" s="226">
        <v>0</v>
      </c>
      <c r="BJ1135" s="226">
        <v>0</v>
      </c>
      <c r="BK1135" s="226">
        <v>0</v>
      </c>
      <c r="BL1135" s="226">
        <v>0</v>
      </c>
      <c r="BM1135" s="225">
        <v>0</v>
      </c>
      <c r="BN1135" s="228">
        <v>0</v>
      </c>
      <c r="BO1135" s="228">
        <v>0</v>
      </c>
      <c r="BP1135" s="228">
        <v>0</v>
      </c>
      <c r="BQ1135" s="228">
        <v>0</v>
      </c>
      <c r="BR1135" s="228">
        <v>0</v>
      </c>
      <c r="BS1135" s="228">
        <v>0</v>
      </c>
      <c r="BT1135" s="228">
        <v>0</v>
      </c>
      <c r="BU1135" s="228">
        <v>0</v>
      </c>
      <c r="BV1135" s="23"/>
      <c r="BW1135" s="23"/>
      <c r="BX1135" s="23"/>
      <c r="BY1135" s="23"/>
      <c r="BZ1135" s="23"/>
    </row>
    <row r="1136" s="3" customFormat="1" ht="19.5" customHeight="1" spans="1:78">
      <c r="A1136" s="221"/>
      <c r="B1136" s="221"/>
      <c r="C1136" s="222">
        <v>64014604</v>
      </c>
      <c r="D1136" s="223" t="s">
        <v>2497</v>
      </c>
      <c r="E1136" s="223" t="s">
        <v>2498</v>
      </c>
      <c r="F1136" s="222">
        <v>1</v>
      </c>
      <c r="G1136" s="226">
        <v>0</v>
      </c>
      <c r="H1136" s="222">
        <v>0</v>
      </c>
      <c r="I1136" s="227">
        <v>0</v>
      </c>
      <c r="J1136" s="222">
        <v>1</v>
      </c>
      <c r="K1136" s="222">
        <v>0</v>
      </c>
      <c r="L1136" s="222">
        <v>0</v>
      </c>
      <c r="M1136" s="226">
        <v>0</v>
      </c>
      <c r="N1136" s="226">
        <v>0</v>
      </c>
      <c r="O1136" s="226">
        <v>2</v>
      </c>
      <c r="P1136" s="226">
        <v>16</v>
      </c>
      <c r="Q1136" s="226">
        <v>1</v>
      </c>
      <c r="R1136" s="226">
        <v>0</v>
      </c>
      <c r="S1136" s="228">
        <v>0</v>
      </c>
      <c r="T1136" s="226">
        <v>0</v>
      </c>
      <c r="U1136" s="226">
        <v>1</v>
      </c>
      <c r="V1136" s="226">
        <v>2</v>
      </c>
      <c r="W1136" s="226">
        <v>0</v>
      </c>
      <c r="X1136" s="226">
        <v>1.5</v>
      </c>
      <c r="Y1136" s="19">
        <v>0</v>
      </c>
      <c r="Z1136" s="226">
        <v>0</v>
      </c>
      <c r="AA1136" s="226">
        <v>0</v>
      </c>
      <c r="AB1136" s="226">
        <v>0</v>
      </c>
      <c r="AC1136" s="226">
        <v>0</v>
      </c>
      <c r="AD1136" s="226">
        <v>0</v>
      </c>
      <c r="AE1136" s="226">
        <v>1</v>
      </c>
      <c r="AF1136" s="226">
        <v>0</v>
      </c>
      <c r="AG1136" s="226">
        <v>1</v>
      </c>
      <c r="AH1136" s="226">
        <v>2</v>
      </c>
      <c r="AI1136" s="228">
        <v>0</v>
      </c>
      <c r="AJ1136" s="228">
        <v>2</v>
      </c>
      <c r="AK1136" s="228">
        <v>0</v>
      </c>
      <c r="AL1136" s="228">
        <v>2</v>
      </c>
      <c r="AM1136" s="226">
        <v>0</v>
      </c>
      <c r="AN1136" s="226">
        <v>0</v>
      </c>
      <c r="AO1136" s="226">
        <v>0</v>
      </c>
      <c r="AP1136" s="226">
        <v>0</v>
      </c>
      <c r="AQ1136" s="226">
        <v>5000</v>
      </c>
      <c r="AR1136" s="226">
        <v>0</v>
      </c>
      <c r="AS1136" s="226">
        <v>15</v>
      </c>
      <c r="AT1136" s="236">
        <v>0</v>
      </c>
      <c r="AU1136" s="359" t="s">
        <v>2446</v>
      </c>
      <c r="AV1136" s="229"/>
      <c r="AW1136" s="223" t="s">
        <v>204</v>
      </c>
      <c r="AX1136" s="226" t="s">
        <v>540</v>
      </c>
      <c r="AY1136" s="222">
        <v>10000007</v>
      </c>
      <c r="AZ1136" s="222">
        <v>77005205</v>
      </c>
      <c r="BA1136" s="223" t="s">
        <v>592</v>
      </c>
      <c r="BB1136" s="226" t="s">
        <v>2499</v>
      </c>
      <c r="BC1136" s="227">
        <v>0</v>
      </c>
      <c r="BD1136" s="227">
        <v>1</v>
      </c>
      <c r="BE1136" s="231" t="s">
        <v>2500</v>
      </c>
      <c r="BF1136" s="231" t="s">
        <v>2501</v>
      </c>
      <c r="BG1136" s="226">
        <v>0</v>
      </c>
      <c r="BH1136" s="226">
        <v>0</v>
      </c>
      <c r="BI1136" s="226">
        <v>0</v>
      </c>
      <c r="BJ1136" s="226">
        <v>0</v>
      </c>
      <c r="BK1136" s="226">
        <v>0</v>
      </c>
      <c r="BL1136" s="226">
        <v>0</v>
      </c>
      <c r="BM1136" s="225">
        <v>0</v>
      </c>
      <c r="BN1136" s="228">
        <v>0</v>
      </c>
      <c r="BO1136" s="228">
        <v>0</v>
      </c>
      <c r="BP1136" s="228">
        <v>0</v>
      </c>
      <c r="BQ1136" s="228">
        <v>0</v>
      </c>
      <c r="BR1136" s="228">
        <v>0</v>
      </c>
      <c r="BS1136" s="228">
        <v>0</v>
      </c>
      <c r="BT1136" s="228">
        <v>0</v>
      </c>
      <c r="BU1136" s="228">
        <v>0</v>
      </c>
      <c r="BV1136" s="23"/>
      <c r="BW1136" s="23"/>
      <c r="BX1136" s="23"/>
      <c r="BY1136" s="23"/>
      <c r="BZ1136" s="23"/>
    </row>
    <row r="1137" s="3" customFormat="1" ht="19.5" customHeight="1" spans="1:78">
      <c r="A1137" s="221"/>
      <c r="B1137" s="221"/>
      <c r="C1137" s="222">
        <v>64014605</v>
      </c>
      <c r="D1137" s="223" t="s">
        <v>2497</v>
      </c>
      <c r="E1137" s="223" t="s">
        <v>2498</v>
      </c>
      <c r="F1137" s="222">
        <v>1</v>
      </c>
      <c r="G1137" s="226">
        <v>0</v>
      </c>
      <c r="H1137" s="222">
        <v>0</v>
      </c>
      <c r="I1137" s="227">
        <v>0</v>
      </c>
      <c r="J1137" s="222">
        <v>1</v>
      </c>
      <c r="K1137" s="222">
        <v>0</v>
      </c>
      <c r="L1137" s="222">
        <v>0</v>
      </c>
      <c r="M1137" s="226">
        <v>0</v>
      </c>
      <c r="N1137" s="226">
        <v>0</v>
      </c>
      <c r="O1137" s="226">
        <v>2</v>
      </c>
      <c r="P1137" s="226">
        <v>16</v>
      </c>
      <c r="Q1137" s="226">
        <v>1</v>
      </c>
      <c r="R1137" s="226">
        <v>0</v>
      </c>
      <c r="S1137" s="228">
        <v>0</v>
      </c>
      <c r="T1137" s="226">
        <v>0</v>
      </c>
      <c r="U1137" s="226">
        <v>1</v>
      </c>
      <c r="V1137" s="226">
        <v>2</v>
      </c>
      <c r="W1137" s="226">
        <v>0</v>
      </c>
      <c r="X1137" s="226">
        <v>1.5</v>
      </c>
      <c r="Y1137" s="19">
        <v>0</v>
      </c>
      <c r="Z1137" s="226">
        <v>0</v>
      </c>
      <c r="AA1137" s="226">
        <v>0</v>
      </c>
      <c r="AB1137" s="226">
        <v>0</v>
      </c>
      <c r="AC1137" s="226">
        <v>0</v>
      </c>
      <c r="AD1137" s="226">
        <v>0</v>
      </c>
      <c r="AE1137" s="226">
        <v>1</v>
      </c>
      <c r="AF1137" s="226">
        <v>0</v>
      </c>
      <c r="AG1137" s="226">
        <v>1</v>
      </c>
      <c r="AH1137" s="226">
        <v>2</v>
      </c>
      <c r="AI1137" s="228">
        <v>0</v>
      </c>
      <c r="AJ1137" s="228">
        <v>2</v>
      </c>
      <c r="AK1137" s="228">
        <v>0</v>
      </c>
      <c r="AL1137" s="228">
        <v>2</v>
      </c>
      <c r="AM1137" s="226">
        <v>0</v>
      </c>
      <c r="AN1137" s="226">
        <v>0</v>
      </c>
      <c r="AO1137" s="226">
        <v>0</v>
      </c>
      <c r="AP1137" s="226">
        <v>0</v>
      </c>
      <c r="AQ1137" s="226">
        <v>5000</v>
      </c>
      <c r="AR1137" s="226">
        <v>0</v>
      </c>
      <c r="AS1137" s="226">
        <v>15</v>
      </c>
      <c r="AT1137" s="236">
        <v>0</v>
      </c>
      <c r="AU1137" s="359" t="s">
        <v>2446</v>
      </c>
      <c r="AV1137" s="229"/>
      <c r="AW1137" s="223" t="s">
        <v>204</v>
      </c>
      <c r="AX1137" s="226" t="s">
        <v>540</v>
      </c>
      <c r="AY1137" s="222">
        <v>10000007</v>
      </c>
      <c r="AZ1137" s="222">
        <v>77005205</v>
      </c>
      <c r="BA1137" s="223" t="s">
        <v>592</v>
      </c>
      <c r="BB1137" s="226" t="s">
        <v>2499</v>
      </c>
      <c r="BC1137" s="227">
        <v>0</v>
      </c>
      <c r="BD1137" s="227">
        <v>1</v>
      </c>
      <c r="BE1137" s="231" t="s">
        <v>2500</v>
      </c>
      <c r="BF1137" s="231" t="s">
        <v>2501</v>
      </c>
      <c r="BG1137" s="226">
        <v>0</v>
      </c>
      <c r="BH1137" s="226">
        <v>0</v>
      </c>
      <c r="BI1137" s="226">
        <v>0</v>
      </c>
      <c r="BJ1137" s="226">
        <v>0</v>
      </c>
      <c r="BK1137" s="226">
        <v>0</v>
      </c>
      <c r="BL1137" s="226">
        <v>0</v>
      </c>
      <c r="BM1137" s="225">
        <v>0</v>
      </c>
      <c r="BN1137" s="228">
        <v>0</v>
      </c>
      <c r="BO1137" s="228">
        <v>0</v>
      </c>
      <c r="BP1137" s="228">
        <v>0</v>
      </c>
      <c r="BQ1137" s="228">
        <v>0</v>
      </c>
      <c r="BR1137" s="228">
        <v>0</v>
      </c>
      <c r="BS1137" s="228">
        <v>0</v>
      </c>
      <c r="BT1137" s="228">
        <v>0</v>
      </c>
      <c r="BU1137" s="228">
        <v>0</v>
      </c>
      <c r="BV1137" s="23"/>
      <c r="BW1137" s="23"/>
      <c r="BX1137" s="23"/>
      <c r="BY1137" s="23"/>
      <c r="BZ1137" s="23"/>
    </row>
    <row r="1138" s="3" customFormat="1" ht="19.5" customHeight="1" spans="1:78">
      <c r="A1138" s="221"/>
      <c r="B1138" s="221"/>
      <c r="C1138" s="222">
        <v>64014606</v>
      </c>
      <c r="D1138" s="223" t="s">
        <v>2497</v>
      </c>
      <c r="E1138" s="223" t="s">
        <v>2498</v>
      </c>
      <c r="F1138" s="222">
        <v>1</v>
      </c>
      <c r="G1138" s="226">
        <v>0</v>
      </c>
      <c r="H1138" s="222">
        <v>0</v>
      </c>
      <c r="I1138" s="227">
        <v>0</v>
      </c>
      <c r="J1138" s="222">
        <v>1</v>
      </c>
      <c r="K1138" s="222">
        <v>0</v>
      </c>
      <c r="L1138" s="222">
        <v>0</v>
      </c>
      <c r="M1138" s="226">
        <v>0</v>
      </c>
      <c r="N1138" s="226">
        <v>0</v>
      </c>
      <c r="O1138" s="226">
        <v>2</v>
      </c>
      <c r="P1138" s="226">
        <v>16</v>
      </c>
      <c r="Q1138" s="226">
        <v>1</v>
      </c>
      <c r="R1138" s="226">
        <v>0</v>
      </c>
      <c r="S1138" s="228">
        <v>0</v>
      </c>
      <c r="T1138" s="226">
        <v>0</v>
      </c>
      <c r="U1138" s="226">
        <v>1</v>
      </c>
      <c r="V1138" s="226">
        <v>2</v>
      </c>
      <c r="W1138" s="226">
        <v>0</v>
      </c>
      <c r="X1138" s="226">
        <v>1.5</v>
      </c>
      <c r="Y1138" s="19">
        <v>0</v>
      </c>
      <c r="Z1138" s="226">
        <v>0</v>
      </c>
      <c r="AA1138" s="226">
        <v>0</v>
      </c>
      <c r="AB1138" s="226">
        <v>0</v>
      </c>
      <c r="AC1138" s="226">
        <v>0</v>
      </c>
      <c r="AD1138" s="226">
        <v>0</v>
      </c>
      <c r="AE1138" s="226">
        <v>1</v>
      </c>
      <c r="AF1138" s="226">
        <v>0</v>
      </c>
      <c r="AG1138" s="226">
        <v>1</v>
      </c>
      <c r="AH1138" s="226">
        <v>2</v>
      </c>
      <c r="AI1138" s="228">
        <v>0</v>
      </c>
      <c r="AJ1138" s="228">
        <v>2</v>
      </c>
      <c r="AK1138" s="228">
        <v>0</v>
      </c>
      <c r="AL1138" s="228">
        <v>2</v>
      </c>
      <c r="AM1138" s="226">
        <v>0</v>
      </c>
      <c r="AN1138" s="226">
        <v>0</v>
      </c>
      <c r="AO1138" s="226">
        <v>0</v>
      </c>
      <c r="AP1138" s="226">
        <v>0</v>
      </c>
      <c r="AQ1138" s="226">
        <v>5000</v>
      </c>
      <c r="AR1138" s="226">
        <v>0</v>
      </c>
      <c r="AS1138" s="226">
        <v>15</v>
      </c>
      <c r="AT1138" s="236">
        <v>0</v>
      </c>
      <c r="AU1138" s="359" t="s">
        <v>2446</v>
      </c>
      <c r="AV1138" s="229"/>
      <c r="AW1138" s="223" t="s">
        <v>204</v>
      </c>
      <c r="AX1138" s="226" t="s">
        <v>540</v>
      </c>
      <c r="AY1138" s="222">
        <v>10000007</v>
      </c>
      <c r="AZ1138" s="222">
        <v>77005205</v>
      </c>
      <c r="BA1138" s="223" t="s">
        <v>592</v>
      </c>
      <c r="BB1138" s="226" t="s">
        <v>2499</v>
      </c>
      <c r="BC1138" s="227">
        <v>0</v>
      </c>
      <c r="BD1138" s="227">
        <v>1</v>
      </c>
      <c r="BE1138" s="231" t="s">
        <v>2500</v>
      </c>
      <c r="BF1138" s="231" t="s">
        <v>2501</v>
      </c>
      <c r="BG1138" s="226">
        <v>0</v>
      </c>
      <c r="BH1138" s="226">
        <v>0</v>
      </c>
      <c r="BI1138" s="226">
        <v>0</v>
      </c>
      <c r="BJ1138" s="226">
        <v>0</v>
      </c>
      <c r="BK1138" s="226">
        <v>0</v>
      </c>
      <c r="BL1138" s="226">
        <v>0</v>
      </c>
      <c r="BM1138" s="225">
        <v>0</v>
      </c>
      <c r="BN1138" s="228">
        <v>0</v>
      </c>
      <c r="BO1138" s="228">
        <v>0</v>
      </c>
      <c r="BP1138" s="228">
        <v>0</v>
      </c>
      <c r="BQ1138" s="228">
        <v>0</v>
      </c>
      <c r="BR1138" s="228">
        <v>0</v>
      </c>
      <c r="BS1138" s="228">
        <v>0</v>
      </c>
      <c r="BT1138" s="228">
        <v>0</v>
      </c>
      <c r="BU1138" s="228">
        <v>0</v>
      </c>
      <c r="BV1138" s="23"/>
      <c r="BW1138" s="23"/>
      <c r="BX1138" s="23"/>
      <c r="BY1138" s="23"/>
      <c r="BZ1138" s="23"/>
    </row>
    <row r="1139" s="3" customFormat="1" ht="19.5" customHeight="1" spans="1:78">
      <c r="A1139" s="221"/>
      <c r="B1139" s="221"/>
      <c r="C1139" s="222">
        <v>64014701</v>
      </c>
      <c r="D1139" s="223" t="s">
        <v>2502</v>
      </c>
      <c r="E1139" s="223" t="s">
        <v>2503</v>
      </c>
      <c r="F1139" s="222">
        <v>1</v>
      </c>
      <c r="G1139" s="222">
        <v>0</v>
      </c>
      <c r="H1139" s="222">
        <v>0</v>
      </c>
      <c r="I1139" s="227">
        <v>0</v>
      </c>
      <c r="J1139" s="222">
        <v>1</v>
      </c>
      <c r="K1139" s="222">
        <v>0</v>
      </c>
      <c r="L1139" s="222">
        <v>0</v>
      </c>
      <c r="M1139" s="226">
        <v>0</v>
      </c>
      <c r="N1139" s="226">
        <v>0</v>
      </c>
      <c r="O1139" s="226">
        <v>2</v>
      </c>
      <c r="P1139" s="226">
        <v>3</v>
      </c>
      <c r="Q1139" s="226">
        <v>0.2</v>
      </c>
      <c r="R1139" s="226">
        <v>0</v>
      </c>
      <c r="S1139" s="228">
        <v>0</v>
      </c>
      <c r="T1139" s="226">
        <v>0</v>
      </c>
      <c r="U1139" s="226">
        <v>1</v>
      </c>
      <c r="V1139" s="226">
        <v>2</v>
      </c>
      <c r="W1139" s="226">
        <v>0</v>
      </c>
      <c r="X1139" s="226">
        <v>0.5</v>
      </c>
      <c r="Y1139" s="226">
        <v>0.5</v>
      </c>
      <c r="Z1139" s="226">
        <v>0</v>
      </c>
      <c r="AA1139" s="226">
        <v>1</v>
      </c>
      <c r="AB1139" s="226">
        <v>0</v>
      </c>
      <c r="AC1139" s="226">
        <v>0</v>
      </c>
      <c r="AD1139" s="226">
        <v>1</v>
      </c>
      <c r="AE1139" s="226">
        <v>1</v>
      </c>
      <c r="AF1139" s="226">
        <v>12</v>
      </c>
      <c r="AG1139" s="226">
        <v>1</v>
      </c>
      <c r="AH1139" s="226">
        <v>3</v>
      </c>
      <c r="AI1139" s="228">
        <v>1</v>
      </c>
      <c r="AJ1139" s="228">
        <v>1</v>
      </c>
      <c r="AK1139" s="228">
        <v>0</v>
      </c>
      <c r="AL1139" s="228">
        <v>3</v>
      </c>
      <c r="AM1139" s="226">
        <v>0</v>
      </c>
      <c r="AN1139" s="226">
        <v>0</v>
      </c>
      <c r="AO1139" s="226">
        <v>0</v>
      </c>
      <c r="AP1139" s="226">
        <v>0</v>
      </c>
      <c r="AQ1139" s="226">
        <v>2000</v>
      </c>
      <c r="AR1139" s="226">
        <v>0.3</v>
      </c>
      <c r="AS1139" s="226">
        <v>0</v>
      </c>
      <c r="AT1139" s="228">
        <v>0</v>
      </c>
      <c r="AU1139" s="359" t="s">
        <v>2504</v>
      </c>
      <c r="AV1139" s="229"/>
      <c r="AW1139" s="230" t="s">
        <v>204</v>
      </c>
      <c r="AX1139" s="226" t="s">
        <v>540</v>
      </c>
      <c r="AY1139" s="222">
        <v>0</v>
      </c>
      <c r="AZ1139" s="222">
        <v>77005202</v>
      </c>
      <c r="BA1139" s="223" t="s">
        <v>206</v>
      </c>
      <c r="BB1139" s="226">
        <v>0</v>
      </c>
      <c r="BC1139" s="227">
        <v>0</v>
      </c>
      <c r="BD1139" s="227">
        <v>0</v>
      </c>
      <c r="BE1139" s="231" t="s">
        <v>2402</v>
      </c>
      <c r="BF1139" s="231" t="s">
        <v>2403</v>
      </c>
      <c r="BG1139" s="226">
        <v>0</v>
      </c>
      <c r="BH1139" s="226">
        <v>0</v>
      </c>
      <c r="BI1139" s="226">
        <v>0</v>
      </c>
      <c r="BJ1139" s="226">
        <v>0</v>
      </c>
      <c r="BK1139" s="226">
        <v>0</v>
      </c>
      <c r="BL1139" s="226">
        <v>0</v>
      </c>
      <c r="BM1139" s="225">
        <v>0</v>
      </c>
      <c r="BN1139" s="228">
        <v>0</v>
      </c>
      <c r="BO1139" s="228">
        <v>0</v>
      </c>
      <c r="BP1139" s="228">
        <v>0</v>
      </c>
      <c r="BQ1139" s="228">
        <v>0</v>
      </c>
      <c r="BR1139" s="228">
        <v>0</v>
      </c>
      <c r="BS1139" s="228">
        <v>0</v>
      </c>
      <c r="BT1139" s="228">
        <v>0</v>
      </c>
      <c r="BU1139" s="228">
        <v>0</v>
      </c>
      <c r="BV1139" s="23"/>
      <c r="BW1139" s="23"/>
      <c r="BX1139" s="23"/>
      <c r="BY1139" s="23"/>
      <c r="BZ1139" s="23"/>
    </row>
    <row r="1140" s="3" customFormat="1" ht="19.5" customHeight="1" spans="1:78">
      <c r="A1140" s="221"/>
      <c r="B1140" s="221"/>
      <c r="C1140" s="222">
        <v>64014702</v>
      </c>
      <c r="D1140" s="223" t="s">
        <v>2502</v>
      </c>
      <c r="E1140" s="223" t="s">
        <v>2503</v>
      </c>
      <c r="F1140" s="222">
        <v>1</v>
      </c>
      <c r="G1140" s="222">
        <v>0</v>
      </c>
      <c r="H1140" s="222">
        <v>0</v>
      </c>
      <c r="I1140" s="227">
        <v>0</v>
      </c>
      <c r="J1140" s="222">
        <v>1</v>
      </c>
      <c r="K1140" s="222">
        <v>0</v>
      </c>
      <c r="L1140" s="222">
        <v>0</v>
      </c>
      <c r="M1140" s="226">
        <v>0</v>
      </c>
      <c r="N1140" s="226">
        <v>0</v>
      </c>
      <c r="O1140" s="226">
        <v>2</v>
      </c>
      <c r="P1140" s="226">
        <v>3</v>
      </c>
      <c r="Q1140" s="226">
        <v>0.2</v>
      </c>
      <c r="R1140" s="226">
        <v>0</v>
      </c>
      <c r="S1140" s="228">
        <v>0</v>
      </c>
      <c r="T1140" s="226">
        <v>0</v>
      </c>
      <c r="U1140" s="226">
        <v>1</v>
      </c>
      <c r="V1140" s="226">
        <v>2</v>
      </c>
      <c r="W1140" s="226">
        <v>0</v>
      </c>
      <c r="X1140" s="226">
        <v>0.5</v>
      </c>
      <c r="Y1140" s="226">
        <v>0.5</v>
      </c>
      <c r="Z1140" s="226">
        <v>0</v>
      </c>
      <c r="AA1140" s="226">
        <v>1</v>
      </c>
      <c r="AB1140" s="226">
        <v>0</v>
      </c>
      <c r="AC1140" s="226">
        <v>0</v>
      </c>
      <c r="AD1140" s="226">
        <v>1</v>
      </c>
      <c r="AE1140" s="226">
        <v>1</v>
      </c>
      <c r="AF1140" s="226">
        <v>12</v>
      </c>
      <c r="AG1140" s="226">
        <v>1</v>
      </c>
      <c r="AH1140" s="226">
        <v>3</v>
      </c>
      <c r="AI1140" s="228">
        <v>1</v>
      </c>
      <c r="AJ1140" s="228">
        <v>1</v>
      </c>
      <c r="AK1140" s="228">
        <v>0</v>
      </c>
      <c r="AL1140" s="228">
        <v>3</v>
      </c>
      <c r="AM1140" s="226">
        <v>0</v>
      </c>
      <c r="AN1140" s="226">
        <v>0</v>
      </c>
      <c r="AO1140" s="226">
        <v>0</v>
      </c>
      <c r="AP1140" s="226">
        <v>0</v>
      </c>
      <c r="AQ1140" s="226">
        <v>2000</v>
      </c>
      <c r="AR1140" s="226">
        <v>0.3</v>
      </c>
      <c r="AS1140" s="226">
        <v>0</v>
      </c>
      <c r="AT1140" s="228">
        <v>0</v>
      </c>
      <c r="AU1140" s="359" t="s">
        <v>2504</v>
      </c>
      <c r="AV1140" s="229"/>
      <c r="AW1140" s="230" t="s">
        <v>204</v>
      </c>
      <c r="AX1140" s="226" t="s">
        <v>540</v>
      </c>
      <c r="AY1140" s="222">
        <v>0</v>
      </c>
      <c r="AZ1140" s="222">
        <v>77005202</v>
      </c>
      <c r="BA1140" s="223" t="s">
        <v>206</v>
      </c>
      <c r="BB1140" s="226">
        <v>0</v>
      </c>
      <c r="BC1140" s="227">
        <v>0</v>
      </c>
      <c r="BD1140" s="227">
        <v>0</v>
      </c>
      <c r="BE1140" s="231" t="s">
        <v>2402</v>
      </c>
      <c r="BF1140" s="231" t="s">
        <v>2403</v>
      </c>
      <c r="BG1140" s="226">
        <v>0</v>
      </c>
      <c r="BH1140" s="226">
        <v>0</v>
      </c>
      <c r="BI1140" s="226">
        <v>0</v>
      </c>
      <c r="BJ1140" s="226">
        <v>0</v>
      </c>
      <c r="BK1140" s="226">
        <v>0</v>
      </c>
      <c r="BL1140" s="226">
        <v>0</v>
      </c>
      <c r="BM1140" s="225">
        <v>0</v>
      </c>
      <c r="BN1140" s="228">
        <v>0</v>
      </c>
      <c r="BO1140" s="228">
        <v>0</v>
      </c>
      <c r="BP1140" s="228">
        <v>0</v>
      </c>
      <c r="BQ1140" s="228">
        <v>0</v>
      </c>
      <c r="BR1140" s="228">
        <v>0</v>
      </c>
      <c r="BS1140" s="228">
        <v>0</v>
      </c>
      <c r="BT1140" s="228">
        <v>0</v>
      </c>
      <c r="BU1140" s="228">
        <v>0</v>
      </c>
      <c r="BV1140" s="23"/>
      <c r="BW1140" s="23"/>
      <c r="BX1140" s="23"/>
      <c r="BY1140" s="23"/>
      <c r="BZ1140" s="23"/>
    </row>
    <row r="1141" s="3" customFormat="1" ht="19.5" customHeight="1" spans="1:78">
      <c r="A1141" s="221"/>
      <c r="B1141" s="221"/>
      <c r="C1141" s="222">
        <v>64014703</v>
      </c>
      <c r="D1141" s="223" t="s">
        <v>2502</v>
      </c>
      <c r="E1141" s="223" t="s">
        <v>2503</v>
      </c>
      <c r="F1141" s="222">
        <v>1</v>
      </c>
      <c r="G1141" s="222">
        <v>0</v>
      </c>
      <c r="H1141" s="222">
        <v>0</v>
      </c>
      <c r="I1141" s="227">
        <v>0</v>
      </c>
      <c r="J1141" s="222">
        <v>1</v>
      </c>
      <c r="K1141" s="222">
        <v>0</v>
      </c>
      <c r="L1141" s="222">
        <v>0</v>
      </c>
      <c r="M1141" s="226">
        <v>0</v>
      </c>
      <c r="N1141" s="226">
        <v>0</v>
      </c>
      <c r="O1141" s="226">
        <v>2</v>
      </c>
      <c r="P1141" s="226">
        <v>3</v>
      </c>
      <c r="Q1141" s="226">
        <v>0.2</v>
      </c>
      <c r="R1141" s="226">
        <v>0</v>
      </c>
      <c r="S1141" s="228">
        <v>0</v>
      </c>
      <c r="T1141" s="226">
        <v>0</v>
      </c>
      <c r="U1141" s="226">
        <v>1</v>
      </c>
      <c r="V1141" s="226">
        <v>2</v>
      </c>
      <c r="W1141" s="226">
        <v>0</v>
      </c>
      <c r="X1141" s="226">
        <v>0.55</v>
      </c>
      <c r="Y1141" s="226">
        <v>0.55</v>
      </c>
      <c r="Z1141" s="226">
        <v>0</v>
      </c>
      <c r="AA1141" s="226">
        <v>1</v>
      </c>
      <c r="AB1141" s="226">
        <v>0</v>
      </c>
      <c r="AC1141" s="226">
        <v>0</v>
      </c>
      <c r="AD1141" s="226">
        <v>1</v>
      </c>
      <c r="AE1141" s="226">
        <v>1</v>
      </c>
      <c r="AF1141" s="226">
        <v>12</v>
      </c>
      <c r="AG1141" s="226">
        <v>1</v>
      </c>
      <c r="AH1141" s="226">
        <v>3</v>
      </c>
      <c r="AI1141" s="228">
        <v>1</v>
      </c>
      <c r="AJ1141" s="228">
        <v>1</v>
      </c>
      <c r="AK1141" s="228">
        <v>0</v>
      </c>
      <c r="AL1141" s="228">
        <v>3</v>
      </c>
      <c r="AM1141" s="226">
        <v>0</v>
      </c>
      <c r="AN1141" s="226">
        <v>0</v>
      </c>
      <c r="AO1141" s="226">
        <v>0</v>
      </c>
      <c r="AP1141" s="226">
        <v>0</v>
      </c>
      <c r="AQ1141" s="226">
        <v>2000</v>
      </c>
      <c r="AR1141" s="226">
        <v>0.3</v>
      </c>
      <c r="AS1141" s="226">
        <v>0</v>
      </c>
      <c r="AT1141" s="228">
        <v>0</v>
      </c>
      <c r="AU1141" s="359" t="s">
        <v>2504</v>
      </c>
      <c r="AV1141" s="229"/>
      <c r="AW1141" s="230" t="s">
        <v>204</v>
      </c>
      <c r="AX1141" s="226" t="s">
        <v>540</v>
      </c>
      <c r="AY1141" s="222">
        <v>0</v>
      </c>
      <c r="AZ1141" s="222">
        <v>77005202</v>
      </c>
      <c r="BA1141" s="223" t="s">
        <v>206</v>
      </c>
      <c r="BB1141" s="226">
        <v>0</v>
      </c>
      <c r="BC1141" s="227">
        <v>0</v>
      </c>
      <c r="BD1141" s="227">
        <v>0</v>
      </c>
      <c r="BE1141" s="231" t="s">
        <v>2402</v>
      </c>
      <c r="BF1141" s="231" t="s">
        <v>2403</v>
      </c>
      <c r="BG1141" s="226">
        <v>0</v>
      </c>
      <c r="BH1141" s="226">
        <v>0</v>
      </c>
      <c r="BI1141" s="226">
        <v>0</v>
      </c>
      <c r="BJ1141" s="226">
        <v>0</v>
      </c>
      <c r="BK1141" s="226">
        <v>0</v>
      </c>
      <c r="BL1141" s="226">
        <v>0</v>
      </c>
      <c r="BM1141" s="225">
        <v>0</v>
      </c>
      <c r="BN1141" s="228">
        <v>0</v>
      </c>
      <c r="BO1141" s="228">
        <v>0</v>
      </c>
      <c r="BP1141" s="228">
        <v>0</v>
      </c>
      <c r="BQ1141" s="228">
        <v>0</v>
      </c>
      <c r="BR1141" s="228">
        <v>0</v>
      </c>
      <c r="BS1141" s="228">
        <v>0</v>
      </c>
      <c r="BT1141" s="228">
        <v>0</v>
      </c>
      <c r="BU1141" s="228">
        <v>0</v>
      </c>
      <c r="BV1141" s="23"/>
      <c r="BW1141" s="23"/>
      <c r="BX1141" s="23"/>
      <c r="BY1141" s="23"/>
      <c r="BZ1141" s="23"/>
    </row>
    <row r="1142" s="3" customFormat="1" ht="19.5" customHeight="1" spans="1:78">
      <c r="A1142" s="221"/>
      <c r="B1142" s="221"/>
      <c r="C1142" s="222">
        <v>64014704</v>
      </c>
      <c r="D1142" s="223" t="s">
        <v>2502</v>
      </c>
      <c r="E1142" s="223" t="s">
        <v>2503</v>
      </c>
      <c r="F1142" s="222">
        <v>1</v>
      </c>
      <c r="G1142" s="222">
        <v>0</v>
      </c>
      <c r="H1142" s="222">
        <v>0</v>
      </c>
      <c r="I1142" s="227">
        <v>0</v>
      </c>
      <c r="J1142" s="222">
        <v>1</v>
      </c>
      <c r="K1142" s="222">
        <v>0</v>
      </c>
      <c r="L1142" s="222">
        <v>0</v>
      </c>
      <c r="M1142" s="226">
        <v>0</v>
      </c>
      <c r="N1142" s="226">
        <v>0</v>
      </c>
      <c r="O1142" s="226">
        <v>2</v>
      </c>
      <c r="P1142" s="226">
        <v>3</v>
      </c>
      <c r="Q1142" s="226">
        <v>0.2</v>
      </c>
      <c r="R1142" s="226">
        <v>0</v>
      </c>
      <c r="S1142" s="228">
        <v>0</v>
      </c>
      <c r="T1142" s="226">
        <v>0</v>
      </c>
      <c r="U1142" s="226">
        <v>1</v>
      </c>
      <c r="V1142" s="226">
        <v>2</v>
      </c>
      <c r="W1142" s="226">
        <v>0</v>
      </c>
      <c r="X1142" s="226">
        <v>0.6</v>
      </c>
      <c r="Y1142" s="226">
        <v>0.6</v>
      </c>
      <c r="Z1142" s="226">
        <v>0</v>
      </c>
      <c r="AA1142" s="226">
        <v>1</v>
      </c>
      <c r="AB1142" s="226">
        <v>0</v>
      </c>
      <c r="AC1142" s="226">
        <v>0</v>
      </c>
      <c r="AD1142" s="226">
        <v>1</v>
      </c>
      <c r="AE1142" s="226">
        <v>1</v>
      </c>
      <c r="AF1142" s="226">
        <v>12</v>
      </c>
      <c r="AG1142" s="226">
        <v>1</v>
      </c>
      <c r="AH1142" s="226">
        <v>3</v>
      </c>
      <c r="AI1142" s="228">
        <v>1</v>
      </c>
      <c r="AJ1142" s="228">
        <v>1</v>
      </c>
      <c r="AK1142" s="228">
        <v>0</v>
      </c>
      <c r="AL1142" s="228">
        <v>3</v>
      </c>
      <c r="AM1142" s="226">
        <v>0</v>
      </c>
      <c r="AN1142" s="226">
        <v>0</v>
      </c>
      <c r="AO1142" s="226">
        <v>0</v>
      </c>
      <c r="AP1142" s="226">
        <v>0</v>
      </c>
      <c r="AQ1142" s="226">
        <v>2000</v>
      </c>
      <c r="AR1142" s="226">
        <v>0.3</v>
      </c>
      <c r="AS1142" s="226">
        <v>0</v>
      </c>
      <c r="AT1142" s="228">
        <v>0</v>
      </c>
      <c r="AU1142" s="359" t="s">
        <v>2504</v>
      </c>
      <c r="AV1142" s="229"/>
      <c r="AW1142" s="230" t="s">
        <v>204</v>
      </c>
      <c r="AX1142" s="226" t="s">
        <v>540</v>
      </c>
      <c r="AY1142" s="222">
        <v>0</v>
      </c>
      <c r="AZ1142" s="222">
        <v>77005202</v>
      </c>
      <c r="BA1142" s="223" t="s">
        <v>206</v>
      </c>
      <c r="BB1142" s="226">
        <v>0</v>
      </c>
      <c r="BC1142" s="227">
        <v>0</v>
      </c>
      <c r="BD1142" s="227">
        <v>0</v>
      </c>
      <c r="BE1142" s="231" t="s">
        <v>2402</v>
      </c>
      <c r="BF1142" s="231" t="s">
        <v>2403</v>
      </c>
      <c r="BG1142" s="226">
        <v>0</v>
      </c>
      <c r="BH1142" s="226">
        <v>0</v>
      </c>
      <c r="BI1142" s="226">
        <v>0</v>
      </c>
      <c r="BJ1142" s="226">
        <v>0</v>
      </c>
      <c r="BK1142" s="226">
        <v>0</v>
      </c>
      <c r="BL1142" s="226">
        <v>0</v>
      </c>
      <c r="BM1142" s="225">
        <v>0</v>
      </c>
      <c r="BN1142" s="228">
        <v>0</v>
      </c>
      <c r="BO1142" s="228">
        <v>0</v>
      </c>
      <c r="BP1142" s="228">
        <v>0</v>
      </c>
      <c r="BQ1142" s="228">
        <v>0</v>
      </c>
      <c r="BR1142" s="228">
        <v>0</v>
      </c>
      <c r="BS1142" s="228">
        <v>0</v>
      </c>
      <c r="BT1142" s="228">
        <v>0</v>
      </c>
      <c r="BU1142" s="228">
        <v>0</v>
      </c>
      <c r="BV1142" s="23"/>
      <c r="BW1142" s="23"/>
      <c r="BX1142" s="23"/>
      <c r="BY1142" s="23"/>
      <c r="BZ1142" s="23"/>
    </row>
    <row r="1143" s="3" customFormat="1" ht="19.5" customHeight="1" spans="1:78">
      <c r="A1143" s="221"/>
      <c r="B1143" s="221"/>
      <c r="C1143" s="222">
        <v>64014705</v>
      </c>
      <c r="D1143" s="223" t="s">
        <v>2502</v>
      </c>
      <c r="E1143" s="223" t="s">
        <v>2503</v>
      </c>
      <c r="F1143" s="222">
        <v>1</v>
      </c>
      <c r="G1143" s="222">
        <v>0</v>
      </c>
      <c r="H1143" s="222">
        <v>0</v>
      </c>
      <c r="I1143" s="227">
        <v>0</v>
      </c>
      <c r="J1143" s="222">
        <v>1</v>
      </c>
      <c r="K1143" s="222">
        <v>0</v>
      </c>
      <c r="L1143" s="222">
        <v>0</v>
      </c>
      <c r="M1143" s="226">
        <v>0</v>
      </c>
      <c r="N1143" s="226">
        <v>0</v>
      </c>
      <c r="O1143" s="226">
        <v>2</v>
      </c>
      <c r="P1143" s="226">
        <v>3</v>
      </c>
      <c r="Q1143" s="226">
        <v>0.2</v>
      </c>
      <c r="R1143" s="226">
        <v>0</v>
      </c>
      <c r="S1143" s="228">
        <v>0</v>
      </c>
      <c r="T1143" s="226">
        <v>0</v>
      </c>
      <c r="U1143" s="226">
        <v>1</v>
      </c>
      <c r="V1143" s="226">
        <v>2</v>
      </c>
      <c r="W1143" s="226">
        <v>0</v>
      </c>
      <c r="X1143" s="226">
        <v>0.65</v>
      </c>
      <c r="Y1143" s="226">
        <v>0.65</v>
      </c>
      <c r="Z1143" s="226">
        <v>0</v>
      </c>
      <c r="AA1143" s="226">
        <v>1</v>
      </c>
      <c r="AB1143" s="226">
        <v>0</v>
      </c>
      <c r="AC1143" s="226">
        <v>0</v>
      </c>
      <c r="AD1143" s="226">
        <v>1</v>
      </c>
      <c r="AE1143" s="226">
        <v>1</v>
      </c>
      <c r="AF1143" s="226">
        <v>12</v>
      </c>
      <c r="AG1143" s="226">
        <v>1</v>
      </c>
      <c r="AH1143" s="226">
        <v>3</v>
      </c>
      <c r="AI1143" s="228">
        <v>1</v>
      </c>
      <c r="AJ1143" s="228">
        <v>1</v>
      </c>
      <c r="AK1143" s="228">
        <v>0</v>
      </c>
      <c r="AL1143" s="228">
        <v>3</v>
      </c>
      <c r="AM1143" s="226">
        <v>0</v>
      </c>
      <c r="AN1143" s="226">
        <v>0</v>
      </c>
      <c r="AO1143" s="226">
        <v>0</v>
      </c>
      <c r="AP1143" s="226">
        <v>0</v>
      </c>
      <c r="AQ1143" s="226">
        <v>2000</v>
      </c>
      <c r="AR1143" s="226">
        <v>0.3</v>
      </c>
      <c r="AS1143" s="226">
        <v>0</v>
      </c>
      <c r="AT1143" s="228">
        <v>0</v>
      </c>
      <c r="AU1143" s="359" t="s">
        <v>2504</v>
      </c>
      <c r="AV1143" s="229"/>
      <c r="AW1143" s="230" t="s">
        <v>204</v>
      </c>
      <c r="AX1143" s="226" t="s">
        <v>540</v>
      </c>
      <c r="AY1143" s="222">
        <v>0</v>
      </c>
      <c r="AZ1143" s="222">
        <v>77005202</v>
      </c>
      <c r="BA1143" s="223" t="s">
        <v>206</v>
      </c>
      <c r="BB1143" s="226">
        <v>0</v>
      </c>
      <c r="BC1143" s="227">
        <v>0</v>
      </c>
      <c r="BD1143" s="227">
        <v>0</v>
      </c>
      <c r="BE1143" s="231" t="s">
        <v>2402</v>
      </c>
      <c r="BF1143" s="231" t="s">
        <v>2403</v>
      </c>
      <c r="BG1143" s="226">
        <v>0</v>
      </c>
      <c r="BH1143" s="226">
        <v>0</v>
      </c>
      <c r="BI1143" s="226">
        <v>0</v>
      </c>
      <c r="BJ1143" s="226">
        <v>0</v>
      </c>
      <c r="BK1143" s="226">
        <v>0</v>
      </c>
      <c r="BL1143" s="226">
        <v>0</v>
      </c>
      <c r="BM1143" s="225">
        <v>0</v>
      </c>
      <c r="BN1143" s="228">
        <v>0</v>
      </c>
      <c r="BO1143" s="228">
        <v>0</v>
      </c>
      <c r="BP1143" s="228">
        <v>0</v>
      </c>
      <c r="BQ1143" s="228">
        <v>0</v>
      </c>
      <c r="BR1143" s="228">
        <v>0</v>
      </c>
      <c r="BS1143" s="228">
        <v>0</v>
      </c>
      <c r="BT1143" s="228">
        <v>0</v>
      </c>
      <c r="BU1143" s="228">
        <v>0</v>
      </c>
      <c r="BV1143" s="23"/>
      <c r="BW1143" s="23"/>
      <c r="BX1143" s="23"/>
      <c r="BY1143" s="23"/>
      <c r="BZ1143" s="23"/>
    </row>
    <row r="1144" s="3" customFormat="1" ht="19.5" customHeight="1" spans="1:78">
      <c r="A1144" s="221"/>
      <c r="B1144" s="221"/>
      <c r="C1144" s="222">
        <v>64014706</v>
      </c>
      <c r="D1144" s="223" t="s">
        <v>2502</v>
      </c>
      <c r="E1144" s="223" t="s">
        <v>2503</v>
      </c>
      <c r="F1144" s="222">
        <v>1</v>
      </c>
      <c r="G1144" s="222">
        <v>0</v>
      </c>
      <c r="H1144" s="222">
        <v>0</v>
      </c>
      <c r="I1144" s="227">
        <v>0</v>
      </c>
      <c r="J1144" s="222">
        <v>1</v>
      </c>
      <c r="K1144" s="222">
        <v>0</v>
      </c>
      <c r="L1144" s="222">
        <v>0</v>
      </c>
      <c r="M1144" s="226">
        <v>0</v>
      </c>
      <c r="N1144" s="226">
        <v>0</v>
      </c>
      <c r="O1144" s="226">
        <v>2</v>
      </c>
      <c r="P1144" s="226">
        <v>3</v>
      </c>
      <c r="Q1144" s="226">
        <v>0.2</v>
      </c>
      <c r="R1144" s="226">
        <v>0</v>
      </c>
      <c r="S1144" s="228">
        <v>0</v>
      </c>
      <c r="T1144" s="226">
        <v>0</v>
      </c>
      <c r="U1144" s="226">
        <v>1</v>
      </c>
      <c r="V1144" s="226">
        <v>2</v>
      </c>
      <c r="W1144" s="226">
        <v>0</v>
      </c>
      <c r="X1144" s="226">
        <v>0.7</v>
      </c>
      <c r="Y1144" s="226">
        <v>0.7</v>
      </c>
      <c r="Z1144" s="226">
        <v>0</v>
      </c>
      <c r="AA1144" s="226">
        <v>1</v>
      </c>
      <c r="AB1144" s="226">
        <v>0</v>
      </c>
      <c r="AC1144" s="226">
        <v>0</v>
      </c>
      <c r="AD1144" s="226">
        <v>1</v>
      </c>
      <c r="AE1144" s="226">
        <v>1</v>
      </c>
      <c r="AF1144" s="226">
        <v>12</v>
      </c>
      <c r="AG1144" s="226">
        <v>1</v>
      </c>
      <c r="AH1144" s="226">
        <v>3</v>
      </c>
      <c r="AI1144" s="228">
        <v>1</v>
      </c>
      <c r="AJ1144" s="228">
        <v>1</v>
      </c>
      <c r="AK1144" s="228">
        <v>0</v>
      </c>
      <c r="AL1144" s="228">
        <v>3</v>
      </c>
      <c r="AM1144" s="226">
        <v>0</v>
      </c>
      <c r="AN1144" s="226">
        <v>0</v>
      </c>
      <c r="AO1144" s="226">
        <v>0</v>
      </c>
      <c r="AP1144" s="226">
        <v>0</v>
      </c>
      <c r="AQ1144" s="226">
        <v>2000</v>
      </c>
      <c r="AR1144" s="226">
        <v>0.3</v>
      </c>
      <c r="AS1144" s="226">
        <v>0</v>
      </c>
      <c r="AT1144" s="228">
        <v>0</v>
      </c>
      <c r="AU1144" s="359" t="s">
        <v>2504</v>
      </c>
      <c r="AV1144" s="229"/>
      <c r="AW1144" s="230" t="s">
        <v>204</v>
      </c>
      <c r="AX1144" s="226" t="s">
        <v>540</v>
      </c>
      <c r="AY1144" s="222">
        <v>0</v>
      </c>
      <c r="AZ1144" s="222">
        <v>77005202</v>
      </c>
      <c r="BA1144" s="223" t="s">
        <v>206</v>
      </c>
      <c r="BB1144" s="226">
        <v>0</v>
      </c>
      <c r="BC1144" s="227">
        <v>0</v>
      </c>
      <c r="BD1144" s="227">
        <v>0</v>
      </c>
      <c r="BE1144" s="231" t="s">
        <v>2402</v>
      </c>
      <c r="BF1144" s="231" t="s">
        <v>2403</v>
      </c>
      <c r="BG1144" s="226">
        <v>0</v>
      </c>
      <c r="BH1144" s="226">
        <v>0</v>
      </c>
      <c r="BI1144" s="226">
        <v>0</v>
      </c>
      <c r="BJ1144" s="226">
        <v>0</v>
      </c>
      <c r="BK1144" s="226">
        <v>0</v>
      </c>
      <c r="BL1144" s="226">
        <v>0</v>
      </c>
      <c r="BM1144" s="225">
        <v>0</v>
      </c>
      <c r="BN1144" s="228">
        <v>0</v>
      </c>
      <c r="BO1144" s="228">
        <v>0</v>
      </c>
      <c r="BP1144" s="228">
        <v>0</v>
      </c>
      <c r="BQ1144" s="228">
        <v>0</v>
      </c>
      <c r="BR1144" s="228">
        <v>0</v>
      </c>
      <c r="BS1144" s="228">
        <v>0</v>
      </c>
      <c r="BT1144" s="228">
        <v>0</v>
      </c>
      <c r="BU1144" s="228">
        <v>0</v>
      </c>
      <c r="BV1144" s="23"/>
      <c r="BW1144" s="23"/>
      <c r="BX1144" s="23"/>
      <c r="BY1144" s="23"/>
      <c r="BZ1144" s="23"/>
    </row>
    <row r="1145" s="2" customFormat="1" ht="19.5" customHeight="1" spans="1:78">
      <c r="A1145" s="220"/>
      <c r="B1145" s="220"/>
      <c r="C1145" s="107">
        <v>64015101</v>
      </c>
      <c r="D1145" s="110" t="s">
        <v>2505</v>
      </c>
      <c r="E1145" s="110" t="s">
        <v>2506</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2507</v>
      </c>
      <c r="BB1145" s="100" t="s">
        <v>2508</v>
      </c>
      <c r="BC1145" s="99">
        <v>0</v>
      </c>
      <c r="BD1145" s="99">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2509</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2" customFormat="1" ht="19.5" customHeight="1" spans="1:78">
      <c r="A1146" s="220"/>
      <c r="B1146" s="220"/>
      <c r="C1146" s="107">
        <v>64015102</v>
      </c>
      <c r="D1146" s="110" t="s">
        <v>2505</v>
      </c>
      <c r="E1146" s="110" t="s">
        <v>2506</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2507</v>
      </c>
      <c r="BB1146" s="100" t="s">
        <v>2508</v>
      </c>
      <c r="BC1146" s="99">
        <v>0</v>
      </c>
      <c r="BD1146" s="99">
        <v>0</v>
      </c>
      <c r="BE1146" s="186"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2509</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2" customFormat="1" ht="19.5" customHeight="1" spans="1:78">
      <c r="A1147" s="220"/>
      <c r="B1147" s="220"/>
      <c r="C1147" s="107">
        <v>64015103</v>
      </c>
      <c r="D1147" s="110" t="s">
        <v>2505</v>
      </c>
      <c r="E1147" s="110" t="s">
        <v>2506</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2507</v>
      </c>
      <c r="BB1147" s="100" t="s">
        <v>2508</v>
      </c>
      <c r="BC1147" s="99">
        <v>0</v>
      </c>
      <c r="BD1147" s="99">
        <v>0</v>
      </c>
      <c r="BE1147"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2510</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2" customFormat="1" ht="19.5" customHeight="1" spans="1:78">
      <c r="A1148" s="220"/>
      <c r="B1148" s="220"/>
      <c r="C1148" s="107">
        <v>64015104</v>
      </c>
      <c r="D1148" s="110" t="s">
        <v>2505</v>
      </c>
      <c r="E1148" s="110" t="s">
        <v>2506</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2507</v>
      </c>
      <c r="BB1148" s="100" t="s">
        <v>2508</v>
      </c>
      <c r="BC1148" s="99">
        <v>0</v>
      </c>
      <c r="BD1148" s="99">
        <v>0</v>
      </c>
      <c r="BE1148"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2511</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2" customFormat="1" ht="19.5" customHeight="1" spans="1:78">
      <c r="A1149" s="220"/>
      <c r="B1149" s="220"/>
      <c r="C1149" s="107">
        <v>64015105</v>
      </c>
      <c r="D1149" s="110" t="s">
        <v>2505</v>
      </c>
      <c r="E1149" s="110" t="s">
        <v>2506</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2507</v>
      </c>
      <c r="BB1149" s="100" t="s">
        <v>2508</v>
      </c>
      <c r="BC1149" s="99">
        <v>0</v>
      </c>
      <c r="BD1149" s="99">
        <v>0</v>
      </c>
      <c r="BE1149"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2512</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2" customFormat="1" ht="19.5" customHeight="1" spans="1:78">
      <c r="A1150" s="220"/>
      <c r="B1150" s="220"/>
      <c r="C1150" s="107">
        <v>64015106</v>
      </c>
      <c r="D1150" s="110" t="s">
        <v>2505</v>
      </c>
      <c r="E1150" s="110" t="s">
        <v>2506</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2507</v>
      </c>
      <c r="BB1150" s="100" t="s">
        <v>2508</v>
      </c>
      <c r="BC1150" s="99">
        <v>0</v>
      </c>
      <c r="BD1150" s="99">
        <v>0</v>
      </c>
      <c r="BE1150"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2513</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ht="20.1" customHeight="1" spans="1:78">
      <c r="C1151" s="74">
        <v>64015201</v>
      </c>
      <c r="D1151" s="203" t="s">
        <v>2514</v>
      </c>
      <c r="E1151" s="203" t="s">
        <v>2515</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7">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6" t="s">
        <v>2255</v>
      </c>
      <c r="AU1151" s="357" t="s">
        <v>2256</v>
      </c>
      <c r="AV1151" s="206"/>
      <c r="AW1151" s="35" t="s">
        <v>205</v>
      </c>
      <c r="AX1151" s="175" t="s">
        <v>2257</v>
      </c>
      <c r="AY1151" s="175" t="s">
        <v>204</v>
      </c>
      <c r="AZ1151" s="175">
        <v>21203010</v>
      </c>
      <c r="BA1151" s="203" t="s">
        <v>206</v>
      </c>
      <c r="BB1151" s="175">
        <v>0</v>
      </c>
      <c r="BC1151" s="175">
        <v>0</v>
      </c>
      <c r="BD1151" s="175">
        <v>0</v>
      </c>
      <c r="BE1151" s="216" t="s">
        <v>2258</v>
      </c>
      <c r="BF1151" s="216" t="s">
        <v>2259</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ht="20.1" customHeight="1" spans="1:78">
      <c r="C1152" s="74">
        <v>64015202</v>
      </c>
      <c r="D1152" s="203" t="s">
        <v>2514</v>
      </c>
      <c r="E1152" s="203" t="s">
        <v>2515</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6" t="s">
        <v>2255</v>
      </c>
      <c r="AU1152" s="357" t="s">
        <v>2256</v>
      </c>
      <c r="AV1152" s="206"/>
      <c r="AW1152" s="35" t="s">
        <v>205</v>
      </c>
      <c r="AX1152" s="175" t="s">
        <v>2257</v>
      </c>
      <c r="AY1152" s="175" t="s">
        <v>204</v>
      </c>
      <c r="AZ1152" s="175">
        <v>21203010</v>
      </c>
      <c r="BA1152" s="203" t="s">
        <v>206</v>
      </c>
      <c r="BB1152" s="175">
        <v>0</v>
      </c>
      <c r="BC1152" s="175">
        <v>0</v>
      </c>
      <c r="BD1152" s="175">
        <v>0</v>
      </c>
      <c r="BE1152" s="216" t="s">
        <v>2258</v>
      </c>
      <c r="BF1152" s="216" t="s">
        <v>2259</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ht="20.1" customHeight="1" spans="1:78">
      <c r="C1153" s="74">
        <v>64015203</v>
      </c>
      <c r="D1153" s="203" t="s">
        <v>2514</v>
      </c>
      <c r="E1153" s="203" t="s">
        <v>2515</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6" t="s">
        <v>2260</v>
      </c>
      <c r="AU1153" s="357" t="s">
        <v>2261</v>
      </c>
      <c r="AV1153" s="206"/>
      <c r="AW1153" s="35" t="s">
        <v>205</v>
      </c>
      <c r="AX1153" s="175" t="s">
        <v>2257</v>
      </c>
      <c r="AY1153" s="175" t="s">
        <v>204</v>
      </c>
      <c r="AZ1153" s="175">
        <v>21203010</v>
      </c>
      <c r="BA1153" s="203" t="s">
        <v>206</v>
      </c>
      <c r="BB1153" s="175">
        <v>0</v>
      </c>
      <c r="BC1153" s="175">
        <v>0</v>
      </c>
      <c r="BD1153" s="175">
        <v>0</v>
      </c>
      <c r="BE1153" s="216" t="s">
        <v>2262</v>
      </c>
      <c r="BF1153" s="216" t="s">
        <v>2263</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ht="20.1" customHeight="1" spans="1:78">
      <c r="C1154" s="74">
        <v>64015204</v>
      </c>
      <c r="D1154" s="203" t="s">
        <v>2514</v>
      </c>
      <c r="E1154" s="203" t="s">
        <v>2515</v>
      </c>
      <c r="F1154" s="172">
        <v>3</v>
      </c>
      <c r="G1154" s="74">
        <v>64015201</v>
      </c>
      <c r="H1154" s="172">
        <v>0</v>
      </c>
      <c r="I1154" s="174">
        <v>0</v>
      </c>
      <c r="J1154" s="21">
        <v>0</v>
      </c>
      <c r="K1154" s="183">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7" t="s">
        <v>2264</v>
      </c>
      <c r="AU1154" s="357" t="s">
        <v>2265</v>
      </c>
      <c r="AV1154" s="206"/>
      <c r="AW1154" s="35" t="s">
        <v>205</v>
      </c>
      <c r="AX1154" s="175" t="s">
        <v>2257</v>
      </c>
      <c r="AY1154" s="175" t="s">
        <v>204</v>
      </c>
      <c r="AZ1154" s="175">
        <v>21203010</v>
      </c>
      <c r="BA1154" s="203" t="s">
        <v>206</v>
      </c>
      <c r="BB1154" s="175">
        <v>0</v>
      </c>
      <c r="BC1154" s="175">
        <v>0</v>
      </c>
      <c r="BD1154" s="175">
        <v>0</v>
      </c>
      <c r="BE1154" s="216" t="s">
        <v>2266</v>
      </c>
      <c r="BF1154" s="216" t="s">
        <v>2267</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ht="20.1" customHeight="1" spans="1:78">
      <c r="C1155" s="74">
        <v>64015205</v>
      </c>
      <c r="D1155" s="203" t="s">
        <v>2514</v>
      </c>
      <c r="E1155" s="203" t="s">
        <v>2515</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6" t="s">
        <v>2268</v>
      </c>
      <c r="AU1155" s="357" t="s">
        <v>2269</v>
      </c>
      <c r="AV1155" s="206"/>
      <c r="AW1155" s="35" t="s">
        <v>205</v>
      </c>
      <c r="AX1155" s="175" t="s">
        <v>2257</v>
      </c>
      <c r="AY1155" s="175" t="s">
        <v>204</v>
      </c>
      <c r="AZ1155" s="175">
        <v>21203010</v>
      </c>
      <c r="BA1155" s="203" t="s">
        <v>206</v>
      </c>
      <c r="BB1155" s="175">
        <v>0</v>
      </c>
      <c r="BC1155" s="175">
        <v>0</v>
      </c>
      <c r="BD1155" s="175">
        <v>0</v>
      </c>
      <c r="BE1155" s="216" t="s">
        <v>2270</v>
      </c>
      <c r="BF1155" s="216" t="s">
        <v>2271</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ht="20.1" customHeight="1" spans="1:78">
      <c r="C1156" s="74">
        <v>64015206</v>
      </c>
      <c r="D1156" s="203" t="s">
        <v>2514</v>
      </c>
      <c r="E1156" s="203" t="s">
        <v>2515</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6" t="s">
        <v>2272</v>
      </c>
      <c r="AU1156" s="357" t="s">
        <v>2273</v>
      </c>
      <c r="AV1156" s="206"/>
      <c r="AW1156" s="35" t="s">
        <v>205</v>
      </c>
      <c r="AX1156" s="175" t="s">
        <v>2257</v>
      </c>
      <c r="AY1156" s="175" t="s">
        <v>204</v>
      </c>
      <c r="AZ1156" s="175">
        <v>21203010</v>
      </c>
      <c r="BA1156" s="203" t="s">
        <v>206</v>
      </c>
      <c r="BB1156" s="175">
        <v>0</v>
      </c>
      <c r="BC1156" s="175">
        <v>0</v>
      </c>
      <c r="BD1156" s="175">
        <v>0</v>
      </c>
      <c r="BE1156" s="216" t="s">
        <v>2274</v>
      </c>
      <c r="BF1156" s="216" t="s">
        <v>2275</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2" customFormat="1" ht="20.1" customHeight="1" spans="1:78">
      <c r="A1157" s="220"/>
      <c r="B1157" s="220"/>
      <c r="C1157" s="107">
        <v>64015301</v>
      </c>
      <c r="D1157" s="110" t="s">
        <v>2516</v>
      </c>
      <c r="E1157" s="110" t="s">
        <v>2517</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8" t="s">
        <v>2331</v>
      </c>
      <c r="AW1157" s="35" t="s">
        <v>205</v>
      </c>
      <c r="AX1157" s="100" t="s">
        <v>551</v>
      </c>
      <c r="AY1157" s="107">
        <v>0</v>
      </c>
      <c r="AZ1157" s="107">
        <v>77005303</v>
      </c>
      <c r="BA1157" s="71" t="s">
        <v>321</v>
      </c>
      <c r="BB1157" s="72">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2518</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2" customFormat="1" ht="20.1" customHeight="1" spans="1:78">
      <c r="A1158" s="220"/>
      <c r="B1158" s="220"/>
      <c r="C1158" s="107">
        <v>64015302</v>
      </c>
      <c r="D1158" s="110" t="s">
        <v>2516</v>
      </c>
      <c r="E1158" s="110" t="s">
        <v>2517</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8" t="s">
        <v>2331</v>
      </c>
      <c r="AW1158" s="35" t="s">
        <v>205</v>
      </c>
      <c r="AX1158" s="100" t="s">
        <v>551</v>
      </c>
      <c r="AY1158" s="107">
        <v>0</v>
      </c>
      <c r="AZ1158" s="107">
        <v>77005303</v>
      </c>
      <c r="BA1158" s="71" t="s">
        <v>321</v>
      </c>
      <c r="BB1158" s="72">
        <v>1</v>
      </c>
      <c r="BC1158" s="105">
        <v>0</v>
      </c>
      <c r="BD1158" s="105">
        <v>0</v>
      </c>
      <c r="BE1158" s="186" t="str">
        <f t="shared" ref="BE1158:BE1162" si="127">"对目标区域立即造成"&amp;X1158*100&amp;"%攻击伤害+"&amp;Z1158&amp;"点固定伤害,并附带魔法印记和并眩晕2秒"</f>
        <v>对目标区域立即造成250%攻击伤害+900点固定伤害,并附带魔法印记和并眩晕2秒</v>
      </c>
      <c r="BF1158" s="186" t="s">
        <v>2518</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2" customFormat="1" ht="20.1" customHeight="1" spans="1:78">
      <c r="A1159" s="220"/>
      <c r="B1159" s="220"/>
      <c r="C1159" s="107">
        <v>64015303</v>
      </c>
      <c r="D1159" s="110" t="s">
        <v>2516</v>
      </c>
      <c r="E1159" s="110" t="s">
        <v>2517</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8" t="s">
        <v>2331</v>
      </c>
      <c r="AW1159" s="35" t="s">
        <v>205</v>
      </c>
      <c r="AX1159" s="100" t="s">
        <v>551</v>
      </c>
      <c r="AY1159" s="107">
        <v>0</v>
      </c>
      <c r="AZ1159" s="107">
        <v>77005303</v>
      </c>
      <c r="BA1159" s="71" t="s">
        <v>321</v>
      </c>
      <c r="BB1159" s="72">
        <v>1</v>
      </c>
      <c r="BC1159" s="105">
        <v>0</v>
      </c>
      <c r="BD1159" s="105">
        <v>0</v>
      </c>
      <c r="BE1159" s="186" t="str">
        <f t="shared" si="127"/>
        <v>对目标区域立即造成275%攻击伤害+1800点固定伤害,并附带魔法印记和并眩晕2秒</v>
      </c>
      <c r="BF1159" s="186" t="s">
        <v>2519</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2" customFormat="1" ht="20.1" customHeight="1" spans="1:78">
      <c r="A1160" s="220"/>
      <c r="B1160" s="220"/>
      <c r="C1160" s="107">
        <v>64015304</v>
      </c>
      <c r="D1160" s="110" t="s">
        <v>2516</v>
      </c>
      <c r="E1160" s="110" t="s">
        <v>2517</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8" t="s">
        <v>2331</v>
      </c>
      <c r="AW1160" s="35" t="s">
        <v>205</v>
      </c>
      <c r="AX1160" s="100" t="s">
        <v>551</v>
      </c>
      <c r="AY1160" s="107">
        <v>0</v>
      </c>
      <c r="AZ1160" s="107">
        <v>77005303</v>
      </c>
      <c r="BA1160" s="71" t="s">
        <v>321</v>
      </c>
      <c r="BB1160" s="72">
        <v>1</v>
      </c>
      <c r="BC1160" s="105">
        <v>0</v>
      </c>
      <c r="BD1160" s="105">
        <v>0</v>
      </c>
      <c r="BE1160" s="186" t="str">
        <f t="shared" si="127"/>
        <v>对目标区域立即造成300%攻击伤害+2800点固定伤害,并附带魔法印记和并眩晕2秒</v>
      </c>
      <c r="BF1160" s="186" t="s">
        <v>2520</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2" customFormat="1" ht="20.1" customHeight="1" spans="1:78">
      <c r="A1161" s="220"/>
      <c r="B1161" s="220"/>
      <c r="C1161" s="107">
        <v>64015305</v>
      </c>
      <c r="D1161" s="110" t="s">
        <v>2516</v>
      </c>
      <c r="E1161" s="110" t="s">
        <v>2517</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8" t="s">
        <v>2331</v>
      </c>
      <c r="AW1161" s="35" t="s">
        <v>205</v>
      </c>
      <c r="AX1161" s="100" t="s">
        <v>551</v>
      </c>
      <c r="AY1161" s="107">
        <v>0</v>
      </c>
      <c r="AZ1161" s="107">
        <v>77005303</v>
      </c>
      <c r="BA1161" s="71" t="s">
        <v>321</v>
      </c>
      <c r="BB1161" s="72">
        <v>1</v>
      </c>
      <c r="BC1161" s="105">
        <v>0</v>
      </c>
      <c r="BD1161" s="105">
        <v>0</v>
      </c>
      <c r="BE1161" s="186" t="str">
        <f t="shared" si="127"/>
        <v>对目标区域立即造成325%攻击伤害+4000点固定伤害,并附带魔法印记和并眩晕2秒</v>
      </c>
      <c r="BF1161" s="186" t="s">
        <v>2521</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2" customFormat="1" ht="19.5" customHeight="1" spans="1:78">
      <c r="A1162" s="220"/>
      <c r="B1162" s="220"/>
      <c r="C1162" s="107">
        <v>64015306</v>
      </c>
      <c r="D1162" s="110" t="s">
        <v>2516</v>
      </c>
      <c r="E1162" s="110" t="s">
        <v>2517</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8" t="s">
        <v>2331</v>
      </c>
      <c r="AW1162" s="35" t="s">
        <v>205</v>
      </c>
      <c r="AX1162" s="100" t="s">
        <v>551</v>
      </c>
      <c r="AY1162" s="107">
        <v>0</v>
      </c>
      <c r="AZ1162" s="107">
        <v>77005303</v>
      </c>
      <c r="BA1162" s="71" t="s">
        <v>321</v>
      </c>
      <c r="BB1162" s="72">
        <v>1</v>
      </c>
      <c r="BC1162" s="105">
        <v>0</v>
      </c>
      <c r="BD1162" s="105">
        <v>0</v>
      </c>
      <c r="BE1162" s="186" t="str">
        <f t="shared" si="127"/>
        <v>对目标区域立即造成350%攻击伤害+5200点固定伤害,并附带魔法印记和并眩晕2秒</v>
      </c>
      <c r="BF1162" s="186" t="s">
        <v>2522</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1" customFormat="1" ht="20.1" customHeight="1" spans="1:78">
      <c r="A1163" s="219"/>
      <c r="B1163" s="219"/>
      <c r="C1163" s="74">
        <v>64015401</v>
      </c>
      <c r="D1163" s="71" t="s">
        <v>2523</v>
      </c>
      <c r="E1163" s="71" t="s">
        <v>2524</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2525</v>
      </c>
      <c r="BB1163" s="358" t="s">
        <v>2526</v>
      </c>
      <c r="BC1163" s="75">
        <v>0</v>
      </c>
      <c r="BD1163" s="75">
        <v>0</v>
      </c>
      <c r="BE1163" s="76" t="s">
        <v>2527</v>
      </c>
      <c r="BF1163" s="76" t="s">
        <v>2528</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1" customFormat="1" ht="20.1" customHeight="1" spans="1:78">
      <c r="A1164" s="219"/>
      <c r="B1164" s="219"/>
      <c r="C1164" s="74">
        <v>64015402</v>
      </c>
      <c r="D1164" s="71" t="s">
        <v>2523</v>
      </c>
      <c r="E1164" s="71" t="s">
        <v>2524</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2525</v>
      </c>
      <c r="BB1164" s="358" t="s">
        <v>2526</v>
      </c>
      <c r="BC1164" s="75">
        <v>0</v>
      </c>
      <c r="BD1164" s="75">
        <v>0</v>
      </c>
      <c r="BE1164" s="76" t="s">
        <v>2527</v>
      </c>
      <c r="BF1164" s="76" t="s">
        <v>2528</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1" customFormat="1" ht="20.1" customHeight="1" spans="1:78">
      <c r="A1165" s="219"/>
      <c r="B1165" s="219"/>
      <c r="C1165" s="74">
        <v>64015403</v>
      </c>
      <c r="D1165" s="71" t="s">
        <v>2523</v>
      </c>
      <c r="E1165" s="71" t="s">
        <v>2524</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2525</v>
      </c>
      <c r="BB1165" s="358"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1" customFormat="1" ht="20.1" customHeight="1" spans="1:78">
      <c r="A1166" s="219"/>
      <c r="B1166" s="219"/>
      <c r="C1166" s="74">
        <v>64015404</v>
      </c>
      <c r="D1166" s="71" t="s">
        <v>2523</v>
      </c>
      <c r="E1166" s="71" t="s">
        <v>2524</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2525</v>
      </c>
      <c r="BB1166" s="358"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1" customFormat="1" ht="20.1" customHeight="1" spans="1:78">
      <c r="A1167" s="219"/>
      <c r="B1167" s="219"/>
      <c r="C1167" s="74">
        <v>64015405</v>
      </c>
      <c r="D1167" s="71" t="s">
        <v>2523</v>
      </c>
      <c r="E1167" s="71" t="s">
        <v>2524</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2525</v>
      </c>
      <c r="BB1167" s="358"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1" customFormat="1" ht="20.1" customHeight="1" spans="1:78">
      <c r="A1168" s="219"/>
      <c r="B1168" s="219"/>
      <c r="C1168" s="74">
        <v>64015406</v>
      </c>
      <c r="D1168" s="71" t="s">
        <v>2523</v>
      </c>
      <c r="E1168" s="71" t="s">
        <v>2524</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2525</v>
      </c>
      <c r="BB1168" s="358"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3" customFormat="1" ht="20.1" customHeight="1" spans="1:78">
      <c r="A1169" s="221"/>
      <c r="B1169" s="221"/>
      <c r="C1169" s="222">
        <v>64015501</v>
      </c>
      <c r="D1169" s="223" t="s">
        <v>606</v>
      </c>
      <c r="E1169" s="224" t="s">
        <v>607</v>
      </c>
      <c r="F1169" s="225">
        <v>1</v>
      </c>
      <c r="G1169" s="226">
        <v>63021101</v>
      </c>
      <c r="H1169" s="222">
        <v>0</v>
      </c>
      <c r="I1169" s="227">
        <v>0</v>
      </c>
      <c r="J1169" s="222">
        <v>1</v>
      </c>
      <c r="K1169" s="226">
        <v>0</v>
      </c>
      <c r="L1169" s="222">
        <v>0</v>
      </c>
      <c r="M1169" s="226">
        <v>0</v>
      </c>
      <c r="N1169" s="226">
        <v>0</v>
      </c>
      <c r="O1169" s="226">
        <v>1</v>
      </c>
      <c r="P1169" s="226">
        <v>0</v>
      </c>
      <c r="Q1169" s="226">
        <v>0</v>
      </c>
      <c r="R1169" s="226">
        <v>0</v>
      </c>
      <c r="S1169" s="228">
        <v>0</v>
      </c>
      <c r="T1169" s="226">
        <v>0</v>
      </c>
      <c r="U1169" s="226">
        <v>1</v>
      </c>
      <c r="V1169" s="226">
        <v>1</v>
      </c>
      <c r="W1169" s="226">
        <v>0</v>
      </c>
      <c r="X1169" s="226">
        <v>0</v>
      </c>
      <c r="Y1169" s="19">
        <v>0</v>
      </c>
      <c r="Z1169" s="226">
        <v>0</v>
      </c>
      <c r="AA1169" s="226">
        <v>0</v>
      </c>
      <c r="AB1169" s="226">
        <v>0</v>
      </c>
      <c r="AC1169" s="226">
        <v>0</v>
      </c>
      <c r="AD1169" s="226">
        <v>0</v>
      </c>
      <c r="AE1169" s="226">
        <v>0</v>
      </c>
      <c r="AF1169" s="226">
        <v>24</v>
      </c>
      <c r="AG1169" s="226">
        <v>0</v>
      </c>
      <c r="AH1169" s="226">
        <v>0</v>
      </c>
      <c r="AI1169" s="228">
        <v>0</v>
      </c>
      <c r="AJ1169" s="228">
        <v>0</v>
      </c>
      <c r="AK1169" s="228">
        <v>0</v>
      </c>
      <c r="AL1169" s="228">
        <v>1.5</v>
      </c>
      <c r="AM1169" s="226">
        <v>0</v>
      </c>
      <c r="AN1169" s="226">
        <v>0</v>
      </c>
      <c r="AO1169" s="226">
        <v>0</v>
      </c>
      <c r="AP1169" s="222">
        <v>0.2</v>
      </c>
      <c r="AQ1169" s="226">
        <v>3000</v>
      </c>
      <c r="AR1169" s="226">
        <v>0.2</v>
      </c>
      <c r="AS1169" s="226">
        <v>0</v>
      </c>
      <c r="AT1169" s="228">
        <v>0</v>
      </c>
      <c r="AU1169" s="226" t="s">
        <v>204</v>
      </c>
      <c r="AV1169" s="226"/>
      <c r="AW1169" s="223" t="s">
        <v>204</v>
      </c>
      <c r="AX1169" s="226" t="s">
        <v>551</v>
      </c>
      <c r="AY1169" s="222">
        <v>0</v>
      </c>
      <c r="AZ1169" s="222">
        <v>0</v>
      </c>
      <c r="BA1169" s="223" t="s">
        <v>2541</v>
      </c>
      <c r="BB1169" s="361" t="s">
        <v>2542</v>
      </c>
      <c r="BC1169" s="227">
        <v>0</v>
      </c>
      <c r="BD1169" s="227">
        <v>0</v>
      </c>
      <c r="BE1169" s="231" t="s">
        <v>2543</v>
      </c>
      <c r="BF1169" s="231" t="s">
        <v>2544</v>
      </c>
      <c r="BG1169" s="226">
        <v>0</v>
      </c>
      <c r="BH1169" s="226">
        <v>0</v>
      </c>
      <c r="BI1169" s="226">
        <v>0</v>
      </c>
      <c r="BJ1169" s="226">
        <v>0</v>
      </c>
      <c r="BK1169" s="226">
        <v>0</v>
      </c>
      <c r="BL1169" s="226">
        <v>0</v>
      </c>
      <c r="BM1169" s="225">
        <v>0</v>
      </c>
      <c r="BN1169" s="228">
        <v>0</v>
      </c>
      <c r="BO1169" s="228">
        <v>0</v>
      </c>
      <c r="BP1169" s="228">
        <v>0</v>
      </c>
      <c r="BQ1169" s="228">
        <v>0</v>
      </c>
      <c r="BR1169" s="228">
        <v>0</v>
      </c>
      <c r="BS1169" s="228">
        <v>0</v>
      </c>
      <c r="BT1169" s="228">
        <v>0</v>
      </c>
      <c r="BU1169" s="228">
        <v>0</v>
      </c>
      <c r="BV1169" s="23"/>
      <c r="BW1169" s="23"/>
      <c r="BX1169" s="23"/>
      <c r="BY1169" s="23"/>
      <c r="BZ1169" s="23"/>
    </row>
    <row r="1170" s="3" customFormat="1" ht="20.1" customHeight="1" spans="1:78">
      <c r="C1170" s="222">
        <v>64015601</v>
      </c>
      <c r="D1170" s="230" t="s">
        <v>2545</v>
      </c>
      <c r="E1170" s="230" t="s">
        <v>2546</v>
      </c>
      <c r="F1170" s="226">
        <v>1</v>
      </c>
      <c r="G1170" s="226">
        <v>0</v>
      </c>
      <c r="H1170" s="222">
        <v>0</v>
      </c>
      <c r="I1170" s="227">
        <v>0</v>
      </c>
      <c r="J1170" s="226">
        <v>1</v>
      </c>
      <c r="K1170" s="226">
        <v>0</v>
      </c>
      <c r="L1170" s="226">
        <v>0</v>
      </c>
      <c r="M1170" s="222">
        <v>0</v>
      </c>
      <c r="N1170" s="222">
        <v>0</v>
      </c>
      <c r="O1170" s="222">
        <v>2</v>
      </c>
      <c r="P1170" s="222">
        <v>16</v>
      </c>
      <c r="Q1170" s="222">
        <v>10</v>
      </c>
      <c r="R1170" s="222">
        <v>0</v>
      </c>
      <c r="S1170" s="228">
        <v>0</v>
      </c>
      <c r="T1170" s="227">
        <v>0</v>
      </c>
      <c r="U1170" s="226">
        <v>1</v>
      </c>
      <c r="V1170" s="222">
        <v>2</v>
      </c>
      <c r="W1170" s="222">
        <v>0</v>
      </c>
      <c r="X1170" s="222">
        <v>2.6</v>
      </c>
      <c r="Y1170" s="19">
        <v>0</v>
      </c>
      <c r="Z1170" s="222">
        <v>0</v>
      </c>
      <c r="AA1170" s="222">
        <v>1</v>
      </c>
      <c r="AB1170" s="222">
        <v>0</v>
      </c>
      <c r="AC1170" s="222">
        <v>0</v>
      </c>
      <c r="AD1170" s="222">
        <v>0</v>
      </c>
      <c r="AE1170" s="222">
        <v>0</v>
      </c>
      <c r="AF1170" s="222">
        <v>0</v>
      </c>
      <c r="AG1170" s="222">
        <v>2</v>
      </c>
      <c r="AH1170" s="222" t="s">
        <v>219</v>
      </c>
      <c r="AI1170" s="228">
        <v>0</v>
      </c>
      <c r="AJ1170" s="228">
        <v>2</v>
      </c>
      <c r="AK1170" s="228">
        <v>0</v>
      </c>
      <c r="AL1170" s="228">
        <v>3</v>
      </c>
      <c r="AM1170" s="222">
        <v>0</v>
      </c>
      <c r="AN1170" s="222">
        <v>0</v>
      </c>
      <c r="AO1170" s="222">
        <v>0</v>
      </c>
      <c r="AP1170" s="222">
        <v>1</v>
      </c>
      <c r="AQ1170" s="222">
        <v>2000</v>
      </c>
      <c r="AR1170" s="222">
        <v>1</v>
      </c>
      <c r="AS1170" s="222">
        <v>0</v>
      </c>
      <c r="AT1170" s="228">
        <v>0</v>
      </c>
      <c r="AU1170" s="222">
        <v>95103003</v>
      </c>
      <c r="AV1170" s="222"/>
      <c r="AW1170" s="230" t="s">
        <v>293</v>
      </c>
      <c r="AX1170" s="222" t="s">
        <v>540</v>
      </c>
      <c r="AY1170" s="222">
        <v>10000015</v>
      </c>
      <c r="AZ1170" s="222">
        <v>77005304</v>
      </c>
      <c r="BA1170" s="223" t="s">
        <v>206</v>
      </c>
      <c r="BB1170" s="230">
        <v>0</v>
      </c>
      <c r="BC1170" s="227">
        <v>0</v>
      </c>
      <c r="BD1170" s="227">
        <v>0</v>
      </c>
      <c r="BE1170" s="237" t="s">
        <v>2547</v>
      </c>
      <c r="BF1170" s="237" t="s">
        <v>2548</v>
      </c>
      <c r="BG1170" s="222">
        <v>0</v>
      </c>
      <c r="BH1170" s="226">
        <v>0</v>
      </c>
      <c r="BI1170" s="222">
        <v>0</v>
      </c>
      <c r="BJ1170" s="222">
        <v>0</v>
      </c>
      <c r="BK1170" s="222">
        <v>0</v>
      </c>
      <c r="BL1170" s="222">
        <v>0</v>
      </c>
      <c r="BM1170" s="225">
        <v>0</v>
      </c>
      <c r="BN1170" s="228">
        <v>1</v>
      </c>
      <c r="BO1170" s="228">
        <v>0</v>
      </c>
      <c r="BP1170" s="228">
        <v>0</v>
      </c>
      <c r="BQ1170" s="228">
        <v>0</v>
      </c>
      <c r="BR1170" s="228">
        <v>0</v>
      </c>
      <c r="BS1170" s="228">
        <v>0</v>
      </c>
      <c r="BT1170" s="228">
        <v>0</v>
      </c>
      <c r="BU1170" s="228">
        <v>0</v>
      </c>
      <c r="BV1170" s="23"/>
      <c r="BW1170" s="23"/>
      <c r="BX1170" s="23"/>
      <c r="BY1170" s="23"/>
      <c r="BZ1170" s="23"/>
    </row>
    <row r="1171" s="3" customFormat="1" ht="19.5" customHeight="1" spans="1:78">
      <c r="A1171" s="221"/>
      <c r="B1171" s="221"/>
      <c r="C1171" s="222">
        <v>64015602</v>
      </c>
      <c r="D1171" s="223" t="s">
        <v>1271</v>
      </c>
      <c r="E1171" s="223" t="s">
        <v>1272</v>
      </c>
      <c r="F1171" s="226">
        <v>1</v>
      </c>
      <c r="G1171" s="226">
        <v>0</v>
      </c>
      <c r="H1171" s="226">
        <v>0</v>
      </c>
      <c r="I1171" s="227">
        <v>0</v>
      </c>
      <c r="J1171" s="222">
        <v>1</v>
      </c>
      <c r="K1171" s="222">
        <v>0</v>
      </c>
      <c r="L1171" s="222">
        <v>0</v>
      </c>
      <c r="M1171" s="226">
        <v>0</v>
      </c>
      <c r="N1171" s="226">
        <v>0</v>
      </c>
      <c r="O1171" s="226">
        <v>2</v>
      </c>
      <c r="P1171" s="226">
        <v>1</v>
      </c>
      <c r="Q1171" s="226">
        <v>0.2</v>
      </c>
      <c r="R1171" s="226">
        <v>0</v>
      </c>
      <c r="S1171" s="228">
        <v>0</v>
      </c>
      <c r="T1171" s="226">
        <v>0</v>
      </c>
      <c r="U1171" s="226">
        <v>1</v>
      </c>
      <c r="V1171" s="226">
        <v>1</v>
      </c>
      <c r="W1171" s="226">
        <v>0</v>
      </c>
      <c r="X1171" s="226">
        <v>0</v>
      </c>
      <c r="Y1171" s="19">
        <v>0</v>
      </c>
      <c r="Z1171" s="226">
        <v>0</v>
      </c>
      <c r="AA1171" s="226">
        <v>1</v>
      </c>
      <c r="AB1171" s="226">
        <v>0</v>
      </c>
      <c r="AC1171" s="226">
        <v>0</v>
      </c>
      <c r="AD1171" s="226">
        <v>0</v>
      </c>
      <c r="AE1171" s="226">
        <v>1</v>
      </c>
      <c r="AF1171" s="226">
        <v>12</v>
      </c>
      <c r="AG1171" s="226">
        <v>2</v>
      </c>
      <c r="AH1171" s="226" t="s">
        <v>219</v>
      </c>
      <c r="AI1171" s="228">
        <v>0</v>
      </c>
      <c r="AJ1171" s="228">
        <v>2</v>
      </c>
      <c r="AK1171" s="228">
        <v>0</v>
      </c>
      <c r="AL1171" s="228">
        <v>1.5</v>
      </c>
      <c r="AM1171" s="226">
        <v>0</v>
      </c>
      <c r="AN1171" s="226">
        <v>0</v>
      </c>
      <c r="AO1171" s="226">
        <v>0</v>
      </c>
      <c r="AP1171" s="226">
        <v>0.3</v>
      </c>
      <c r="AQ1171" s="226">
        <v>300</v>
      </c>
      <c r="AR1171" s="226">
        <v>0</v>
      </c>
      <c r="AS1171" s="226">
        <v>15</v>
      </c>
      <c r="AT1171" s="228">
        <v>0</v>
      </c>
      <c r="AU1171" s="229">
        <v>0</v>
      </c>
      <c r="AV1171" s="229"/>
      <c r="AW1171" s="223" t="s">
        <v>204</v>
      </c>
      <c r="AX1171" s="226" t="s">
        <v>221</v>
      </c>
      <c r="AY1171" s="222">
        <v>0</v>
      </c>
      <c r="AZ1171" s="222">
        <v>0</v>
      </c>
      <c r="BA1171" s="235" t="s">
        <v>222</v>
      </c>
      <c r="BB1171" s="226">
        <v>1</v>
      </c>
      <c r="BC1171" s="227">
        <v>0</v>
      </c>
      <c r="BD1171" s="227">
        <v>0</v>
      </c>
      <c r="BE1171" s="231" t="s">
        <v>2549</v>
      </c>
      <c r="BF1171" s="231" t="s">
        <v>2550</v>
      </c>
      <c r="BG1171" s="226">
        <v>0</v>
      </c>
      <c r="BH1171" s="226">
        <v>0</v>
      </c>
      <c r="BI1171" s="226">
        <v>0</v>
      </c>
      <c r="BJ1171" s="226">
        <v>0</v>
      </c>
      <c r="BK1171" s="226">
        <v>0</v>
      </c>
      <c r="BL1171" s="226">
        <v>0</v>
      </c>
      <c r="BM1171" s="225">
        <v>0</v>
      </c>
      <c r="BN1171" s="228">
        <v>0</v>
      </c>
      <c r="BO1171" s="228">
        <v>0</v>
      </c>
      <c r="BP1171" s="228">
        <v>0</v>
      </c>
      <c r="BQ1171" s="228">
        <v>0</v>
      </c>
      <c r="BR1171" s="228">
        <v>0</v>
      </c>
      <c r="BS1171" s="228">
        <v>1</v>
      </c>
      <c r="BT1171" s="228">
        <v>64015603</v>
      </c>
      <c r="BU1171" s="228">
        <v>0</v>
      </c>
      <c r="BV1171" s="23"/>
      <c r="BW1171" s="23"/>
      <c r="BX1171" s="23"/>
      <c r="BY1171" s="23"/>
      <c r="BZ1171" s="23"/>
    </row>
    <row r="1172" s="3" customFormat="1" ht="19.5" customHeight="1" spans="1:78">
      <c r="A1172" s="221"/>
      <c r="B1172" s="221"/>
      <c r="C1172" s="222">
        <v>64015603</v>
      </c>
      <c r="D1172" s="230" t="s">
        <v>1271</v>
      </c>
      <c r="E1172" s="230" t="s">
        <v>1272</v>
      </c>
      <c r="F1172" s="226">
        <v>1</v>
      </c>
      <c r="G1172" s="226">
        <v>0</v>
      </c>
      <c r="H1172" s="222">
        <v>0</v>
      </c>
      <c r="I1172" s="227">
        <v>0</v>
      </c>
      <c r="J1172" s="226">
        <v>1</v>
      </c>
      <c r="K1172" s="226">
        <v>0</v>
      </c>
      <c r="L1172" s="226">
        <v>0</v>
      </c>
      <c r="M1172" s="222">
        <v>0</v>
      </c>
      <c r="N1172" s="222">
        <v>0</v>
      </c>
      <c r="O1172" s="222">
        <v>2</v>
      </c>
      <c r="P1172" s="222">
        <v>1</v>
      </c>
      <c r="Q1172" s="222">
        <v>1</v>
      </c>
      <c r="R1172" s="222">
        <v>0</v>
      </c>
      <c r="S1172" s="228">
        <v>0</v>
      </c>
      <c r="T1172" s="227">
        <v>0</v>
      </c>
      <c r="U1172" s="226">
        <v>1</v>
      </c>
      <c r="V1172" s="222">
        <v>1</v>
      </c>
      <c r="W1172" s="222">
        <v>0</v>
      </c>
      <c r="X1172" s="222">
        <v>1.5</v>
      </c>
      <c r="Y1172" s="19">
        <v>0</v>
      </c>
      <c r="Z1172" s="222">
        <v>0</v>
      </c>
      <c r="AA1172" s="222">
        <v>1</v>
      </c>
      <c r="AB1172" s="222">
        <v>0</v>
      </c>
      <c r="AC1172" s="222">
        <v>0</v>
      </c>
      <c r="AD1172" s="222">
        <v>0</v>
      </c>
      <c r="AE1172" s="222">
        <v>0</v>
      </c>
      <c r="AF1172" s="222">
        <v>0</v>
      </c>
      <c r="AG1172" s="222">
        <v>1</v>
      </c>
      <c r="AH1172" s="238">
        <v>4</v>
      </c>
      <c r="AI1172" s="228">
        <v>0</v>
      </c>
      <c r="AJ1172" s="228">
        <v>1</v>
      </c>
      <c r="AK1172" s="228">
        <v>0</v>
      </c>
      <c r="AL1172" s="228">
        <v>5</v>
      </c>
      <c r="AM1172" s="222">
        <v>0</v>
      </c>
      <c r="AN1172" s="222">
        <v>1</v>
      </c>
      <c r="AO1172" s="222">
        <v>0</v>
      </c>
      <c r="AP1172" s="222">
        <v>0.6</v>
      </c>
      <c r="AQ1172" s="222">
        <v>2000</v>
      </c>
      <c r="AR1172" s="222">
        <v>0.6</v>
      </c>
      <c r="AS1172" s="222">
        <v>0</v>
      </c>
      <c r="AT1172" s="228">
        <v>0</v>
      </c>
      <c r="AU1172" s="222">
        <v>95103001</v>
      </c>
      <c r="AV1172" s="222"/>
      <c r="AW1172" s="230" t="s">
        <v>293</v>
      </c>
      <c r="AX1172" s="222" t="s">
        <v>551</v>
      </c>
      <c r="AY1172" s="222">
        <v>10001005</v>
      </c>
      <c r="AZ1172" s="222">
        <v>77005305</v>
      </c>
      <c r="BA1172" s="230" t="s">
        <v>206</v>
      </c>
      <c r="BB1172" s="230">
        <v>0</v>
      </c>
      <c r="BC1172" s="227">
        <v>0</v>
      </c>
      <c r="BD1172" s="227">
        <v>0</v>
      </c>
      <c r="BE1172" s="237" t="s">
        <v>1275</v>
      </c>
      <c r="BF1172" s="237" t="s">
        <v>1276</v>
      </c>
      <c r="BG1172" s="222">
        <v>0</v>
      </c>
      <c r="BH1172" s="226">
        <v>0</v>
      </c>
      <c r="BI1172" s="222">
        <v>0</v>
      </c>
      <c r="BJ1172" s="222">
        <v>0</v>
      </c>
      <c r="BK1172" s="222">
        <v>0</v>
      </c>
      <c r="BL1172" s="222">
        <v>0</v>
      </c>
      <c r="BM1172" s="225">
        <v>0</v>
      </c>
      <c r="BN1172" s="228">
        <v>0</v>
      </c>
      <c r="BO1172" s="228">
        <v>0</v>
      </c>
      <c r="BP1172" s="228">
        <v>0</v>
      </c>
      <c r="BQ1172" s="228">
        <v>0</v>
      </c>
      <c r="BR1172" s="228">
        <v>0</v>
      </c>
      <c r="BS1172" s="228">
        <v>0</v>
      </c>
      <c r="BT1172" s="228">
        <v>0</v>
      </c>
      <c r="BU1172" s="228">
        <v>0</v>
      </c>
      <c r="BV1172" s="23"/>
      <c r="BW1172" s="23"/>
      <c r="BX1172" s="23"/>
      <c r="BY1172" s="23"/>
      <c r="BZ1172" s="23">
        <v>0</v>
      </c>
    </row>
    <row r="1173" ht="20.1" customHeight="1" spans="1:78">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1731</v>
      </c>
      <c r="BB1173" s="19">
        <v>0</v>
      </c>
      <c r="BC1173" s="19">
        <v>0</v>
      </c>
      <c r="BD1173" s="19">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2551</v>
      </c>
      <c r="BG1173" s="19">
        <v>0</v>
      </c>
      <c r="BH1173" s="19">
        <v>0</v>
      </c>
      <c r="BI1173" s="19">
        <v>0</v>
      </c>
      <c r="BJ1173" s="19">
        <v>0</v>
      </c>
      <c r="BK1173" s="19">
        <v>0</v>
      </c>
      <c r="BL1173" s="19">
        <v>0</v>
      </c>
      <c r="BM1173" s="188">
        <v>0</v>
      </c>
      <c r="BN1173" s="19">
        <v>0</v>
      </c>
      <c r="BO1173" s="19">
        <v>0</v>
      </c>
      <c r="BP1173" s="19">
        <v>1000</v>
      </c>
      <c r="BQ1173" s="19">
        <v>1.2</v>
      </c>
      <c r="BR1173" s="19">
        <v>500</v>
      </c>
      <c r="BS1173" s="19">
        <v>0</v>
      </c>
      <c r="BT1173" s="19">
        <v>0</v>
      </c>
      <c r="BU1173" s="23">
        <v>0</v>
      </c>
      <c r="BV1173" s="23"/>
      <c r="BW1173" s="23"/>
      <c r="BX1173" s="23"/>
      <c r="BY1173" s="23"/>
      <c r="BZ1173" s="23"/>
    </row>
    <row r="1174" ht="20.1" customHeight="1" spans="1:78">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1731</v>
      </c>
      <c r="BB1174" s="19">
        <v>0</v>
      </c>
      <c r="BC1174" s="19">
        <v>0</v>
      </c>
      <c r="BD1174" s="19">
        <v>0</v>
      </c>
      <c r="BE1174" s="187"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2551</v>
      </c>
      <c r="BG1174" s="19">
        <v>0</v>
      </c>
      <c r="BH1174" s="19">
        <v>0</v>
      </c>
      <c r="BI1174" s="19">
        <v>0</v>
      </c>
      <c r="BJ1174" s="19">
        <v>0</v>
      </c>
      <c r="BK1174" s="19">
        <v>0</v>
      </c>
      <c r="BL1174" s="19">
        <v>0</v>
      </c>
      <c r="BM1174" s="188">
        <v>0</v>
      </c>
      <c r="BN1174" s="19">
        <v>0</v>
      </c>
      <c r="BO1174" s="19">
        <v>0</v>
      </c>
      <c r="BP1174" s="19">
        <v>1000</v>
      </c>
      <c r="BQ1174" s="19">
        <v>1.2</v>
      </c>
      <c r="BR1174" s="19">
        <v>500</v>
      </c>
      <c r="BS1174" s="19">
        <v>0</v>
      </c>
      <c r="BT1174" s="19">
        <v>0</v>
      </c>
      <c r="BU1174" s="23">
        <v>0</v>
      </c>
      <c r="BV1174" s="23"/>
      <c r="BW1174" s="23"/>
      <c r="BX1174" s="23"/>
      <c r="BY1174" s="23"/>
      <c r="BZ1174" s="23"/>
    </row>
    <row r="1175" ht="20.1" customHeight="1" spans="1:78">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1731</v>
      </c>
      <c r="BB1175" s="19">
        <v>0</v>
      </c>
      <c r="BC1175" s="19">
        <v>0</v>
      </c>
      <c r="BD1175" s="19">
        <v>0</v>
      </c>
      <c r="BE1175" s="187" t="str">
        <f t="shared" si="128"/>
        <v>在目标区域召唤巨刃造成275%攻击伤害+1500点固定伤害,随后在技能范围中的敌人每秒受到120%攻击伤害+1000点伤害,并使目标置空1秒</v>
      </c>
      <c r="BF1175" s="187" t="s">
        <v>2552</v>
      </c>
      <c r="BG1175" s="19">
        <v>0</v>
      </c>
      <c r="BH1175" s="19">
        <v>0</v>
      </c>
      <c r="BI1175" s="19">
        <v>0</v>
      </c>
      <c r="BJ1175" s="19">
        <v>0</v>
      </c>
      <c r="BK1175" s="19">
        <v>0</v>
      </c>
      <c r="BL1175" s="19">
        <v>0</v>
      </c>
      <c r="BM1175" s="188">
        <v>0</v>
      </c>
      <c r="BN1175" s="19">
        <v>0</v>
      </c>
      <c r="BO1175" s="19">
        <v>0</v>
      </c>
      <c r="BP1175" s="19">
        <v>1000</v>
      </c>
      <c r="BQ1175" s="19">
        <v>1.4</v>
      </c>
      <c r="BR1175" s="19">
        <v>1000</v>
      </c>
      <c r="BS1175" s="19">
        <v>0</v>
      </c>
      <c r="BT1175" s="19">
        <v>0</v>
      </c>
      <c r="BU1175" s="23">
        <v>0</v>
      </c>
      <c r="BV1175" s="23"/>
      <c r="BW1175" s="23"/>
      <c r="BX1175" s="23"/>
      <c r="BY1175" s="23"/>
      <c r="BZ1175" s="23"/>
    </row>
    <row r="1176" ht="20.1" customHeight="1" spans="1:78">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1731</v>
      </c>
      <c r="BB1176" s="19">
        <v>0</v>
      </c>
      <c r="BC1176" s="19">
        <v>0</v>
      </c>
      <c r="BD1176" s="19">
        <v>0</v>
      </c>
      <c r="BE1176" s="187" t="str">
        <f t="shared" si="128"/>
        <v>在目标区域召唤巨刃造成300%攻击伤害+2000点固定伤害,随后在技能范围中的敌人每秒受到120%攻击伤害+1500点伤害,并使目标置空1秒</v>
      </c>
      <c r="BF1176" s="187" t="s">
        <v>2553</v>
      </c>
      <c r="BG1176" s="19">
        <v>0</v>
      </c>
      <c r="BH1176" s="19">
        <v>0</v>
      </c>
      <c r="BI1176" s="19">
        <v>0</v>
      </c>
      <c r="BJ1176" s="19">
        <v>0</v>
      </c>
      <c r="BK1176" s="19">
        <v>0</v>
      </c>
      <c r="BL1176" s="19">
        <v>0</v>
      </c>
      <c r="BM1176" s="188">
        <v>0</v>
      </c>
      <c r="BN1176" s="19">
        <v>0</v>
      </c>
      <c r="BO1176" s="19">
        <v>0</v>
      </c>
      <c r="BP1176" s="19">
        <v>1000</v>
      </c>
      <c r="BQ1176" s="19">
        <v>1.6</v>
      </c>
      <c r="BR1176" s="19">
        <v>1500</v>
      </c>
      <c r="BS1176" s="19">
        <v>0</v>
      </c>
      <c r="BT1176" s="19">
        <v>0</v>
      </c>
      <c r="BU1176" s="23">
        <v>0</v>
      </c>
      <c r="BV1176" s="23"/>
      <c r="BW1176" s="23"/>
      <c r="BX1176" s="23"/>
      <c r="BY1176" s="23"/>
      <c r="BZ1176" s="23"/>
    </row>
    <row r="1177" ht="20.1" customHeight="1" spans="1:78">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1731</v>
      </c>
      <c r="BB1177" s="19">
        <v>0</v>
      </c>
      <c r="BC1177" s="19">
        <v>0</v>
      </c>
      <c r="BD1177" s="19">
        <v>0</v>
      </c>
      <c r="BE1177" s="187" t="str">
        <f t="shared" si="128"/>
        <v>在目标区域召唤巨刃造成325%攻击伤害+2750点固定伤害,随后在技能范围中的敌人每秒受到120%攻击伤害+2000点伤害,并使目标置空1秒</v>
      </c>
      <c r="BF1177" s="187" t="s">
        <v>2554</v>
      </c>
      <c r="BG1177" s="19">
        <v>0</v>
      </c>
      <c r="BH1177" s="19">
        <v>0</v>
      </c>
      <c r="BI1177" s="19">
        <v>0</v>
      </c>
      <c r="BJ1177" s="19">
        <v>0</v>
      </c>
      <c r="BK1177" s="19">
        <v>0</v>
      </c>
      <c r="BL1177" s="19">
        <v>0</v>
      </c>
      <c r="BM1177" s="188">
        <v>0</v>
      </c>
      <c r="BN1177" s="19">
        <v>0</v>
      </c>
      <c r="BO1177" s="19">
        <v>0</v>
      </c>
      <c r="BP1177" s="19">
        <v>1000</v>
      </c>
      <c r="BQ1177" s="19">
        <v>1.8</v>
      </c>
      <c r="BR1177" s="19">
        <v>2000</v>
      </c>
      <c r="BS1177" s="19">
        <v>0</v>
      </c>
      <c r="BT1177" s="19">
        <v>0</v>
      </c>
      <c r="BU1177" s="23">
        <v>0</v>
      </c>
      <c r="BV1177" s="23"/>
      <c r="BW1177" s="23"/>
      <c r="BX1177" s="23"/>
      <c r="BY1177" s="23"/>
      <c r="BZ1177" s="23"/>
    </row>
    <row r="1178" ht="20.1" customHeight="1" spans="1:78">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1731</v>
      </c>
      <c r="BB1178" s="19">
        <v>0</v>
      </c>
      <c r="BC1178" s="19">
        <v>0</v>
      </c>
      <c r="BD1178" s="19">
        <v>0</v>
      </c>
      <c r="BE1178" s="187" t="str">
        <f t="shared" si="128"/>
        <v>在目标区域召唤巨刃造成350%攻击伤害+3500点固定伤害,随后在技能范围中的敌人每秒受到120%攻击伤害+2500点伤害,并使目标置空1秒</v>
      </c>
      <c r="BF1178" s="187" t="s">
        <v>2555</v>
      </c>
      <c r="BG1178" s="19">
        <v>0</v>
      </c>
      <c r="BH1178" s="19">
        <v>0</v>
      </c>
      <c r="BI1178" s="19">
        <v>0</v>
      </c>
      <c r="BJ1178" s="19">
        <v>0</v>
      </c>
      <c r="BK1178" s="19">
        <v>0</v>
      </c>
      <c r="BL1178" s="19">
        <v>0</v>
      </c>
      <c r="BM1178" s="188">
        <v>0</v>
      </c>
      <c r="BN1178" s="19">
        <v>0</v>
      </c>
      <c r="BO1178" s="19">
        <v>0</v>
      </c>
      <c r="BP1178" s="19">
        <v>1000</v>
      </c>
      <c r="BQ1178" s="19">
        <v>2</v>
      </c>
      <c r="BR1178" s="19">
        <v>2500</v>
      </c>
      <c r="BS1178" s="19">
        <v>0</v>
      </c>
      <c r="BT1178" s="19">
        <v>0</v>
      </c>
      <c r="BU1178" s="23">
        <v>0</v>
      </c>
      <c r="BV1178" s="23"/>
      <c r="BW1178" s="23"/>
      <c r="BX1178" s="23"/>
      <c r="BY1178" s="23"/>
      <c r="BZ1178" s="23"/>
    </row>
    <row r="1179" ht="20.1" customHeight="1" spans="1:78">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1704</v>
      </c>
      <c r="AX1179" s="32" t="s">
        <v>540</v>
      </c>
      <c r="AY1179" s="32">
        <v>10000009</v>
      </c>
      <c r="AZ1179" s="32">
        <v>21400020</v>
      </c>
      <c r="BA1179" s="30" t="s">
        <v>206</v>
      </c>
      <c r="BB1179" s="35">
        <v>0</v>
      </c>
      <c r="BC1179" s="31">
        <v>0</v>
      </c>
      <c r="BD1179" s="31">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2556</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ht="20.1" customHeight="1" spans="1:78">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1704</v>
      </c>
      <c r="AX1180" s="32" t="s">
        <v>540</v>
      </c>
      <c r="AY1180" s="32">
        <v>10000009</v>
      </c>
      <c r="AZ1180" s="32">
        <v>21400020</v>
      </c>
      <c r="BA1180" s="30" t="s">
        <v>206</v>
      </c>
      <c r="BB1180" s="35">
        <v>0</v>
      </c>
      <c r="BC1180" s="31">
        <v>0</v>
      </c>
      <c r="BD1180" s="31">
        <v>0</v>
      </c>
      <c r="BE1180" s="186"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6" t="s">
        <v>2556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ht="20.1" customHeight="1" spans="1:78">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1704</v>
      </c>
      <c r="AX1181" s="32" t="s">
        <v>540</v>
      </c>
      <c r="AY1181" s="32">
        <v>10000009</v>
      </c>
      <c r="AZ1181" s="32">
        <v>21400020</v>
      </c>
      <c r="BA1181" s="30" t="s">
        <v>206</v>
      </c>
      <c r="BB1181" s="35">
        <v>0</v>
      </c>
      <c r="BC1181" s="31">
        <v>0</v>
      </c>
      <c r="BD1181" s="31">
        <v>0</v>
      </c>
      <c r="BE1181" s="186" t="str">
        <f t="shared" si="129"/>
        <v>立即对附近敌方单位造成275%攻击伤害+1800点固定伤害,并使其造成伤害降低20%,持续3秒</v>
      </c>
      <c r="BF1181" s="186" t="s">
        <v>2557</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ht="20.1" customHeight="1" spans="1:78">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1704</v>
      </c>
      <c r="AX1182" s="32" t="s">
        <v>540</v>
      </c>
      <c r="AY1182" s="32">
        <v>10000009</v>
      </c>
      <c r="AZ1182" s="32">
        <v>21400020</v>
      </c>
      <c r="BA1182" s="30" t="s">
        <v>206</v>
      </c>
      <c r="BB1182" s="35">
        <v>0</v>
      </c>
      <c r="BC1182" s="31">
        <v>0</v>
      </c>
      <c r="BD1182" s="31">
        <v>0</v>
      </c>
      <c r="BE1182" s="186" t="str">
        <f t="shared" si="129"/>
        <v>立即对附近敌方单位造成300%攻击伤害+2800点固定伤害,并使其造成伤害降低20%,持续3秒</v>
      </c>
      <c r="BF1182" s="186" t="s">
        <v>2558</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ht="20.1" customHeight="1" spans="1:78">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1704</v>
      </c>
      <c r="AX1183" s="32" t="s">
        <v>540</v>
      </c>
      <c r="AY1183" s="32">
        <v>10000009</v>
      </c>
      <c r="AZ1183" s="32">
        <v>21400020</v>
      </c>
      <c r="BA1183" s="30" t="s">
        <v>206</v>
      </c>
      <c r="BB1183" s="35">
        <v>0</v>
      </c>
      <c r="BC1183" s="31">
        <v>0</v>
      </c>
      <c r="BD1183" s="31">
        <v>0</v>
      </c>
      <c r="BE1183" s="186" t="str">
        <f t="shared" si="129"/>
        <v>立即对附近敌方单位造成325%攻击伤害+4000点固定伤害,并使其造成伤害降低20%,持续3秒</v>
      </c>
      <c r="BF1183" s="186" t="s">
        <v>2559</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ht="20.1" customHeight="1" spans="1:78">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1704</v>
      </c>
      <c r="AX1184" s="32" t="s">
        <v>540</v>
      </c>
      <c r="AY1184" s="32">
        <v>10000009</v>
      </c>
      <c r="AZ1184" s="32">
        <v>21400020</v>
      </c>
      <c r="BA1184" s="30" t="s">
        <v>206</v>
      </c>
      <c r="BB1184" s="35">
        <v>0</v>
      </c>
      <c r="BC1184" s="31">
        <v>0</v>
      </c>
      <c r="BD1184" s="31">
        <v>0</v>
      </c>
      <c r="BE1184" s="186" t="str">
        <f t="shared" si="129"/>
        <v>立即对附近敌方单位造成350%攻击伤害+5200点固定伤害,并使其造成伤害降低20%,持续3秒</v>
      </c>
      <c r="BF1184" s="186" t="s">
        <v>2560</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ht="20.1" customHeight="1" spans="3:78">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3" t="s">
        <v>2561</v>
      </c>
      <c r="AV1185" s="21"/>
      <c r="AW1185" s="30" t="s">
        <v>768</v>
      </c>
      <c r="AX1185" s="21" t="s">
        <v>1646</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2562</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ht="20.1" customHeight="1" spans="3:78">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3" t="s">
        <v>2561</v>
      </c>
      <c r="AV1186" s="21"/>
      <c r="AW1186" s="30" t="s">
        <v>768</v>
      </c>
      <c r="AX1186" s="21" t="s">
        <v>1646</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2562</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ht="20.1" customHeight="1" spans="3:78">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3" t="s">
        <v>2561</v>
      </c>
      <c r="AV1187" s="21"/>
      <c r="AW1187" s="30" t="s">
        <v>768</v>
      </c>
      <c r="AX1187" s="21" t="s">
        <v>1646</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2563</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ht="20.1" customHeight="1" spans="3:78">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3" t="s">
        <v>2561</v>
      </c>
      <c r="AV1188" s="21"/>
      <c r="AW1188" s="30" t="s">
        <v>768</v>
      </c>
      <c r="AX1188" s="21" t="s">
        <v>1646</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2564</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ht="20.1" customHeight="1" spans="3:78">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3" t="s">
        <v>2561</v>
      </c>
      <c r="AV1189" s="21"/>
      <c r="AW1189" s="30" t="s">
        <v>768</v>
      </c>
      <c r="AX1189" s="21" t="s">
        <v>1646</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2565</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ht="20.1" customHeight="1" spans="3:78">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3" t="s">
        <v>2561</v>
      </c>
      <c r="AV1190" s="21"/>
      <c r="AW1190" s="30" t="s">
        <v>768</v>
      </c>
      <c r="AX1190" s="21" t="s">
        <v>1646</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ht="20.1" customHeight="1" spans="3:78">
      <c r="C1191" s="19">
        <v>65012101</v>
      </c>
      <c r="D1191" s="20" t="s">
        <v>2567</v>
      </c>
      <c r="E1191" s="20" t="s">
        <v>2568</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7" t="str">
        <f>"立即对前方区域范围内的怪物造成"&amp;X1191*100&amp;"%攻击伤害+"&amp;Z1191&amp;"点固定伤害"</f>
        <v>立即对前方区域范围内的怪物造成300%攻击伤害+1800点固定伤害</v>
      </c>
      <c r="BF1191" s="187" t="s">
        <v>2569</v>
      </c>
      <c r="BG1191" s="19">
        <v>0</v>
      </c>
      <c r="BH1191" s="19">
        <v>0</v>
      </c>
      <c r="BI1191" s="19">
        <v>0</v>
      </c>
      <c r="BJ1191" s="19">
        <v>0</v>
      </c>
      <c r="BK1191" s="19">
        <v>0</v>
      </c>
      <c r="BL1191" s="19">
        <v>0</v>
      </c>
      <c r="BM1191" s="188">
        <v>0</v>
      </c>
      <c r="BN1191" s="19">
        <v>0</v>
      </c>
      <c r="BO1191" s="19">
        <v>0</v>
      </c>
      <c r="BP1191" s="19">
        <v>0</v>
      </c>
      <c r="BQ1191" s="19">
        <v>0</v>
      </c>
      <c r="BR1191" s="19">
        <v>0</v>
      </c>
      <c r="BS1191" s="19">
        <v>0</v>
      </c>
      <c r="BT1191" s="19">
        <v>0</v>
      </c>
      <c r="BU1191" s="23">
        <v>0</v>
      </c>
      <c r="BV1191" s="23"/>
      <c r="BW1191" s="23"/>
      <c r="BX1191" s="23"/>
      <c r="BY1191" s="23"/>
      <c r="BZ1191" s="23"/>
    </row>
    <row r="1192" ht="20.1" customHeight="1" spans="3:78">
      <c r="C1192" s="19">
        <v>65012102</v>
      </c>
      <c r="D1192" s="20" t="s">
        <v>2567</v>
      </c>
      <c r="E1192" s="20" t="s">
        <v>2568</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7" t="str">
        <f t="shared" ref="BE1192:BE1196" si="131">"立即对前方区域范围内的怪物造成"&amp;X1192*100&amp;"%攻击伤害+"&amp;Z1192&amp;"点固定伤害"</f>
        <v>立即对前方区域范围内的怪物造成300%攻击伤害+1800点固定伤害</v>
      </c>
      <c r="BF1192" s="187" t="s">
        <v>2569</v>
      </c>
      <c r="BG1192" s="19">
        <v>0</v>
      </c>
      <c r="BH1192" s="19">
        <v>0</v>
      </c>
      <c r="BI1192" s="19">
        <v>0</v>
      </c>
      <c r="BJ1192" s="19">
        <v>0</v>
      </c>
      <c r="BK1192" s="19">
        <v>0</v>
      </c>
      <c r="BL1192" s="19">
        <v>0</v>
      </c>
      <c r="BM1192" s="188">
        <v>0</v>
      </c>
      <c r="BN1192" s="19">
        <v>0</v>
      </c>
      <c r="BO1192" s="19">
        <v>0</v>
      </c>
      <c r="BP1192" s="19">
        <v>0</v>
      </c>
      <c r="BQ1192" s="19">
        <v>0</v>
      </c>
      <c r="BR1192" s="19">
        <v>0</v>
      </c>
      <c r="BS1192" s="19">
        <v>0</v>
      </c>
      <c r="BT1192" s="19">
        <v>0</v>
      </c>
      <c r="BU1192" s="23">
        <v>0</v>
      </c>
      <c r="BV1192" s="23"/>
      <c r="BW1192" s="23"/>
      <c r="BX1192" s="23"/>
      <c r="BY1192" s="23"/>
      <c r="BZ1192" s="23"/>
    </row>
    <row r="1193" ht="20.1" customHeight="1" spans="3:78">
      <c r="C1193" s="19">
        <v>65012103</v>
      </c>
      <c r="D1193" s="20" t="s">
        <v>2567</v>
      </c>
      <c r="E1193" s="20" t="s">
        <v>2568</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7" t="str">
        <f t="shared" si="131"/>
        <v>立即对前方区域范围内的怪物造成350%攻击伤害+3600点固定伤害</v>
      </c>
      <c r="BF1193" s="187" t="s">
        <v>2570</v>
      </c>
      <c r="BG1193" s="19">
        <v>0</v>
      </c>
      <c r="BH1193" s="19">
        <v>0</v>
      </c>
      <c r="BI1193" s="19">
        <v>0</v>
      </c>
      <c r="BJ1193" s="19">
        <v>0</v>
      </c>
      <c r="BK1193" s="19">
        <v>0</v>
      </c>
      <c r="BL1193" s="19">
        <v>0</v>
      </c>
      <c r="BM1193" s="188">
        <v>0</v>
      </c>
      <c r="BN1193" s="19">
        <v>0</v>
      </c>
      <c r="BO1193" s="19">
        <v>0</v>
      </c>
      <c r="BP1193" s="19">
        <v>0</v>
      </c>
      <c r="BQ1193" s="19">
        <v>0</v>
      </c>
      <c r="BR1193" s="19">
        <v>0</v>
      </c>
      <c r="BS1193" s="19">
        <v>0</v>
      </c>
      <c r="BT1193" s="19">
        <v>0</v>
      </c>
      <c r="BU1193" s="23">
        <v>0</v>
      </c>
      <c r="BV1193" s="23"/>
      <c r="BW1193" s="23"/>
      <c r="BX1193" s="23"/>
      <c r="BY1193" s="23"/>
      <c r="BZ1193" s="23"/>
    </row>
    <row r="1194" ht="20.1" customHeight="1" spans="3:78">
      <c r="C1194" s="19">
        <v>65012104</v>
      </c>
      <c r="D1194" s="20" t="s">
        <v>2567</v>
      </c>
      <c r="E1194" s="20" t="s">
        <v>2568</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7" t="str">
        <f t="shared" si="131"/>
        <v>立即对前方区域范围内的怪物造成400%攻击伤害+5600点固定伤害</v>
      </c>
      <c r="BF1194" s="187" t="s">
        <v>2571</v>
      </c>
      <c r="BG1194" s="19">
        <v>0</v>
      </c>
      <c r="BH1194" s="19">
        <v>0</v>
      </c>
      <c r="BI1194" s="19">
        <v>0</v>
      </c>
      <c r="BJ1194" s="19">
        <v>0</v>
      </c>
      <c r="BK1194" s="19">
        <v>0</v>
      </c>
      <c r="BL1194" s="19">
        <v>0</v>
      </c>
      <c r="BM1194" s="188">
        <v>0</v>
      </c>
      <c r="BN1194" s="19">
        <v>0</v>
      </c>
      <c r="BO1194" s="19">
        <v>0</v>
      </c>
      <c r="BP1194" s="19">
        <v>0</v>
      </c>
      <c r="BQ1194" s="19">
        <v>0</v>
      </c>
      <c r="BR1194" s="19">
        <v>0</v>
      </c>
      <c r="BS1194" s="19">
        <v>0</v>
      </c>
      <c r="BT1194" s="19">
        <v>0</v>
      </c>
      <c r="BU1194" s="23">
        <v>0</v>
      </c>
      <c r="BV1194" s="23"/>
      <c r="BW1194" s="23"/>
      <c r="BX1194" s="23"/>
      <c r="BY1194" s="23"/>
      <c r="BZ1194" s="23"/>
    </row>
    <row r="1195" ht="20.1" customHeight="1" spans="3:78">
      <c r="C1195" s="19">
        <v>65012105</v>
      </c>
      <c r="D1195" s="20" t="s">
        <v>2567</v>
      </c>
      <c r="E1195" s="20" t="s">
        <v>2568</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7" t="str">
        <f t="shared" si="131"/>
        <v>立即对前方区域范围内的怪物造成450%攻击伤害+8000点固定伤害</v>
      </c>
      <c r="BF1195" s="187" t="s">
        <v>2572</v>
      </c>
      <c r="BG1195" s="19">
        <v>0</v>
      </c>
      <c r="BH1195" s="19">
        <v>0</v>
      </c>
      <c r="BI1195" s="19">
        <v>0</v>
      </c>
      <c r="BJ1195" s="19">
        <v>0</v>
      </c>
      <c r="BK1195" s="19">
        <v>0</v>
      </c>
      <c r="BL1195" s="19">
        <v>0</v>
      </c>
      <c r="BM1195" s="188">
        <v>0</v>
      </c>
      <c r="BN1195" s="19">
        <v>0</v>
      </c>
      <c r="BO1195" s="19">
        <v>0</v>
      </c>
      <c r="BP1195" s="19">
        <v>0</v>
      </c>
      <c r="BQ1195" s="19">
        <v>0</v>
      </c>
      <c r="BR1195" s="19">
        <v>0</v>
      </c>
      <c r="BS1195" s="19">
        <v>0</v>
      </c>
      <c r="BT1195" s="19">
        <v>0</v>
      </c>
      <c r="BU1195" s="23">
        <v>0</v>
      </c>
      <c r="BV1195" s="23"/>
      <c r="BW1195" s="23"/>
      <c r="BX1195" s="23"/>
      <c r="BY1195" s="23"/>
      <c r="BZ1195" s="23"/>
    </row>
    <row r="1196" ht="20.1" customHeight="1" spans="3:78">
      <c r="C1196" s="19">
        <v>65012106</v>
      </c>
      <c r="D1196" s="20" t="s">
        <v>2567</v>
      </c>
      <c r="E1196" s="20" t="s">
        <v>2568</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7" t="str">
        <f t="shared" si="131"/>
        <v>立即对前方区域范围内的怪物造成500%攻击伤害+10400点固定伤害</v>
      </c>
      <c r="BF1196" s="187" t="s">
        <v>2573</v>
      </c>
      <c r="BG1196" s="19">
        <v>0</v>
      </c>
      <c r="BH1196" s="19">
        <v>0</v>
      </c>
      <c r="BI1196" s="19">
        <v>0</v>
      </c>
      <c r="BJ1196" s="19">
        <v>0</v>
      </c>
      <c r="BK1196" s="19">
        <v>0</v>
      </c>
      <c r="BL1196" s="19">
        <v>0</v>
      </c>
      <c r="BM1196" s="188">
        <v>0</v>
      </c>
      <c r="BN1196" s="19">
        <v>0</v>
      </c>
      <c r="BO1196" s="19">
        <v>0</v>
      </c>
      <c r="BP1196" s="19">
        <v>0</v>
      </c>
      <c r="BQ1196" s="19">
        <v>0</v>
      </c>
      <c r="BR1196" s="19">
        <v>0</v>
      </c>
      <c r="BS1196" s="19">
        <v>0</v>
      </c>
      <c r="BT1196" s="19">
        <v>0</v>
      </c>
      <c r="BU1196" s="23">
        <v>0</v>
      </c>
      <c r="BV1196" s="23"/>
      <c r="BW1196" s="23"/>
      <c r="BX1196" s="23"/>
      <c r="BY1196" s="23"/>
      <c r="BZ1196" s="23"/>
    </row>
    <row r="1197" ht="20.1" customHeight="1" spans="3:78">
      <c r="C1197" s="19">
        <v>65012201</v>
      </c>
      <c r="D1197" s="20" t="s">
        <v>2574</v>
      </c>
      <c r="E1197" s="20" t="s">
        <v>2575</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1704</v>
      </c>
      <c r="AX1197" s="19" t="s">
        <v>1852</v>
      </c>
      <c r="AY1197" s="19">
        <v>21203020</v>
      </c>
      <c r="AZ1197" s="19">
        <v>21400050</v>
      </c>
      <c r="BA1197" s="20" t="s">
        <v>206</v>
      </c>
      <c r="BB1197" s="19">
        <v>0</v>
      </c>
      <c r="BC1197" s="19">
        <v>0</v>
      </c>
      <c r="BD1197" s="19">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2576</v>
      </c>
      <c r="BG1197" s="19">
        <v>0</v>
      </c>
      <c r="BH1197" s="19">
        <v>0</v>
      </c>
      <c r="BI1197" s="19">
        <v>0</v>
      </c>
      <c r="BJ1197" s="19">
        <v>0</v>
      </c>
      <c r="BK1197" s="19">
        <v>0</v>
      </c>
      <c r="BL1197" s="19">
        <v>0</v>
      </c>
      <c r="BM1197" s="188">
        <v>0</v>
      </c>
      <c r="BN1197" s="19">
        <v>0</v>
      </c>
      <c r="BO1197" s="19">
        <v>0</v>
      </c>
      <c r="BP1197" s="19">
        <v>0</v>
      </c>
      <c r="BQ1197" s="19">
        <v>0</v>
      </c>
      <c r="BR1197" s="19">
        <v>0</v>
      </c>
      <c r="BS1197" s="19">
        <v>0</v>
      </c>
      <c r="BT1197" s="19">
        <v>0</v>
      </c>
      <c r="BU1197" s="23">
        <v>0</v>
      </c>
      <c r="BV1197" s="23"/>
      <c r="BW1197" s="23"/>
      <c r="BX1197" s="23"/>
      <c r="BY1197" s="23"/>
      <c r="BZ1197" s="23"/>
    </row>
    <row r="1198" ht="20.1" customHeight="1" spans="3:78">
      <c r="C1198" s="19">
        <v>65012202</v>
      </c>
      <c r="D1198" s="20" t="s">
        <v>2574</v>
      </c>
      <c r="E1198" s="20" t="s">
        <v>2575</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1704</v>
      </c>
      <c r="AX1198" s="19" t="s">
        <v>1852</v>
      </c>
      <c r="AY1198" s="19">
        <v>21203020</v>
      </c>
      <c r="AZ1198" s="19">
        <v>21400050</v>
      </c>
      <c r="BA1198" s="20" t="s">
        <v>206</v>
      </c>
      <c r="BB1198" s="19">
        <v>0</v>
      </c>
      <c r="BC1198" s="19">
        <v>0</v>
      </c>
      <c r="BD1198" s="19">
        <v>0</v>
      </c>
      <c r="BE1198" s="187"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2576</v>
      </c>
      <c r="BG1198" s="19">
        <v>0</v>
      </c>
      <c r="BH1198" s="19">
        <v>0</v>
      </c>
      <c r="BI1198" s="19">
        <v>0</v>
      </c>
      <c r="BJ1198" s="19">
        <v>0</v>
      </c>
      <c r="BK1198" s="19">
        <v>0</v>
      </c>
      <c r="BL1198" s="19">
        <v>0</v>
      </c>
      <c r="BM1198" s="188">
        <v>0</v>
      </c>
      <c r="BN1198" s="19">
        <v>0</v>
      </c>
      <c r="BO1198" s="19">
        <v>0</v>
      </c>
      <c r="BP1198" s="19">
        <v>0</v>
      </c>
      <c r="BQ1198" s="19">
        <v>0</v>
      </c>
      <c r="BR1198" s="19">
        <v>0</v>
      </c>
      <c r="BS1198" s="19">
        <v>0</v>
      </c>
      <c r="BT1198" s="19">
        <v>0</v>
      </c>
      <c r="BU1198" s="23">
        <v>0</v>
      </c>
      <c r="BV1198" s="23"/>
      <c r="BW1198" s="23"/>
      <c r="BX1198" s="23"/>
      <c r="BY1198" s="23"/>
      <c r="BZ1198" s="23"/>
    </row>
    <row r="1199" ht="20.1" customHeight="1" spans="3:78">
      <c r="C1199" s="19">
        <v>65012203</v>
      </c>
      <c r="D1199" s="20" t="s">
        <v>2574</v>
      </c>
      <c r="E1199" s="20" t="s">
        <v>2575</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1704</v>
      </c>
      <c r="AX1199" s="19" t="s">
        <v>1852</v>
      </c>
      <c r="AY1199" s="19">
        <v>21203020</v>
      </c>
      <c r="AZ1199" s="19">
        <v>21400050</v>
      </c>
      <c r="BA1199" s="20" t="s">
        <v>206</v>
      </c>
      <c r="BB1199" s="19">
        <v>0</v>
      </c>
      <c r="BC1199" s="19">
        <v>0</v>
      </c>
      <c r="BD1199" s="19">
        <v>0</v>
      </c>
      <c r="BE1199" s="187" t="str">
        <f t="shared" si="132"/>
        <v>立即对目标区域的怪物造成225%攻击伤害+1800点固定伤害,并让其附带一个疾风标记,使其受到伤害额外提升20%,持续7秒</v>
      </c>
      <c r="BF1199" s="187" t="s">
        <v>2577</v>
      </c>
      <c r="BG1199" s="19">
        <v>0</v>
      </c>
      <c r="BH1199" s="19">
        <v>0</v>
      </c>
      <c r="BI1199" s="19">
        <v>0</v>
      </c>
      <c r="BJ1199" s="19">
        <v>0</v>
      </c>
      <c r="BK1199" s="19">
        <v>0</v>
      </c>
      <c r="BL1199" s="19">
        <v>0</v>
      </c>
      <c r="BM1199" s="188">
        <v>0</v>
      </c>
      <c r="BN1199" s="19">
        <v>0</v>
      </c>
      <c r="BO1199" s="19">
        <v>0</v>
      </c>
      <c r="BP1199" s="19">
        <v>0</v>
      </c>
      <c r="BQ1199" s="19">
        <v>0</v>
      </c>
      <c r="BR1199" s="19">
        <v>0</v>
      </c>
      <c r="BS1199" s="19">
        <v>0</v>
      </c>
      <c r="BT1199" s="19">
        <v>0</v>
      </c>
      <c r="BU1199" s="23">
        <v>0</v>
      </c>
      <c r="BV1199" s="23"/>
      <c r="BW1199" s="23"/>
      <c r="BX1199" s="23"/>
      <c r="BY1199" s="23"/>
      <c r="BZ1199" s="23"/>
    </row>
    <row r="1200" ht="20.1" customHeight="1" spans="3:78">
      <c r="C1200" s="19">
        <v>65012204</v>
      </c>
      <c r="D1200" s="20" t="s">
        <v>2574</v>
      </c>
      <c r="E1200" s="20" t="s">
        <v>2575</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1704</v>
      </c>
      <c r="AX1200" s="19" t="s">
        <v>1852</v>
      </c>
      <c r="AY1200" s="19">
        <v>21203020</v>
      </c>
      <c r="AZ1200" s="19">
        <v>21400050</v>
      </c>
      <c r="BA1200" s="20" t="s">
        <v>206</v>
      </c>
      <c r="BB1200" s="19">
        <v>0</v>
      </c>
      <c r="BC1200" s="19">
        <v>0</v>
      </c>
      <c r="BD1200" s="19">
        <v>0</v>
      </c>
      <c r="BE1200" s="187" t="str">
        <f t="shared" si="132"/>
        <v>立即对目标区域的怪物造成250%攻击伤害+2800点固定伤害,并让其附带一个疾风标记,使其受到伤害额外提升20%,持续7秒</v>
      </c>
      <c r="BF1200" s="187" t="s">
        <v>2578</v>
      </c>
      <c r="BG1200" s="19">
        <v>0</v>
      </c>
      <c r="BH1200" s="19">
        <v>0</v>
      </c>
      <c r="BI1200" s="19">
        <v>0</v>
      </c>
      <c r="BJ1200" s="19">
        <v>0</v>
      </c>
      <c r="BK1200" s="19">
        <v>0</v>
      </c>
      <c r="BL1200" s="19">
        <v>0</v>
      </c>
      <c r="BM1200" s="188">
        <v>0</v>
      </c>
      <c r="BN1200" s="19">
        <v>0</v>
      </c>
      <c r="BO1200" s="19">
        <v>0</v>
      </c>
      <c r="BP1200" s="19">
        <v>0</v>
      </c>
      <c r="BQ1200" s="19">
        <v>0</v>
      </c>
      <c r="BR1200" s="19">
        <v>0</v>
      </c>
      <c r="BS1200" s="19">
        <v>0</v>
      </c>
      <c r="BT1200" s="19">
        <v>0</v>
      </c>
      <c r="BU1200" s="23">
        <v>0</v>
      </c>
      <c r="BV1200" s="23"/>
      <c r="BW1200" s="23"/>
      <c r="BX1200" s="23"/>
      <c r="BY1200" s="23"/>
      <c r="BZ1200" s="23"/>
    </row>
    <row r="1201" ht="20.1" customHeight="1" spans="3:78">
      <c r="C1201" s="19">
        <v>65012205</v>
      </c>
      <c r="D1201" s="20" t="s">
        <v>2574</v>
      </c>
      <c r="E1201" s="20" t="s">
        <v>2575</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1704</v>
      </c>
      <c r="AX1201" s="19" t="s">
        <v>1852</v>
      </c>
      <c r="AY1201" s="19">
        <v>21203020</v>
      </c>
      <c r="AZ1201" s="19">
        <v>21400050</v>
      </c>
      <c r="BA1201" s="20" t="s">
        <v>206</v>
      </c>
      <c r="BB1201" s="19">
        <v>0</v>
      </c>
      <c r="BC1201" s="19">
        <v>0</v>
      </c>
      <c r="BD1201" s="19">
        <v>0</v>
      </c>
      <c r="BE1201" s="187" t="str">
        <f t="shared" si="132"/>
        <v>立即对目标区域的怪物造成275%攻击伤害+4000点固定伤害,并让其附带一个疾风标记,使其受到伤害额外提升20%,持续7秒</v>
      </c>
      <c r="BF1201" s="187" t="s">
        <v>2579</v>
      </c>
      <c r="BG1201" s="19">
        <v>0</v>
      </c>
      <c r="BH1201" s="19">
        <v>0</v>
      </c>
      <c r="BI1201" s="19">
        <v>0</v>
      </c>
      <c r="BJ1201" s="19">
        <v>0</v>
      </c>
      <c r="BK1201" s="19">
        <v>0</v>
      </c>
      <c r="BL1201" s="19">
        <v>0</v>
      </c>
      <c r="BM1201" s="188">
        <v>0</v>
      </c>
      <c r="BN1201" s="19">
        <v>0</v>
      </c>
      <c r="BO1201" s="19">
        <v>0</v>
      </c>
      <c r="BP1201" s="19">
        <v>0</v>
      </c>
      <c r="BQ1201" s="19">
        <v>0</v>
      </c>
      <c r="BR1201" s="19">
        <v>0</v>
      </c>
      <c r="BS1201" s="19">
        <v>0</v>
      </c>
      <c r="BT1201" s="19">
        <v>0</v>
      </c>
      <c r="BU1201" s="23">
        <v>0</v>
      </c>
      <c r="BV1201" s="23"/>
      <c r="BW1201" s="23"/>
      <c r="BX1201" s="23"/>
      <c r="BY1201" s="23"/>
      <c r="BZ1201" s="23"/>
    </row>
    <row r="1202" ht="20.1" customHeight="1" spans="3:78">
      <c r="C1202" s="19">
        <v>65012206</v>
      </c>
      <c r="D1202" s="20" t="s">
        <v>2574</v>
      </c>
      <c r="E1202" s="20" t="s">
        <v>2575</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1704</v>
      </c>
      <c r="AX1202" s="19" t="s">
        <v>1852</v>
      </c>
      <c r="AY1202" s="19">
        <v>21203020</v>
      </c>
      <c r="AZ1202" s="19">
        <v>21400050</v>
      </c>
      <c r="BA1202" s="20" t="s">
        <v>206</v>
      </c>
      <c r="BB1202" s="19">
        <v>0</v>
      </c>
      <c r="BC1202" s="19">
        <v>0</v>
      </c>
      <c r="BD1202" s="19">
        <v>0</v>
      </c>
      <c r="BE1202" s="187" t="str">
        <f t="shared" si="132"/>
        <v>立即对目标区域的怪物造成300%攻击伤害+5200点固定伤害,并让其附带一个疾风标记,使其受到伤害额外提升20%,持续7秒</v>
      </c>
      <c r="BF1202" s="187" t="s">
        <v>2580</v>
      </c>
      <c r="BG1202" s="19">
        <v>0</v>
      </c>
      <c r="BH1202" s="19">
        <v>0</v>
      </c>
      <c r="BI1202" s="19">
        <v>0</v>
      </c>
      <c r="BJ1202" s="19">
        <v>0</v>
      </c>
      <c r="BK1202" s="19">
        <v>0</v>
      </c>
      <c r="BL1202" s="19">
        <v>0</v>
      </c>
      <c r="BM1202" s="188">
        <v>0</v>
      </c>
      <c r="BN1202" s="19">
        <v>0</v>
      </c>
      <c r="BO1202" s="19">
        <v>0</v>
      </c>
      <c r="BP1202" s="19">
        <v>0</v>
      </c>
      <c r="BQ1202" s="19">
        <v>0</v>
      </c>
      <c r="BR1202" s="19">
        <v>0</v>
      </c>
      <c r="BS1202" s="19">
        <v>0</v>
      </c>
      <c r="BT1202" s="19">
        <v>0</v>
      </c>
      <c r="BU1202" s="23">
        <v>0</v>
      </c>
      <c r="BV1202" s="23"/>
      <c r="BW1202" s="23"/>
      <c r="BX1202" s="23"/>
      <c r="BY1202" s="23"/>
      <c r="BZ1202" s="23"/>
    </row>
    <row r="1203" ht="20.1" customHeight="1" spans="3:78">
      <c r="C1203" s="19">
        <v>65012301</v>
      </c>
      <c r="D1203" s="20" t="s">
        <v>2581</v>
      </c>
      <c r="E1203" s="20" t="s">
        <v>2582</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3" t="s">
        <v>2583</v>
      </c>
      <c r="AU1203" s="19" t="s">
        <v>204</v>
      </c>
      <c r="AV1203" s="19"/>
      <c r="AW1203" s="20" t="s">
        <v>205</v>
      </c>
      <c r="AX1203" s="19" t="s">
        <v>1581</v>
      </c>
      <c r="AY1203" s="19">
        <v>0</v>
      </c>
      <c r="AZ1203" s="19">
        <v>21400060</v>
      </c>
      <c r="BA1203" s="20" t="s">
        <v>206</v>
      </c>
      <c r="BB1203" s="19" t="s">
        <v>204</v>
      </c>
      <c r="BC1203" s="19">
        <v>0</v>
      </c>
      <c r="BD1203" s="19">
        <v>1</v>
      </c>
      <c r="BE1203" s="187" t="s">
        <v>2584</v>
      </c>
      <c r="BF1203" s="187" t="s">
        <v>2585</v>
      </c>
      <c r="BG1203" s="19">
        <v>0</v>
      </c>
      <c r="BH1203" s="19">
        <v>0</v>
      </c>
      <c r="BI1203" s="19">
        <v>0</v>
      </c>
      <c r="BJ1203" s="19">
        <v>0</v>
      </c>
      <c r="BK1203" s="19">
        <v>0</v>
      </c>
      <c r="BL1203" s="19">
        <v>0</v>
      </c>
      <c r="BM1203" s="188">
        <v>0</v>
      </c>
      <c r="BN1203" s="19">
        <v>1</v>
      </c>
      <c r="BO1203" s="19">
        <v>0</v>
      </c>
      <c r="BP1203" s="19">
        <v>0</v>
      </c>
      <c r="BQ1203" s="19">
        <v>0</v>
      </c>
      <c r="BR1203" s="19">
        <v>0</v>
      </c>
      <c r="BS1203" s="19">
        <v>0</v>
      </c>
      <c r="BT1203" s="19">
        <v>0</v>
      </c>
      <c r="BU1203" s="23">
        <v>0</v>
      </c>
      <c r="BV1203" s="23"/>
      <c r="BW1203" s="23"/>
      <c r="BX1203" s="23"/>
      <c r="BY1203" s="23"/>
      <c r="BZ1203" s="23"/>
    </row>
    <row r="1204" ht="20.1" customHeight="1" spans="3:78">
      <c r="C1204" s="19">
        <v>65012302</v>
      </c>
      <c r="D1204" s="20" t="s">
        <v>2581</v>
      </c>
      <c r="E1204" s="20" t="s">
        <v>2582</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3" t="s">
        <v>2583</v>
      </c>
      <c r="AU1204" s="19" t="s">
        <v>204</v>
      </c>
      <c r="AV1204" s="19"/>
      <c r="AW1204" s="20" t="s">
        <v>205</v>
      </c>
      <c r="AX1204" s="19" t="s">
        <v>1581</v>
      </c>
      <c r="AY1204" s="19">
        <v>0</v>
      </c>
      <c r="AZ1204" s="19">
        <v>21400060</v>
      </c>
      <c r="BA1204" s="20" t="s">
        <v>206</v>
      </c>
      <c r="BB1204" s="19" t="s">
        <v>204</v>
      </c>
      <c r="BC1204" s="19">
        <v>0</v>
      </c>
      <c r="BD1204" s="19">
        <v>1</v>
      </c>
      <c r="BE1204" s="187" t="s">
        <v>2584</v>
      </c>
      <c r="BF1204" s="187" t="s">
        <v>2585</v>
      </c>
      <c r="BG1204" s="19">
        <v>0</v>
      </c>
      <c r="BH1204" s="19">
        <v>0</v>
      </c>
      <c r="BI1204" s="19">
        <v>0</v>
      </c>
      <c r="BJ1204" s="19">
        <v>0</v>
      </c>
      <c r="BK1204" s="19">
        <v>0</v>
      </c>
      <c r="BL1204" s="19">
        <v>0</v>
      </c>
      <c r="BM1204" s="188">
        <v>0</v>
      </c>
      <c r="BN1204" s="19">
        <v>1</v>
      </c>
      <c r="BO1204" s="19">
        <v>0</v>
      </c>
      <c r="BP1204" s="19">
        <v>0</v>
      </c>
      <c r="BQ1204" s="19">
        <v>0</v>
      </c>
      <c r="BR1204" s="19">
        <v>0</v>
      </c>
      <c r="BS1204" s="19">
        <v>0</v>
      </c>
      <c r="BT1204" s="19">
        <v>0</v>
      </c>
      <c r="BU1204" s="23">
        <v>0</v>
      </c>
      <c r="BV1204" s="23"/>
      <c r="BW1204" s="23"/>
      <c r="BX1204" s="23"/>
      <c r="BY1204" s="23"/>
      <c r="BZ1204" s="23"/>
    </row>
    <row r="1205" ht="20.1" customHeight="1" spans="3:78">
      <c r="C1205" s="19">
        <v>65012303</v>
      </c>
      <c r="D1205" s="20" t="s">
        <v>2581</v>
      </c>
      <c r="E1205" s="20" t="s">
        <v>2582</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3" t="s">
        <v>2583</v>
      </c>
      <c r="AU1205" s="19" t="s">
        <v>204</v>
      </c>
      <c r="AV1205" s="19"/>
      <c r="AW1205" s="20" t="s">
        <v>205</v>
      </c>
      <c r="AX1205" s="19" t="s">
        <v>1581</v>
      </c>
      <c r="AY1205" s="19">
        <v>0</v>
      </c>
      <c r="AZ1205" s="19">
        <v>21400060</v>
      </c>
      <c r="BA1205" s="20" t="s">
        <v>206</v>
      </c>
      <c r="BB1205" s="19" t="s">
        <v>204</v>
      </c>
      <c r="BC1205" s="19">
        <v>0</v>
      </c>
      <c r="BD1205" s="19">
        <v>1</v>
      </c>
      <c r="BE1205" s="187" t="s">
        <v>2584</v>
      </c>
      <c r="BF1205" s="187" t="s">
        <v>2585</v>
      </c>
      <c r="BG1205" s="19">
        <v>0</v>
      </c>
      <c r="BH1205" s="19">
        <v>0</v>
      </c>
      <c r="BI1205" s="19">
        <v>0</v>
      </c>
      <c r="BJ1205" s="19">
        <v>0</v>
      </c>
      <c r="BK1205" s="19">
        <v>0</v>
      </c>
      <c r="BL1205" s="19">
        <v>0</v>
      </c>
      <c r="BM1205" s="188">
        <v>0</v>
      </c>
      <c r="BN1205" s="19">
        <v>1</v>
      </c>
      <c r="BO1205" s="19">
        <v>0</v>
      </c>
      <c r="BP1205" s="19">
        <v>0</v>
      </c>
      <c r="BQ1205" s="19">
        <v>0</v>
      </c>
      <c r="BR1205" s="19">
        <v>0</v>
      </c>
      <c r="BS1205" s="19">
        <v>0</v>
      </c>
      <c r="BT1205" s="19">
        <v>0</v>
      </c>
      <c r="BU1205" s="23">
        <v>0</v>
      </c>
      <c r="BV1205" s="23"/>
      <c r="BW1205" s="23"/>
      <c r="BX1205" s="23"/>
      <c r="BY1205" s="23"/>
      <c r="BZ1205" s="23"/>
    </row>
    <row r="1206" ht="20.1" customHeight="1" spans="3:78">
      <c r="C1206" s="19">
        <v>65012304</v>
      </c>
      <c r="D1206" s="20" t="s">
        <v>2581</v>
      </c>
      <c r="E1206" s="20" t="s">
        <v>2582</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3" t="s">
        <v>2583</v>
      </c>
      <c r="AU1206" s="19" t="s">
        <v>204</v>
      </c>
      <c r="AV1206" s="19"/>
      <c r="AW1206" s="20" t="s">
        <v>205</v>
      </c>
      <c r="AX1206" s="19" t="s">
        <v>1581</v>
      </c>
      <c r="AY1206" s="19">
        <v>0</v>
      </c>
      <c r="AZ1206" s="19">
        <v>21400060</v>
      </c>
      <c r="BA1206" s="20" t="s">
        <v>206</v>
      </c>
      <c r="BB1206" s="19" t="s">
        <v>204</v>
      </c>
      <c r="BC1206" s="19">
        <v>0</v>
      </c>
      <c r="BD1206" s="19">
        <v>1</v>
      </c>
      <c r="BE1206" s="187" t="s">
        <v>2584</v>
      </c>
      <c r="BF1206" s="187" t="s">
        <v>2585</v>
      </c>
      <c r="BG1206" s="19">
        <v>0</v>
      </c>
      <c r="BH1206" s="19">
        <v>0</v>
      </c>
      <c r="BI1206" s="19">
        <v>0</v>
      </c>
      <c r="BJ1206" s="19">
        <v>0</v>
      </c>
      <c r="BK1206" s="19">
        <v>0</v>
      </c>
      <c r="BL1206" s="19">
        <v>0</v>
      </c>
      <c r="BM1206" s="188">
        <v>0</v>
      </c>
      <c r="BN1206" s="19">
        <v>1</v>
      </c>
      <c r="BO1206" s="19">
        <v>0</v>
      </c>
      <c r="BP1206" s="19">
        <v>0</v>
      </c>
      <c r="BQ1206" s="19">
        <v>0</v>
      </c>
      <c r="BR1206" s="19">
        <v>0</v>
      </c>
      <c r="BS1206" s="19">
        <v>0</v>
      </c>
      <c r="BT1206" s="19">
        <v>0</v>
      </c>
      <c r="BU1206" s="23">
        <v>0</v>
      </c>
      <c r="BV1206" s="23"/>
      <c r="BW1206" s="23"/>
      <c r="BX1206" s="23"/>
      <c r="BY1206" s="23"/>
      <c r="BZ1206" s="23"/>
    </row>
    <row r="1207" ht="20.1" customHeight="1" spans="3:78">
      <c r="C1207" s="19">
        <v>65012305</v>
      </c>
      <c r="D1207" s="20" t="s">
        <v>2581</v>
      </c>
      <c r="E1207" s="20" t="s">
        <v>2582</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3" t="s">
        <v>2583</v>
      </c>
      <c r="AU1207" s="19" t="s">
        <v>204</v>
      </c>
      <c r="AV1207" s="19"/>
      <c r="AW1207" s="20" t="s">
        <v>205</v>
      </c>
      <c r="AX1207" s="19" t="s">
        <v>1581</v>
      </c>
      <c r="AY1207" s="19">
        <v>0</v>
      </c>
      <c r="AZ1207" s="19">
        <v>21400060</v>
      </c>
      <c r="BA1207" s="20" t="s">
        <v>206</v>
      </c>
      <c r="BB1207" s="19" t="s">
        <v>204</v>
      </c>
      <c r="BC1207" s="19">
        <v>0</v>
      </c>
      <c r="BD1207" s="19">
        <v>1</v>
      </c>
      <c r="BE1207" s="187" t="s">
        <v>2584</v>
      </c>
      <c r="BF1207" s="187" t="s">
        <v>2585</v>
      </c>
      <c r="BG1207" s="19">
        <v>0</v>
      </c>
      <c r="BH1207" s="19">
        <v>0</v>
      </c>
      <c r="BI1207" s="19">
        <v>0</v>
      </c>
      <c r="BJ1207" s="19">
        <v>0</v>
      </c>
      <c r="BK1207" s="19">
        <v>0</v>
      </c>
      <c r="BL1207" s="19">
        <v>0</v>
      </c>
      <c r="BM1207" s="188">
        <v>0</v>
      </c>
      <c r="BN1207" s="19">
        <v>1</v>
      </c>
      <c r="BO1207" s="19">
        <v>0</v>
      </c>
      <c r="BP1207" s="19">
        <v>0</v>
      </c>
      <c r="BQ1207" s="19">
        <v>0</v>
      </c>
      <c r="BR1207" s="19">
        <v>0</v>
      </c>
      <c r="BS1207" s="19">
        <v>0</v>
      </c>
      <c r="BT1207" s="19">
        <v>0</v>
      </c>
      <c r="BU1207" s="23">
        <v>0</v>
      </c>
      <c r="BV1207" s="23"/>
      <c r="BW1207" s="23"/>
      <c r="BX1207" s="23"/>
      <c r="BY1207" s="23"/>
      <c r="BZ1207" s="23"/>
    </row>
    <row r="1208" ht="20.1" customHeight="1" spans="3:78">
      <c r="C1208" s="19">
        <v>65012306</v>
      </c>
      <c r="D1208" s="20" t="s">
        <v>2581</v>
      </c>
      <c r="E1208" s="20" t="s">
        <v>2582</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3" t="s">
        <v>2583</v>
      </c>
      <c r="AU1208" s="19" t="s">
        <v>204</v>
      </c>
      <c r="AV1208" s="19"/>
      <c r="AW1208" s="20" t="s">
        <v>205</v>
      </c>
      <c r="AX1208" s="19" t="s">
        <v>1581</v>
      </c>
      <c r="AY1208" s="19">
        <v>0</v>
      </c>
      <c r="AZ1208" s="19">
        <v>21400060</v>
      </c>
      <c r="BA1208" s="20" t="s">
        <v>206</v>
      </c>
      <c r="BB1208" s="19" t="s">
        <v>204</v>
      </c>
      <c r="BC1208" s="19">
        <v>0</v>
      </c>
      <c r="BD1208" s="19">
        <v>1</v>
      </c>
      <c r="BE1208" s="187" t="s">
        <v>2584</v>
      </c>
      <c r="BF1208" s="187" t="s">
        <v>2585</v>
      </c>
      <c r="BG1208" s="19">
        <v>0</v>
      </c>
      <c r="BH1208" s="19">
        <v>0</v>
      </c>
      <c r="BI1208" s="19">
        <v>0</v>
      </c>
      <c r="BJ1208" s="19">
        <v>0</v>
      </c>
      <c r="BK1208" s="19">
        <v>0</v>
      </c>
      <c r="BL1208" s="19">
        <v>0</v>
      </c>
      <c r="BM1208" s="188">
        <v>0</v>
      </c>
      <c r="BN1208" s="19">
        <v>1</v>
      </c>
      <c r="BO1208" s="19">
        <v>0</v>
      </c>
      <c r="BP1208" s="19">
        <v>0</v>
      </c>
      <c r="BQ1208" s="19">
        <v>0</v>
      </c>
      <c r="BR1208" s="19">
        <v>0</v>
      </c>
      <c r="BS1208" s="19">
        <v>0</v>
      </c>
      <c r="BT1208" s="19">
        <v>0</v>
      </c>
      <c r="BU1208" s="23">
        <v>0</v>
      </c>
      <c r="BV1208" s="23"/>
      <c r="BW1208" s="23"/>
      <c r="BX1208" s="23"/>
      <c r="BY1208" s="23"/>
      <c r="BZ1208" s="23"/>
    </row>
    <row r="1209" ht="19.5" customHeight="1" spans="3:78">
      <c r="C1209" s="172">
        <v>65021101</v>
      </c>
      <c r="D1209" s="35" t="s">
        <v>2586</v>
      </c>
      <c r="E1209" s="35" t="s">
        <v>2587</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2" t="s">
        <v>2588</v>
      </c>
      <c r="AV1209" s="32"/>
      <c r="AW1209" s="35" t="s">
        <v>262</v>
      </c>
      <c r="AX1209" s="32" t="s">
        <v>551</v>
      </c>
      <c r="AY1209" s="32">
        <v>10001007</v>
      </c>
      <c r="AZ1209" s="32">
        <v>21401010</v>
      </c>
      <c r="BA1209" s="35" t="s">
        <v>206</v>
      </c>
      <c r="BB1209" s="35">
        <v>0</v>
      </c>
      <c r="BC1209" s="31">
        <v>0</v>
      </c>
      <c r="BD1209" s="31">
        <v>0</v>
      </c>
      <c r="BE1209" s="186" t="str">
        <f>"立即对前方范围内的敌人造成"&amp;X1209*100&amp;"%攻击伤害+"&amp;Z1209&amp;"点固定伤害,并将其置空1秒"</f>
        <v>立即对前方范围内的敌人造成275%攻击伤害+1000点固定伤害,并将其置空1秒</v>
      </c>
      <c r="BF1209" s="186" t="s">
        <v>2589</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ht="19.5" customHeight="1" spans="3:78">
      <c r="C1210" s="172">
        <v>65021102</v>
      </c>
      <c r="D1210" s="35" t="s">
        <v>2586</v>
      </c>
      <c r="E1210" s="35" t="s">
        <v>2587</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2" t="s">
        <v>2588</v>
      </c>
      <c r="AV1210" s="32"/>
      <c r="AW1210" s="35" t="s">
        <v>262</v>
      </c>
      <c r="AX1210" s="32" t="s">
        <v>551</v>
      </c>
      <c r="AY1210" s="32">
        <v>10001007</v>
      </c>
      <c r="AZ1210" s="32">
        <v>21401010</v>
      </c>
      <c r="BA1210" s="35" t="s">
        <v>206</v>
      </c>
      <c r="BB1210" s="35">
        <v>0</v>
      </c>
      <c r="BC1210" s="31">
        <v>0</v>
      </c>
      <c r="BD1210" s="31">
        <v>0</v>
      </c>
      <c r="BE1210" s="186" t="str">
        <f t="shared" ref="BE1210:BE1214" si="133">"立即对前方范围内的敌人造成"&amp;X1210*100&amp;"%攻击伤害+"&amp;Z1210&amp;"点固定伤害,并将其置空1秒"</f>
        <v>立即对前方范围内的敌人造成275%攻击伤害+1000点固定伤害,并将其置空1秒</v>
      </c>
      <c r="BF1210" s="186" t="s">
        <v>2589</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ht="19.5" customHeight="1" spans="3:78">
      <c r="C1211" s="172">
        <v>65021103</v>
      </c>
      <c r="D1211" s="35" t="s">
        <v>2586</v>
      </c>
      <c r="E1211" s="35" t="s">
        <v>2587</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2" t="s">
        <v>2588</v>
      </c>
      <c r="AV1211" s="32"/>
      <c r="AW1211" s="35" t="s">
        <v>262</v>
      </c>
      <c r="AX1211" s="32" t="s">
        <v>551</v>
      </c>
      <c r="AY1211" s="32">
        <v>10001007</v>
      </c>
      <c r="AZ1211" s="32">
        <v>21401010</v>
      </c>
      <c r="BA1211" s="35" t="s">
        <v>206</v>
      </c>
      <c r="BB1211" s="35">
        <v>0</v>
      </c>
      <c r="BC1211" s="31">
        <v>0</v>
      </c>
      <c r="BD1211" s="31">
        <v>0</v>
      </c>
      <c r="BE1211" s="186" t="str">
        <f t="shared" si="133"/>
        <v>立即对前方范围内的敌人造成300%攻击伤害+1500点固定伤害,并将其置空1秒</v>
      </c>
      <c r="BF1211" s="186" t="s">
        <v>2590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ht="19.5" customHeight="1" spans="3:78">
      <c r="C1212" s="172">
        <v>65021104</v>
      </c>
      <c r="D1212" s="35" t="s">
        <v>2586</v>
      </c>
      <c r="E1212" s="35" t="s">
        <v>2587</v>
      </c>
      <c r="F1212" s="21">
        <v>3</v>
      </c>
      <c r="G1212" s="19">
        <v>65021101</v>
      </c>
      <c r="H1212" s="21">
        <v>0</v>
      </c>
      <c r="I1212" s="31">
        <v>0</v>
      </c>
      <c r="J1212" s="21">
        <v>0</v>
      </c>
      <c r="K1212" s="183">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2" t="s">
        <v>2588</v>
      </c>
      <c r="AV1212" s="32"/>
      <c r="AW1212" s="35" t="s">
        <v>262</v>
      </c>
      <c r="AX1212" s="32" t="s">
        <v>551</v>
      </c>
      <c r="AY1212" s="32">
        <v>10001007</v>
      </c>
      <c r="AZ1212" s="32">
        <v>21401010</v>
      </c>
      <c r="BA1212" s="35" t="s">
        <v>206</v>
      </c>
      <c r="BB1212" s="35">
        <v>0</v>
      </c>
      <c r="BC1212" s="31">
        <v>0</v>
      </c>
      <c r="BD1212" s="31">
        <v>0</v>
      </c>
      <c r="BE1212" s="186" t="str">
        <f t="shared" si="133"/>
        <v>立即对前方范围内的敌人造成330%攻击伤害+2000点固定伤害,并将其置空1秒</v>
      </c>
      <c r="BF1212" s="186" t="s">
        <v>2591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ht="19.5" customHeight="1" spans="3:78">
      <c r="C1213" s="172">
        <v>65021105</v>
      </c>
      <c r="D1213" s="35" t="s">
        <v>2586</v>
      </c>
      <c r="E1213" s="35" t="s">
        <v>2587</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2" t="s">
        <v>2588</v>
      </c>
      <c r="AV1213" s="32"/>
      <c r="AW1213" s="35" t="s">
        <v>262</v>
      </c>
      <c r="AX1213" s="32" t="s">
        <v>551</v>
      </c>
      <c r="AY1213" s="32">
        <v>10001007</v>
      </c>
      <c r="AZ1213" s="32">
        <v>21401010</v>
      </c>
      <c r="BA1213" s="35" t="s">
        <v>206</v>
      </c>
      <c r="BB1213" s="35">
        <v>0</v>
      </c>
      <c r="BC1213" s="31">
        <v>0</v>
      </c>
      <c r="BD1213" s="31">
        <v>0</v>
      </c>
      <c r="BE1213" s="186" t="str">
        <f t="shared" si="133"/>
        <v>立即对前方范围内的敌人造成360%攻击伤害+2750点固定伤害,并将其置空1秒</v>
      </c>
      <c r="BF1213" s="186" t="s">
        <v>2592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ht="19.5" customHeight="1" spans="3:78">
      <c r="C1214" s="172">
        <v>65021106</v>
      </c>
      <c r="D1214" s="35" t="s">
        <v>2586</v>
      </c>
      <c r="E1214" s="35" t="s">
        <v>2587</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2" t="s">
        <v>2588</v>
      </c>
      <c r="AV1214" s="32"/>
      <c r="AW1214" s="35" t="s">
        <v>262</v>
      </c>
      <c r="AX1214" s="32" t="s">
        <v>551</v>
      </c>
      <c r="AY1214" s="32">
        <v>10001007</v>
      </c>
      <c r="AZ1214" s="32">
        <v>21401010</v>
      </c>
      <c r="BA1214" s="35" t="s">
        <v>206</v>
      </c>
      <c r="BB1214" s="35">
        <v>0</v>
      </c>
      <c r="BC1214" s="31">
        <v>0</v>
      </c>
      <c r="BD1214" s="31">
        <v>0</v>
      </c>
      <c r="BE1214" s="186" t="str">
        <f t="shared" si="133"/>
        <v>立即对前方范围内的敌人造成400%攻击伤害+3500点固定伤害,并将其置空1秒</v>
      </c>
      <c r="BF1214" s="186" t="s">
        <v>2593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ht="20.1" customHeight="1" spans="3:78">
      <c r="C1215" s="172">
        <v>65021201</v>
      </c>
      <c r="D1215" s="71" t="s">
        <v>2594</v>
      </c>
      <c r="E1215" s="71" t="s">
        <v>2595</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2596</v>
      </c>
      <c r="AX1215" s="32" t="s">
        <v>1414</v>
      </c>
      <c r="AY1215" s="74">
        <v>0</v>
      </c>
      <c r="AZ1215" s="32">
        <v>21401020</v>
      </c>
      <c r="BA1215" s="71" t="s">
        <v>2597</v>
      </c>
      <c r="BB1215" s="72">
        <v>60</v>
      </c>
      <c r="BC1215" s="75">
        <v>0</v>
      </c>
      <c r="BD1215" s="75">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2598</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ht="20.1" customHeight="1" spans="3:78">
      <c r="C1216" s="172">
        <v>65021202</v>
      </c>
      <c r="D1216" s="71" t="s">
        <v>2594</v>
      </c>
      <c r="E1216" s="71" t="s">
        <v>2595</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2596</v>
      </c>
      <c r="AX1216" s="32" t="s">
        <v>1414</v>
      </c>
      <c r="AY1216" s="74">
        <v>0</v>
      </c>
      <c r="AZ1216" s="32">
        <v>21401020</v>
      </c>
      <c r="BA1216" s="71" t="s">
        <v>2597</v>
      </c>
      <c r="BB1216" s="72">
        <v>60</v>
      </c>
      <c r="BC1216" s="75">
        <v>0</v>
      </c>
      <c r="BD1216" s="75">
        <v>0</v>
      </c>
      <c r="BE1216" s="186"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2598</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ht="20.1" customHeight="1" spans="3:78">
      <c r="C1217" s="172">
        <v>65021203</v>
      </c>
      <c r="D1217" s="71" t="s">
        <v>2594</v>
      </c>
      <c r="E1217" s="71" t="s">
        <v>2595</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2596</v>
      </c>
      <c r="AX1217" s="32" t="s">
        <v>1414</v>
      </c>
      <c r="AY1217" s="74">
        <v>0</v>
      </c>
      <c r="AZ1217" s="32">
        <v>21401020</v>
      </c>
      <c r="BA1217" s="71" t="s">
        <v>2597</v>
      </c>
      <c r="BB1217" s="72">
        <v>60</v>
      </c>
      <c r="BC1217" s="75">
        <v>0</v>
      </c>
      <c r="BD1217" s="75">
        <v>0</v>
      </c>
      <c r="BE1217" s="186" t="str">
        <f t="shared" si="134"/>
        <v>自身变成无敌状态且向前方发射一个能量光柱对前方敌方目标造持续造成165%攻击伤害+750点固定伤害,持续3秒，可以操控转移方向。</v>
      </c>
      <c r="BF1217" s="76" t="s">
        <v>2599</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ht="20.1" customHeight="1" spans="3:78">
      <c r="C1218" s="172">
        <v>65021204</v>
      </c>
      <c r="D1218" s="71" t="s">
        <v>2594</v>
      </c>
      <c r="E1218" s="71" t="s">
        <v>2595</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2596</v>
      </c>
      <c r="AX1218" s="32" t="s">
        <v>1414</v>
      </c>
      <c r="AY1218" s="74">
        <v>0</v>
      </c>
      <c r="AZ1218" s="32">
        <v>21401020</v>
      </c>
      <c r="BA1218" s="71" t="s">
        <v>2597</v>
      </c>
      <c r="BB1218" s="72">
        <v>60</v>
      </c>
      <c r="BC1218" s="75">
        <v>0</v>
      </c>
      <c r="BD1218" s="75">
        <v>0</v>
      </c>
      <c r="BE1218" s="186" t="str">
        <f t="shared" si="134"/>
        <v>自身变成无敌状态且向前方发射一个能量光柱对前方敌方目标造持续造成180%攻击伤害+1000点固定伤害,持续3秒，可以操控转移方向。</v>
      </c>
      <c r="BF1218" s="76" t="s">
        <v>2600</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ht="20.1" customHeight="1" spans="3:78">
      <c r="C1219" s="172">
        <v>65021205</v>
      </c>
      <c r="D1219" s="71" t="s">
        <v>2594</v>
      </c>
      <c r="E1219" s="71" t="s">
        <v>2595</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2596</v>
      </c>
      <c r="AX1219" s="32" t="s">
        <v>1414</v>
      </c>
      <c r="AY1219" s="74">
        <v>0</v>
      </c>
      <c r="AZ1219" s="32">
        <v>21401020</v>
      </c>
      <c r="BA1219" s="71" t="s">
        <v>2597</v>
      </c>
      <c r="BB1219" s="72">
        <v>60</v>
      </c>
      <c r="BC1219" s="75">
        <v>0</v>
      </c>
      <c r="BD1219" s="75">
        <v>0</v>
      </c>
      <c r="BE1219" s="186" t="str">
        <f t="shared" si="134"/>
        <v>自身变成无敌状态且向前方发射一个能量光柱对前方敌方目标造持续造成200%攻击伤害+1250点固定伤害,持续3秒，可以操控转移方向。</v>
      </c>
      <c r="BF1219" s="76" t="s">
        <v>2601</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ht="20.1" customHeight="1" spans="3:78">
      <c r="C1220" s="172">
        <v>65021206</v>
      </c>
      <c r="D1220" s="71" t="s">
        <v>2594</v>
      </c>
      <c r="E1220" s="71" t="s">
        <v>2595</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2596</v>
      </c>
      <c r="AX1220" s="32" t="s">
        <v>1414</v>
      </c>
      <c r="AY1220" s="74">
        <v>0</v>
      </c>
      <c r="AZ1220" s="32">
        <v>21401020</v>
      </c>
      <c r="BA1220" s="71" t="s">
        <v>2597</v>
      </c>
      <c r="BB1220" s="72">
        <v>60</v>
      </c>
      <c r="BC1220" s="75">
        <v>0</v>
      </c>
      <c r="BD1220" s="75">
        <v>0</v>
      </c>
      <c r="BE1220" s="186" t="str">
        <f t="shared" si="134"/>
        <v>自身变成无敌状态且向前方发射一个能量光柱对前方敌方目标造持续造成225%攻击伤害+1500点固定伤害,持续3秒，可以操控转移方向。</v>
      </c>
      <c r="BF1220" s="76" t="s">
        <v>2602</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ht="20.1" customHeight="1" spans="3:78">
      <c r="C1221" s="172">
        <v>65021301</v>
      </c>
      <c r="D1221" s="20" t="s">
        <v>2603</v>
      </c>
      <c r="E1221" s="20" t="s">
        <v>2604</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3" t="s">
        <v>2605</v>
      </c>
      <c r="AU1221" s="32">
        <v>0</v>
      </c>
      <c r="AV1221" s="32"/>
      <c r="AW1221" s="35" t="s">
        <v>1714</v>
      </c>
      <c r="AX1221" s="32" t="s">
        <v>1414</v>
      </c>
      <c r="AY1221" s="32">
        <v>10002001</v>
      </c>
      <c r="AZ1221" s="32">
        <v>21401030</v>
      </c>
      <c r="BA1221" s="35" t="s">
        <v>321</v>
      </c>
      <c r="BB1221" s="32">
        <v>1</v>
      </c>
      <c r="BC1221" s="31">
        <v>0</v>
      </c>
      <c r="BD1221" s="31">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2606</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ht="20.1" customHeight="1" spans="3:78">
      <c r="C1222" s="172">
        <v>65021302</v>
      </c>
      <c r="D1222" s="20" t="s">
        <v>2603</v>
      </c>
      <c r="E1222" s="20" t="s">
        <v>2604</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3" t="s">
        <v>2605</v>
      </c>
      <c r="AU1222" s="32">
        <v>0</v>
      </c>
      <c r="AV1222" s="32"/>
      <c r="AW1222" s="35" t="s">
        <v>1714</v>
      </c>
      <c r="AX1222" s="32" t="s">
        <v>1414</v>
      </c>
      <c r="AY1222" s="32">
        <v>10002001</v>
      </c>
      <c r="AZ1222" s="32">
        <v>21401030</v>
      </c>
      <c r="BA1222" s="35" t="s">
        <v>321</v>
      </c>
      <c r="BB1222" s="32">
        <v>1</v>
      </c>
      <c r="BC1222" s="31">
        <v>0</v>
      </c>
      <c r="BD1222" s="31">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2606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ht="20.1" customHeight="1" spans="3:78">
      <c r="C1223" s="172">
        <v>65021303</v>
      </c>
      <c r="D1223" s="20" t="s">
        <v>2603</v>
      </c>
      <c r="E1223" s="20" t="s">
        <v>2604</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3" t="s">
        <v>2607</v>
      </c>
      <c r="AU1223" s="32">
        <v>0</v>
      </c>
      <c r="AV1223" s="32"/>
      <c r="AW1223" s="35" t="s">
        <v>1714</v>
      </c>
      <c r="AX1223" s="32" t="s">
        <v>1414</v>
      </c>
      <c r="AY1223" s="32">
        <v>10002001</v>
      </c>
      <c r="AZ1223" s="32">
        <v>21401030</v>
      </c>
      <c r="BA1223" s="35" t="s">
        <v>321</v>
      </c>
      <c r="BB1223" s="32">
        <v>1</v>
      </c>
      <c r="BC1223" s="31">
        <v>0</v>
      </c>
      <c r="BD1223" s="31">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2608</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ht="20.1" customHeight="1" spans="3:78">
      <c r="C1224" s="172">
        <v>65021304</v>
      </c>
      <c r="D1224" s="20" t="s">
        <v>2603</v>
      </c>
      <c r="E1224" s="20" t="s">
        <v>2604</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3" t="s">
        <v>2609</v>
      </c>
      <c r="AU1224" s="32">
        <v>0</v>
      </c>
      <c r="AV1224" s="32"/>
      <c r="AW1224" s="35" t="s">
        <v>1714</v>
      </c>
      <c r="AX1224" s="32" t="s">
        <v>1414</v>
      </c>
      <c r="AY1224" s="32">
        <v>10002001</v>
      </c>
      <c r="AZ1224" s="32">
        <v>21401030</v>
      </c>
      <c r="BA1224" s="35" t="s">
        <v>321</v>
      </c>
      <c r="BB1224" s="32">
        <v>1</v>
      </c>
      <c r="BC1224" s="31">
        <v>0</v>
      </c>
      <c r="BD1224" s="31">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2610</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ht="20.1" customHeight="1" spans="3:78">
      <c r="C1225" s="172">
        <v>65021305</v>
      </c>
      <c r="D1225" s="20" t="s">
        <v>2603</v>
      </c>
      <c r="E1225" s="20" t="s">
        <v>2604</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3" t="s">
        <v>2611</v>
      </c>
      <c r="AU1225" s="32">
        <v>0</v>
      </c>
      <c r="AV1225" s="32"/>
      <c r="AW1225" s="35" t="s">
        <v>1714</v>
      </c>
      <c r="AX1225" s="32" t="s">
        <v>1414</v>
      </c>
      <c r="AY1225" s="32">
        <v>10002001</v>
      </c>
      <c r="AZ1225" s="32">
        <v>21401030</v>
      </c>
      <c r="BA1225" s="35" t="s">
        <v>321</v>
      </c>
      <c r="BB1225" s="32">
        <v>1</v>
      </c>
      <c r="BC1225" s="31">
        <v>0</v>
      </c>
      <c r="BD1225" s="31">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2612</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ht="20.1" customHeight="1" spans="3:78">
      <c r="C1226" s="172">
        <v>65021306</v>
      </c>
      <c r="D1226" s="20" t="s">
        <v>2603</v>
      </c>
      <c r="E1226" s="20" t="s">
        <v>2604</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3" t="s">
        <v>2613</v>
      </c>
      <c r="AU1226" s="32">
        <v>0</v>
      </c>
      <c r="AV1226" s="32"/>
      <c r="AW1226" s="35" t="s">
        <v>1714</v>
      </c>
      <c r="AX1226" s="32" t="s">
        <v>1414</v>
      </c>
      <c r="AY1226" s="32">
        <v>10002001</v>
      </c>
      <c r="AZ1226" s="32">
        <v>21401030</v>
      </c>
      <c r="BA1226" s="35" t="s">
        <v>321</v>
      </c>
      <c r="BB1226" s="32">
        <v>1</v>
      </c>
      <c r="BC1226" s="31">
        <v>0</v>
      </c>
      <c r="BD1226" s="31">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2614</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ht="19.5" customHeight="1" spans="3:78">
      <c r="C1227" s="172">
        <v>65021310</v>
      </c>
      <c r="D1227" s="35" t="s">
        <v>2615</v>
      </c>
      <c r="E1227" s="35" t="s">
        <v>2587</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2" t="s">
        <v>2588</v>
      </c>
      <c r="AV1227" s="32"/>
      <c r="AW1227" s="35" t="s">
        <v>262</v>
      </c>
      <c r="AX1227" s="32" t="s">
        <v>551</v>
      </c>
      <c r="AY1227" s="32">
        <v>10001007</v>
      </c>
      <c r="AZ1227" s="32">
        <v>21401010</v>
      </c>
      <c r="BA1227" s="35" t="s">
        <v>206</v>
      </c>
      <c r="BB1227" s="35">
        <v>0</v>
      </c>
      <c r="BC1227" s="31">
        <v>0</v>
      </c>
      <c r="BD1227" s="31">
        <v>0</v>
      </c>
      <c r="BE1227" s="186" t="str">
        <f t="shared" ref="BE1227" si="135">"立即对前方范围内的敌人造成"&amp;X1227*100&amp;"%攻击伤害+"&amp;Z1227&amp;"点固定伤害,并将其置空1秒"</f>
        <v>立即对前方范围内的敌人造成300%攻击伤害+1500点固定伤害,并将其置空1秒</v>
      </c>
      <c r="BF1227" s="186" t="s">
        <v>2590</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ht="20.1" customHeight="1" spans="3:78">
      <c r="C1228" s="172">
        <v>65021401</v>
      </c>
      <c r="D1228" s="35" t="s">
        <v>2616</v>
      </c>
      <c r="E1228" s="35" t="s">
        <v>2617</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2" t="s">
        <v>2618</v>
      </c>
      <c r="AV1228" s="32"/>
      <c r="AW1228" s="35" t="s">
        <v>1704</v>
      </c>
      <c r="AX1228" s="32" t="s">
        <v>540</v>
      </c>
      <c r="AY1228" s="32">
        <v>10000009</v>
      </c>
      <c r="AZ1228" s="32">
        <v>21401040</v>
      </c>
      <c r="BA1228" s="35" t="s">
        <v>206</v>
      </c>
      <c r="BB1228" s="35">
        <v>0</v>
      </c>
      <c r="BC1228" s="31">
        <v>0</v>
      </c>
      <c r="BD1228" s="31">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2619</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ht="20.1" customHeight="1" spans="3:78">
      <c r="C1229" s="172">
        <v>65021402</v>
      </c>
      <c r="D1229" s="35" t="s">
        <v>2616</v>
      </c>
      <c r="E1229" s="35" t="s">
        <v>2617</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2" t="s">
        <v>2618</v>
      </c>
      <c r="AV1229" s="32"/>
      <c r="AW1229" s="35" t="s">
        <v>1704</v>
      </c>
      <c r="AX1229" s="32" t="s">
        <v>540</v>
      </c>
      <c r="AY1229" s="32">
        <v>10000009</v>
      </c>
      <c r="AZ1229" s="32">
        <v>21401040</v>
      </c>
      <c r="BA1229" s="35" t="s">
        <v>206</v>
      </c>
      <c r="BB1229" s="35">
        <v>0</v>
      </c>
      <c r="BC1229" s="31">
        <v>0</v>
      </c>
      <c r="BD1229" s="31">
        <v>0</v>
      </c>
      <c r="BE1229" s="186"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2619</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ht="20.1" customHeight="1" spans="3:78">
      <c r="C1230" s="172">
        <v>65021403</v>
      </c>
      <c r="D1230" s="35" t="s">
        <v>2616</v>
      </c>
      <c r="E1230" s="35" t="s">
        <v>2617</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2" t="s">
        <v>2618</v>
      </c>
      <c r="AV1230" s="32"/>
      <c r="AW1230" s="35" t="s">
        <v>1704</v>
      </c>
      <c r="AX1230" s="32" t="s">
        <v>540</v>
      </c>
      <c r="AY1230" s="32">
        <v>10000009</v>
      </c>
      <c r="AZ1230" s="32">
        <v>21401040</v>
      </c>
      <c r="BA1230" s="35" t="s">
        <v>206</v>
      </c>
      <c r="BB1230" s="35">
        <v>0</v>
      </c>
      <c r="BC1230" s="31">
        <v>0</v>
      </c>
      <c r="BD1230" s="31">
        <v>0</v>
      </c>
      <c r="BE1230" s="186" t="str">
        <f t="shared" si="136"/>
        <v>立即对自身周围的敌方单位造成325%攻击伤害+1800点固定伤害，并眩晕1秒，并对目标种下一个印记，印记在2.5秒后对范围内造成250%伤害和1秒眩晕。</v>
      </c>
      <c r="BF1230" s="186" t="s">
        <v>2620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ht="20.1" customHeight="1" spans="3:78">
      <c r="C1231" s="172">
        <v>65021404</v>
      </c>
      <c r="D1231" s="35" t="s">
        <v>2616</v>
      </c>
      <c r="E1231" s="35" t="s">
        <v>2617</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2" t="s">
        <v>2618</v>
      </c>
      <c r="AV1231" s="32"/>
      <c r="AW1231" s="35" t="s">
        <v>1704</v>
      </c>
      <c r="AX1231" s="32" t="s">
        <v>540</v>
      </c>
      <c r="AY1231" s="32">
        <v>10000009</v>
      </c>
      <c r="AZ1231" s="32">
        <v>21401040</v>
      </c>
      <c r="BA1231" s="35" t="s">
        <v>206</v>
      </c>
      <c r="BB1231" s="35">
        <v>0</v>
      </c>
      <c r="BC1231" s="31">
        <v>0</v>
      </c>
      <c r="BD1231" s="31">
        <v>0</v>
      </c>
      <c r="BE1231" s="186" t="str">
        <f t="shared" si="136"/>
        <v>立即对自身周围的敌方单位造成350%攻击伤害+2800点固定伤害，并眩晕1秒，并对目标种下一个印记，印记在2.5秒后对范围内造成250%伤害和1秒眩晕。</v>
      </c>
      <c r="BF1231" s="186" t="s">
        <v>2621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ht="20.1" customHeight="1" spans="3:78">
      <c r="C1232" s="172">
        <v>65021405</v>
      </c>
      <c r="D1232" s="35" t="s">
        <v>2616</v>
      </c>
      <c r="E1232" s="35" t="s">
        <v>2617</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2" t="s">
        <v>2618</v>
      </c>
      <c r="AV1232" s="32"/>
      <c r="AW1232" s="35" t="s">
        <v>1704</v>
      </c>
      <c r="AX1232" s="32" t="s">
        <v>540</v>
      </c>
      <c r="AY1232" s="32">
        <v>10000009</v>
      </c>
      <c r="AZ1232" s="32">
        <v>21401040</v>
      </c>
      <c r="BA1232" s="35" t="s">
        <v>206</v>
      </c>
      <c r="BB1232" s="35">
        <v>0</v>
      </c>
      <c r="BC1232" s="31">
        <v>0</v>
      </c>
      <c r="BD1232" s="31">
        <v>0</v>
      </c>
      <c r="BE1232" s="186" t="str">
        <f t="shared" si="136"/>
        <v>立即对自身周围的敌方单位造成375%攻击伤害+4000点固定伤害，并眩晕1秒，并对目标种下一个印记，印记在2.5秒后对范围内造成250%伤害和1秒眩晕。</v>
      </c>
      <c r="BF1232" s="186" t="s">
        <v>2622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ht="20.1" customHeight="1" spans="1:78">
      <c r="C1233" s="172">
        <v>65021406</v>
      </c>
      <c r="D1233" s="35" t="s">
        <v>2616</v>
      </c>
      <c r="E1233" s="35" t="s">
        <v>2617</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2" t="s">
        <v>2618</v>
      </c>
      <c r="AV1233" s="32"/>
      <c r="AW1233" s="35" t="s">
        <v>1704</v>
      </c>
      <c r="AX1233" s="32" t="s">
        <v>540</v>
      </c>
      <c r="AY1233" s="32">
        <v>10000009</v>
      </c>
      <c r="AZ1233" s="32">
        <v>21401040</v>
      </c>
      <c r="BA1233" s="35" t="s">
        <v>206</v>
      </c>
      <c r="BB1233" s="35">
        <v>0</v>
      </c>
      <c r="BC1233" s="31">
        <v>0</v>
      </c>
      <c r="BD1233" s="31">
        <v>0</v>
      </c>
      <c r="BE1233" s="186" t="str">
        <f t="shared" si="136"/>
        <v>立即对自身周围的敌方单位造成400%攻击伤害+5200点固定伤害，并眩晕1秒，并对目标种下一个印记，印记在2.5秒后对范围内造成250%伤害和1秒眩晕。</v>
      </c>
      <c r="BF1233" s="186" t="s">
        <v>2623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ht="19.5" customHeight="1" spans="1:78">
      <c r="C1234" s="181">
        <v>65021411</v>
      </c>
      <c r="D1234" s="180" t="s">
        <v>2624</v>
      </c>
      <c r="E1234" s="180" t="s">
        <v>2625</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2626</v>
      </c>
      <c r="BF1234" s="33" t="s">
        <v>2627</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ht="20.1" customHeight="1" spans="1:78">
      <c r="C1235" s="172">
        <v>65022101</v>
      </c>
      <c r="D1235" s="20" t="s">
        <v>2628</v>
      </c>
      <c r="E1235" s="20" t="s">
        <v>2629</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3" t="s">
        <v>2630</v>
      </c>
      <c r="AU1235" s="19" t="s">
        <v>204</v>
      </c>
      <c r="AV1235" s="19"/>
      <c r="AW1235" s="20" t="s">
        <v>205</v>
      </c>
      <c r="AX1235" s="19" t="s">
        <v>1414</v>
      </c>
      <c r="AY1235" s="19">
        <v>0</v>
      </c>
      <c r="AZ1235" s="19">
        <v>21402010</v>
      </c>
      <c r="BA1235" s="20" t="s">
        <v>206</v>
      </c>
      <c r="BB1235" s="20">
        <v>0</v>
      </c>
      <c r="BC1235" s="19">
        <v>0</v>
      </c>
      <c r="BD1235" s="19">
        <v>0</v>
      </c>
      <c r="BE1235" s="187" t="s">
        <v>2631</v>
      </c>
      <c r="BF1235" s="187" t="s">
        <v>2632</v>
      </c>
      <c r="BG1235" s="19">
        <v>0</v>
      </c>
      <c r="BH1235" s="19">
        <v>0</v>
      </c>
      <c r="BI1235" s="19">
        <v>0</v>
      </c>
      <c r="BJ1235" s="19">
        <v>0</v>
      </c>
      <c r="BK1235" s="19">
        <v>0</v>
      </c>
      <c r="BL1235" s="19">
        <v>0</v>
      </c>
      <c r="BM1235" s="188">
        <v>0</v>
      </c>
      <c r="BN1235" s="19">
        <v>1</v>
      </c>
      <c r="BO1235" s="19">
        <v>0</v>
      </c>
      <c r="BP1235" s="19">
        <v>0</v>
      </c>
      <c r="BQ1235" s="19">
        <v>0</v>
      </c>
      <c r="BR1235" s="19">
        <v>0</v>
      </c>
      <c r="BS1235" s="19">
        <v>0</v>
      </c>
      <c r="BT1235" s="19">
        <v>0</v>
      </c>
      <c r="BU1235" s="23">
        <v>0</v>
      </c>
      <c r="BV1235" s="23"/>
      <c r="BW1235" s="23"/>
      <c r="BX1235" s="23"/>
      <c r="BY1235" s="23"/>
      <c r="BZ1235" s="23"/>
    </row>
    <row r="1236" ht="20.1" customHeight="1" spans="1:78">
      <c r="C1236" s="172">
        <v>65022102</v>
      </c>
      <c r="D1236" s="20" t="s">
        <v>2628</v>
      </c>
      <c r="E1236" s="20" t="s">
        <v>2629</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7" t="s">
        <v>2631</v>
      </c>
      <c r="BF1236" s="187" t="s">
        <v>2632</v>
      </c>
      <c r="BG1236" s="19">
        <v>0</v>
      </c>
      <c r="BH1236" s="19">
        <v>0</v>
      </c>
      <c r="BI1236" s="19">
        <v>0</v>
      </c>
      <c r="BJ1236" s="19">
        <v>0</v>
      </c>
      <c r="BK1236" s="19">
        <v>0</v>
      </c>
      <c r="BL1236" s="19">
        <v>0</v>
      </c>
      <c r="BM1236" s="188">
        <v>0</v>
      </c>
      <c r="BN1236" s="19">
        <v>1</v>
      </c>
      <c r="BO1236" s="19">
        <v>0</v>
      </c>
      <c r="BP1236" s="19">
        <v>0</v>
      </c>
      <c r="BQ1236" s="19">
        <v>0</v>
      </c>
      <c r="BR1236" s="19">
        <v>0</v>
      </c>
      <c r="BS1236" s="19">
        <v>0</v>
      </c>
      <c r="BT1236" s="19">
        <v>0</v>
      </c>
      <c r="BU1236" s="23">
        <v>0</v>
      </c>
      <c r="BV1236" s="23"/>
      <c r="BW1236" s="23"/>
      <c r="BX1236" s="23"/>
      <c r="BY1236" s="23"/>
      <c r="BZ1236" s="23"/>
    </row>
    <row r="1237" ht="20.1" customHeight="1" spans="1:78">
      <c r="C1237" s="172">
        <v>65022103</v>
      </c>
      <c r="D1237" s="20" t="s">
        <v>2628</v>
      </c>
      <c r="E1237" s="20" t="s">
        <v>2629</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7" t="s">
        <v>2633</v>
      </c>
      <c r="BF1237" s="187" t="s">
        <v>2634</v>
      </c>
      <c r="BG1237" s="19">
        <v>0</v>
      </c>
      <c r="BH1237" s="19">
        <v>0</v>
      </c>
      <c r="BI1237" s="19">
        <v>0</v>
      </c>
      <c r="BJ1237" s="19">
        <v>0</v>
      </c>
      <c r="BK1237" s="19">
        <v>0</v>
      </c>
      <c r="BL1237" s="19">
        <v>0</v>
      </c>
      <c r="BM1237" s="188">
        <v>0</v>
      </c>
      <c r="BN1237" s="19">
        <v>1</v>
      </c>
      <c r="BO1237" s="19">
        <v>0</v>
      </c>
      <c r="BP1237" s="19">
        <v>0</v>
      </c>
      <c r="BQ1237" s="19">
        <v>0</v>
      </c>
      <c r="BR1237" s="19">
        <v>0</v>
      </c>
      <c r="BS1237" s="19">
        <v>0</v>
      </c>
      <c r="BT1237" s="19">
        <v>0</v>
      </c>
      <c r="BU1237" s="23">
        <v>0</v>
      </c>
      <c r="BV1237" s="23"/>
      <c r="BW1237" s="23"/>
      <c r="BX1237" s="23"/>
      <c r="BY1237" s="23"/>
      <c r="BZ1237" s="23"/>
    </row>
    <row r="1238" ht="20.1" customHeight="1" spans="1:78">
      <c r="C1238" s="172">
        <v>65022104</v>
      </c>
      <c r="D1238" s="20" t="s">
        <v>2628</v>
      </c>
      <c r="E1238" s="20" t="s">
        <v>2629</v>
      </c>
      <c r="F1238" s="19">
        <v>3</v>
      </c>
      <c r="G1238" s="19">
        <v>65022101</v>
      </c>
      <c r="H1238" s="19">
        <v>0</v>
      </c>
      <c r="I1238" s="19">
        <v>0</v>
      </c>
      <c r="J1238" s="21">
        <v>0</v>
      </c>
      <c r="K1238" s="183">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7" t="s">
        <v>2635</v>
      </c>
      <c r="BF1238" s="187" t="s">
        <v>2636</v>
      </c>
      <c r="BG1238" s="19">
        <v>0</v>
      </c>
      <c r="BH1238" s="19">
        <v>0</v>
      </c>
      <c r="BI1238" s="19">
        <v>0</v>
      </c>
      <c r="BJ1238" s="19">
        <v>0</v>
      </c>
      <c r="BK1238" s="19">
        <v>0</v>
      </c>
      <c r="BL1238" s="19">
        <v>0</v>
      </c>
      <c r="BM1238" s="188">
        <v>0</v>
      </c>
      <c r="BN1238" s="19">
        <v>1</v>
      </c>
      <c r="BO1238" s="19">
        <v>0</v>
      </c>
      <c r="BP1238" s="19">
        <v>0</v>
      </c>
      <c r="BQ1238" s="19">
        <v>0</v>
      </c>
      <c r="BR1238" s="19">
        <v>0</v>
      </c>
      <c r="BS1238" s="19">
        <v>0</v>
      </c>
      <c r="BT1238" s="19">
        <v>0</v>
      </c>
      <c r="BU1238" s="23">
        <v>0</v>
      </c>
      <c r="BV1238" s="23"/>
      <c r="BW1238" s="23"/>
      <c r="BX1238" s="23"/>
      <c r="BY1238" s="23"/>
      <c r="BZ1238" s="23"/>
    </row>
    <row r="1239" ht="20.1" customHeight="1" spans="1:78">
      <c r="C1239" s="172">
        <v>65022105</v>
      </c>
      <c r="D1239" s="20" t="s">
        <v>2628</v>
      </c>
      <c r="E1239" s="20" t="s">
        <v>2629</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7" t="s">
        <v>2637</v>
      </c>
      <c r="BF1239" s="187" t="s">
        <v>2638</v>
      </c>
      <c r="BG1239" s="19">
        <v>0</v>
      </c>
      <c r="BH1239" s="19">
        <v>0</v>
      </c>
      <c r="BI1239" s="19">
        <v>0</v>
      </c>
      <c r="BJ1239" s="19">
        <v>0</v>
      </c>
      <c r="BK1239" s="19">
        <v>0</v>
      </c>
      <c r="BL1239" s="19">
        <v>0</v>
      </c>
      <c r="BM1239" s="188">
        <v>0</v>
      </c>
      <c r="BN1239" s="19">
        <v>1</v>
      </c>
      <c r="BO1239" s="19">
        <v>0</v>
      </c>
      <c r="BP1239" s="19">
        <v>0</v>
      </c>
      <c r="BQ1239" s="19">
        <v>0</v>
      </c>
      <c r="BR1239" s="19">
        <v>0</v>
      </c>
      <c r="BS1239" s="19">
        <v>0</v>
      </c>
      <c r="BT1239" s="19">
        <v>0</v>
      </c>
      <c r="BU1239" s="23">
        <v>0</v>
      </c>
      <c r="BV1239" s="23"/>
      <c r="BW1239" s="23"/>
      <c r="BX1239" s="23"/>
      <c r="BY1239" s="23"/>
      <c r="BZ1239" s="23"/>
    </row>
    <row r="1240" ht="20.1" customHeight="1" spans="1:78">
      <c r="C1240" s="172">
        <v>65022106</v>
      </c>
      <c r="D1240" s="20" t="s">
        <v>2628</v>
      </c>
      <c r="E1240" s="20" t="s">
        <v>2629</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7" t="s">
        <v>2639</v>
      </c>
      <c r="BF1240" s="187" t="s">
        <v>2640</v>
      </c>
      <c r="BG1240" s="19">
        <v>0</v>
      </c>
      <c r="BH1240" s="19">
        <v>0</v>
      </c>
      <c r="BI1240" s="19">
        <v>0</v>
      </c>
      <c r="BJ1240" s="19">
        <v>0</v>
      </c>
      <c r="BK1240" s="19">
        <v>0</v>
      </c>
      <c r="BL1240" s="19">
        <v>0</v>
      </c>
      <c r="BM1240" s="188">
        <v>0</v>
      </c>
      <c r="BN1240" s="19">
        <v>1</v>
      </c>
      <c r="BO1240" s="19">
        <v>0</v>
      </c>
      <c r="BP1240" s="19">
        <v>0</v>
      </c>
      <c r="BQ1240" s="19">
        <v>0</v>
      </c>
      <c r="BR1240" s="19">
        <v>0</v>
      </c>
      <c r="BS1240" s="19">
        <v>0</v>
      </c>
      <c r="BT1240" s="19">
        <v>0</v>
      </c>
      <c r="BU1240" s="23">
        <v>0</v>
      </c>
      <c r="BV1240" s="23"/>
      <c r="BW1240" s="23"/>
      <c r="BX1240" s="23"/>
      <c r="BY1240" s="23"/>
      <c r="BZ1240" s="23"/>
    </row>
    <row r="1241" s="1" customFormat="1" ht="20.1" customHeight="1" spans="1:78">
      <c r="C1241" s="172">
        <v>65022201</v>
      </c>
      <c r="D1241" s="35" t="s">
        <v>2641</v>
      </c>
      <c r="E1241" s="71" t="s">
        <v>2642</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2643</v>
      </c>
      <c r="BB1241" s="358" t="s">
        <v>2644</v>
      </c>
      <c r="BC1241" s="75">
        <v>0</v>
      </c>
      <c r="BD1241" s="75">
        <v>0</v>
      </c>
      <c r="BE1241" s="187" t="s">
        <v>2645</v>
      </c>
      <c r="BF1241" s="114" t="s">
        <v>2646</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1" customFormat="1" ht="20.1" customHeight="1" spans="1:78">
      <c r="C1242" s="172">
        <v>65022202</v>
      </c>
      <c r="D1242" s="35" t="s">
        <v>2641</v>
      </c>
      <c r="E1242" s="71" t="s">
        <v>2642</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2643</v>
      </c>
      <c r="BB1242" s="358" t="s">
        <v>2644</v>
      </c>
      <c r="BC1242" s="75">
        <v>0</v>
      </c>
      <c r="BD1242" s="75">
        <v>0</v>
      </c>
      <c r="BE1242" s="187" t="s">
        <v>2645</v>
      </c>
      <c r="BF1242" s="114" t="s">
        <v>2646</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1" customFormat="1" ht="20.1" customHeight="1" spans="1:78">
      <c r="C1243" s="172">
        <v>65022203</v>
      </c>
      <c r="D1243" s="35" t="s">
        <v>2641</v>
      </c>
      <c r="E1243" s="71" t="s">
        <v>2642</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2643</v>
      </c>
      <c r="BB1243" s="358" t="s">
        <v>2647</v>
      </c>
      <c r="BC1243" s="75">
        <v>0</v>
      </c>
      <c r="BD1243" s="75">
        <v>0</v>
      </c>
      <c r="BE1243" s="187"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1" customFormat="1" ht="20.1" customHeight="1" spans="1:78">
      <c r="C1244" s="172">
        <v>65022204</v>
      </c>
      <c r="D1244" s="35" t="s">
        <v>2641</v>
      </c>
      <c r="E1244" s="71" t="s">
        <v>2642</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2643</v>
      </c>
      <c r="BB1244" s="358" t="s">
        <v>2650</v>
      </c>
      <c r="BC1244" s="75">
        <v>0</v>
      </c>
      <c r="BD1244" s="75">
        <v>0</v>
      </c>
      <c r="BE1244" s="187"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1" customFormat="1" ht="20.1" customHeight="1" spans="1:78">
      <c r="C1245" s="172">
        <v>65022205</v>
      </c>
      <c r="D1245" s="35" t="s">
        <v>2641</v>
      </c>
      <c r="E1245" s="71" t="s">
        <v>2642</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2643</v>
      </c>
      <c r="BB1245" s="358" t="s">
        <v>2653</v>
      </c>
      <c r="BC1245" s="75">
        <v>0</v>
      </c>
      <c r="BD1245" s="75">
        <v>0</v>
      </c>
      <c r="BE1245" s="187"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1" customFormat="1" ht="20.1" customHeight="1" spans="1:78">
      <c r="C1246" s="172">
        <v>65022206</v>
      </c>
      <c r="D1246" s="35" t="s">
        <v>2641</v>
      </c>
      <c r="E1246" s="71" t="s">
        <v>2642</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2643</v>
      </c>
      <c r="BB1246" s="358" t="s">
        <v>2656</v>
      </c>
      <c r="BC1246" s="75">
        <v>0</v>
      </c>
      <c r="BD1246" s="75">
        <v>0</v>
      </c>
      <c r="BE1246" s="187"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2" customFormat="1" ht="20.1" customHeight="1" spans="1:78">
      <c r="A1247" s="220"/>
      <c r="B1247" s="220"/>
      <c r="C1247" s="172">
        <v>65022301</v>
      </c>
      <c r="D1247" s="35" t="s">
        <v>2659</v>
      </c>
      <c r="E1247" s="110" t="s">
        <v>2660</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2</v>
      </c>
      <c r="AI1247" s="99">
        <v>2</v>
      </c>
      <c r="AJ1247" s="99">
        <v>0</v>
      </c>
      <c r="AK1247" s="99">
        <v>0</v>
      </c>
      <c r="AL1247" s="99">
        <v>0</v>
      </c>
      <c r="AM1247" s="100">
        <v>0</v>
      </c>
      <c r="AN1247" s="100">
        <v>0</v>
      </c>
      <c r="AO1247" s="100">
        <v>0</v>
      </c>
      <c r="AP1247" s="107">
        <v>0</v>
      </c>
      <c r="AQ1247" s="100">
        <v>4000</v>
      </c>
      <c r="AR1247" s="100">
        <v>0</v>
      </c>
      <c r="AS1247" s="100">
        <v>0</v>
      </c>
      <c r="AT1247" s="337" t="s">
        <v>2661</v>
      </c>
      <c r="AU1247" s="100" t="s">
        <v>204</v>
      </c>
      <c r="AV1247" s="72"/>
      <c r="AW1247" s="72" t="s">
        <v>204</v>
      </c>
      <c r="AX1247" s="72" t="s">
        <v>551</v>
      </c>
      <c r="AY1247" s="72">
        <v>0</v>
      </c>
      <c r="AZ1247" s="72">
        <v>21402030</v>
      </c>
      <c r="BA1247" s="72" t="s">
        <v>1171</v>
      </c>
      <c r="BB1247" s="100">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2662</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2" customFormat="1" ht="20.1" customHeight="1" spans="1:78">
      <c r="A1248" s="220"/>
      <c r="B1248" s="220"/>
      <c r="C1248" s="172">
        <v>65022302</v>
      </c>
      <c r="D1248" s="35" t="s">
        <v>2659</v>
      </c>
      <c r="E1248" s="110" t="s">
        <v>2660</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2</v>
      </c>
      <c r="AI1248" s="99">
        <v>2</v>
      </c>
      <c r="AJ1248" s="99">
        <v>0</v>
      </c>
      <c r="AK1248" s="99">
        <v>0</v>
      </c>
      <c r="AL1248" s="99">
        <v>0</v>
      </c>
      <c r="AM1248" s="100">
        <v>0</v>
      </c>
      <c r="AN1248" s="100">
        <v>0</v>
      </c>
      <c r="AO1248" s="100">
        <v>0</v>
      </c>
      <c r="AP1248" s="107">
        <v>0</v>
      </c>
      <c r="AQ1248" s="100">
        <v>4000</v>
      </c>
      <c r="AR1248" s="100">
        <v>0</v>
      </c>
      <c r="AS1248" s="100">
        <v>0</v>
      </c>
      <c r="AT1248" s="337" t="s">
        <v>2661</v>
      </c>
      <c r="AU1248" s="100" t="s">
        <v>204</v>
      </c>
      <c r="AV1248" s="72"/>
      <c r="AW1248" s="72" t="s">
        <v>204</v>
      </c>
      <c r="AX1248" s="72" t="s">
        <v>551</v>
      </c>
      <c r="AY1248" s="72">
        <v>0</v>
      </c>
      <c r="AZ1248" s="72">
        <v>21402030</v>
      </c>
      <c r="BA1248" s="72" t="s">
        <v>1171</v>
      </c>
      <c r="BB1248" s="100">
        <v>0</v>
      </c>
      <c r="BC1248" s="105">
        <v>0</v>
      </c>
      <c r="BD1248" s="105">
        <v>0</v>
      </c>
      <c r="BE1248" s="186"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2662</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2" customFormat="1" ht="20.1" customHeight="1" spans="1:78">
      <c r="A1249" s="220"/>
      <c r="B1249" s="220"/>
      <c r="C1249" s="172">
        <v>65022303</v>
      </c>
      <c r="D1249" s="35" t="s">
        <v>2659</v>
      </c>
      <c r="E1249" s="110" t="s">
        <v>2660</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2</v>
      </c>
      <c r="AI1249" s="99">
        <v>2</v>
      </c>
      <c r="AJ1249" s="99">
        <v>0</v>
      </c>
      <c r="AK1249" s="99">
        <v>0</v>
      </c>
      <c r="AL1249" s="99">
        <v>0</v>
      </c>
      <c r="AM1249" s="100">
        <v>0</v>
      </c>
      <c r="AN1249" s="100">
        <v>0</v>
      </c>
      <c r="AO1249" s="100">
        <v>0</v>
      </c>
      <c r="AP1249" s="107">
        <v>0</v>
      </c>
      <c r="AQ1249" s="100">
        <v>4000</v>
      </c>
      <c r="AR1249" s="100">
        <v>0</v>
      </c>
      <c r="AS1249" s="100">
        <v>0</v>
      </c>
      <c r="AT1249" s="337" t="s">
        <v>2661</v>
      </c>
      <c r="AU1249" s="100" t="s">
        <v>204</v>
      </c>
      <c r="AV1249" s="72"/>
      <c r="AW1249" s="72" t="s">
        <v>204</v>
      </c>
      <c r="AX1249" s="72" t="s">
        <v>551</v>
      </c>
      <c r="AY1249" s="72">
        <v>0</v>
      </c>
      <c r="AZ1249" s="72">
        <v>21402030</v>
      </c>
      <c r="BA1249" s="72" t="s">
        <v>1171</v>
      </c>
      <c r="BB1249" s="100">
        <v>0</v>
      </c>
      <c r="BC1249" s="105">
        <v>0</v>
      </c>
      <c r="BD1249" s="105">
        <v>0</v>
      </c>
      <c r="BE1249" s="186" t="str">
        <f t="shared" si="137"/>
        <v>自身变成一个风暴进行快速移动且自身为无敌状态，对途径的敌方单位造成270%攻击伤害+1800点固定伤害</v>
      </c>
      <c r="BF1249" s="186" t="s">
        <v>2663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2" customFormat="1" ht="20.1" customHeight="1" spans="1:78">
      <c r="A1250" s="220"/>
      <c r="B1250" s="220"/>
      <c r="C1250" s="172">
        <v>65022304</v>
      </c>
      <c r="D1250" s="35" t="s">
        <v>2659</v>
      </c>
      <c r="E1250" s="110" t="s">
        <v>2660</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2</v>
      </c>
      <c r="AI1250" s="99">
        <v>2</v>
      </c>
      <c r="AJ1250" s="99">
        <v>0</v>
      </c>
      <c r="AK1250" s="99">
        <v>0</v>
      </c>
      <c r="AL1250" s="99">
        <v>0</v>
      </c>
      <c r="AM1250" s="100">
        <v>0</v>
      </c>
      <c r="AN1250" s="100">
        <v>0</v>
      </c>
      <c r="AO1250" s="100">
        <v>0</v>
      </c>
      <c r="AP1250" s="107">
        <v>0</v>
      </c>
      <c r="AQ1250" s="100">
        <v>4000</v>
      </c>
      <c r="AR1250" s="100">
        <v>0</v>
      </c>
      <c r="AS1250" s="100">
        <v>0</v>
      </c>
      <c r="AT1250" s="337" t="s">
        <v>2661</v>
      </c>
      <c r="AU1250" s="100" t="s">
        <v>204</v>
      </c>
      <c r="AV1250" s="72"/>
      <c r="AW1250" s="72" t="s">
        <v>204</v>
      </c>
      <c r="AX1250" s="72" t="s">
        <v>551</v>
      </c>
      <c r="AY1250" s="72">
        <v>0</v>
      </c>
      <c r="AZ1250" s="72">
        <v>21402030</v>
      </c>
      <c r="BA1250" s="72" t="s">
        <v>1171</v>
      </c>
      <c r="BB1250" s="100">
        <v>0</v>
      </c>
      <c r="BC1250" s="105">
        <v>0</v>
      </c>
      <c r="BD1250" s="105">
        <v>0</v>
      </c>
      <c r="BE1250" s="186" t="str">
        <f t="shared" si="137"/>
        <v>自身变成一个风暴进行快速移动且自身为无敌状态，对途径的敌方单位造成300%攻击伤害+2800点固定伤害</v>
      </c>
      <c r="BF1250" s="186" t="s">
        <v>2664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2" customFormat="1" ht="20.1" customHeight="1" spans="1:78">
      <c r="A1251" s="220"/>
      <c r="B1251" s="220"/>
      <c r="C1251" s="172">
        <v>65022305</v>
      </c>
      <c r="D1251" s="35" t="s">
        <v>2659</v>
      </c>
      <c r="E1251" s="110" t="s">
        <v>2660</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2</v>
      </c>
      <c r="AI1251" s="99">
        <v>2</v>
      </c>
      <c r="AJ1251" s="99">
        <v>0</v>
      </c>
      <c r="AK1251" s="99">
        <v>0</v>
      </c>
      <c r="AL1251" s="99">
        <v>0</v>
      </c>
      <c r="AM1251" s="100">
        <v>0</v>
      </c>
      <c r="AN1251" s="100">
        <v>0</v>
      </c>
      <c r="AO1251" s="100">
        <v>0</v>
      </c>
      <c r="AP1251" s="107">
        <v>0</v>
      </c>
      <c r="AQ1251" s="100">
        <v>4000</v>
      </c>
      <c r="AR1251" s="100">
        <v>0</v>
      </c>
      <c r="AS1251" s="100">
        <v>0</v>
      </c>
      <c r="AT1251" s="337" t="s">
        <v>2661</v>
      </c>
      <c r="AU1251" s="100" t="s">
        <v>204</v>
      </c>
      <c r="AV1251" s="72"/>
      <c r="AW1251" s="72" t="s">
        <v>204</v>
      </c>
      <c r="AX1251" s="72" t="s">
        <v>551</v>
      </c>
      <c r="AY1251" s="72">
        <v>0</v>
      </c>
      <c r="AZ1251" s="72">
        <v>21402030</v>
      </c>
      <c r="BA1251" s="72" t="s">
        <v>1171</v>
      </c>
      <c r="BB1251" s="100">
        <v>0</v>
      </c>
      <c r="BC1251" s="105">
        <v>0</v>
      </c>
      <c r="BD1251" s="105">
        <v>0</v>
      </c>
      <c r="BE1251" s="186" t="str">
        <f t="shared" si="137"/>
        <v>自身变成一个风暴进行快速移动且自身为无敌状态，对途径的敌方单位造成330%攻击伤害+4000点固定伤害</v>
      </c>
      <c r="BF1251" s="186" t="s">
        <v>2665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2" customFormat="1" ht="20.1" customHeight="1" spans="1:78">
      <c r="A1252" s="220"/>
      <c r="B1252" s="220"/>
      <c r="C1252" s="172">
        <v>65022306</v>
      </c>
      <c r="D1252" s="35" t="s">
        <v>2659</v>
      </c>
      <c r="E1252" s="110" t="s">
        <v>2660</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2</v>
      </c>
      <c r="AI1252" s="99">
        <v>2</v>
      </c>
      <c r="AJ1252" s="99">
        <v>0</v>
      </c>
      <c r="AK1252" s="99">
        <v>0</v>
      </c>
      <c r="AL1252" s="99">
        <v>0</v>
      </c>
      <c r="AM1252" s="100">
        <v>0</v>
      </c>
      <c r="AN1252" s="100">
        <v>0</v>
      </c>
      <c r="AO1252" s="100">
        <v>0</v>
      </c>
      <c r="AP1252" s="107">
        <v>0</v>
      </c>
      <c r="AQ1252" s="100">
        <v>4000</v>
      </c>
      <c r="AR1252" s="100">
        <v>0</v>
      </c>
      <c r="AS1252" s="100">
        <v>0</v>
      </c>
      <c r="AT1252" s="337" t="s">
        <v>2661</v>
      </c>
      <c r="AU1252" s="100" t="s">
        <v>204</v>
      </c>
      <c r="AV1252" s="72"/>
      <c r="AW1252" s="72" t="s">
        <v>204</v>
      </c>
      <c r="AX1252" s="72" t="s">
        <v>551</v>
      </c>
      <c r="AY1252" s="72">
        <v>0</v>
      </c>
      <c r="AZ1252" s="72">
        <v>21402030</v>
      </c>
      <c r="BA1252" s="72" t="s">
        <v>1171</v>
      </c>
      <c r="BB1252" s="100">
        <v>0</v>
      </c>
      <c r="BC1252" s="105">
        <v>0</v>
      </c>
      <c r="BD1252" s="105">
        <v>0</v>
      </c>
      <c r="BE1252" s="186" t="str">
        <f t="shared" si="137"/>
        <v>自身变成一个风暴进行快速移动且自身为无敌状态，对途径的敌方单位造成360%攻击伤害+5200点固定伤害</v>
      </c>
      <c r="BF1252" s="186" t="s">
        <v>2666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ht="19.5" customHeight="1" spans="1:78">
      <c r="C1253" s="172">
        <v>65022401</v>
      </c>
      <c r="D1253" s="206" t="s">
        <v>2667</v>
      </c>
      <c r="E1253" s="206" t="s">
        <v>2668</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1805</v>
      </c>
      <c r="AX1253" s="176" t="s">
        <v>1047</v>
      </c>
      <c r="AY1253" s="176">
        <v>0</v>
      </c>
      <c r="AZ1253" s="74">
        <f t="shared" ref="AZ1253:AZ1258" si="138">AZ1247+10</f>
        <v>21402040</v>
      </c>
      <c r="BA1253" s="206" t="s">
        <v>2194</v>
      </c>
      <c r="BB1253" s="357" t="s">
        <v>2669</v>
      </c>
      <c r="BC1253" s="174">
        <v>0</v>
      </c>
      <c r="BD1253" s="174">
        <v>0</v>
      </c>
      <c r="BE1253" s="212" t="s">
        <v>2670</v>
      </c>
      <c r="BF1253" s="212" t="s">
        <v>2671</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ht="19.5" customHeight="1" spans="1:78">
      <c r="C1254" s="172">
        <v>65022402</v>
      </c>
      <c r="D1254" s="206" t="s">
        <v>2667</v>
      </c>
      <c r="E1254" s="206" t="s">
        <v>2668</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1805</v>
      </c>
      <c r="AX1254" s="176" t="s">
        <v>1047</v>
      </c>
      <c r="AY1254" s="176">
        <v>0</v>
      </c>
      <c r="AZ1254" s="74">
        <f t="shared" si="138"/>
        <v>21402040</v>
      </c>
      <c r="BA1254" s="206" t="s">
        <v>2194</v>
      </c>
      <c r="BB1254" s="357" t="s">
        <v>2669</v>
      </c>
      <c r="BC1254" s="174">
        <v>0</v>
      </c>
      <c r="BD1254" s="174">
        <v>0</v>
      </c>
      <c r="BE1254" s="212" t="s">
        <v>2670</v>
      </c>
      <c r="BF1254" s="212" t="s">
        <v>2671</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ht="19.5" customHeight="1" spans="1:78">
      <c r="C1255" s="172">
        <v>65022403</v>
      </c>
      <c r="D1255" s="206" t="s">
        <v>2667</v>
      </c>
      <c r="E1255" s="206" t="s">
        <v>2668</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1805</v>
      </c>
      <c r="AX1255" s="176" t="s">
        <v>1047</v>
      </c>
      <c r="AY1255" s="176">
        <v>0</v>
      </c>
      <c r="AZ1255" s="74">
        <f t="shared" si="138"/>
        <v>21402040</v>
      </c>
      <c r="BA1255" s="206" t="s">
        <v>2194</v>
      </c>
      <c r="BB1255" s="357" t="s">
        <v>2672</v>
      </c>
      <c r="BC1255" s="174">
        <v>0</v>
      </c>
      <c r="BD1255" s="174">
        <v>0</v>
      </c>
      <c r="BE1255" s="212" t="s">
        <v>2673</v>
      </c>
      <c r="BF1255" s="212"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ht="19.5" customHeight="1" spans="1:78">
      <c r="C1256" s="172">
        <v>65022404</v>
      </c>
      <c r="D1256" s="206" t="s">
        <v>2667</v>
      </c>
      <c r="E1256" s="206" t="s">
        <v>2668</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1805</v>
      </c>
      <c r="AX1256" s="176" t="s">
        <v>1047</v>
      </c>
      <c r="AY1256" s="176">
        <v>0</v>
      </c>
      <c r="AZ1256" s="74">
        <f t="shared" si="138"/>
        <v>21402040</v>
      </c>
      <c r="BA1256" s="206" t="s">
        <v>2194</v>
      </c>
      <c r="BB1256" s="357" t="s">
        <v>2675</v>
      </c>
      <c r="BC1256" s="174">
        <v>0</v>
      </c>
      <c r="BD1256" s="174">
        <v>0</v>
      </c>
      <c r="BE1256" s="212" t="s">
        <v>2676</v>
      </c>
      <c r="BF1256" s="212"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ht="19.5" customHeight="1" spans="1:78">
      <c r="C1257" s="172">
        <v>65022405</v>
      </c>
      <c r="D1257" s="206" t="s">
        <v>2667</v>
      </c>
      <c r="E1257" s="206" t="s">
        <v>2668</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1805</v>
      </c>
      <c r="AX1257" s="176" t="s">
        <v>1047</v>
      </c>
      <c r="AY1257" s="176">
        <v>0</v>
      </c>
      <c r="AZ1257" s="74">
        <f t="shared" si="138"/>
        <v>21402040</v>
      </c>
      <c r="BA1257" s="206" t="s">
        <v>2194</v>
      </c>
      <c r="BB1257" s="357" t="s">
        <v>2678</v>
      </c>
      <c r="BC1257" s="174">
        <v>0</v>
      </c>
      <c r="BD1257" s="174">
        <v>0</v>
      </c>
      <c r="BE1257" s="212" t="s">
        <v>2679</v>
      </c>
      <c r="BF1257" s="212"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ht="19.5" customHeight="1" spans="1:78">
      <c r="C1258" s="172">
        <v>65022406</v>
      </c>
      <c r="D1258" s="206" t="s">
        <v>2667</v>
      </c>
      <c r="E1258" s="206" t="s">
        <v>2668</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1805</v>
      </c>
      <c r="AX1258" s="176" t="s">
        <v>1047</v>
      </c>
      <c r="AY1258" s="176">
        <v>0</v>
      </c>
      <c r="AZ1258" s="74">
        <f t="shared" si="138"/>
        <v>21402040</v>
      </c>
      <c r="BA1258" s="206" t="s">
        <v>2194</v>
      </c>
      <c r="BB1258" s="357" t="s">
        <v>2681</v>
      </c>
      <c r="BC1258" s="174">
        <v>0</v>
      </c>
      <c r="BD1258" s="174">
        <v>0</v>
      </c>
      <c r="BE1258" s="212" t="s">
        <v>2682</v>
      </c>
      <c r="BF1258" s="212"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ht="20.1" customHeight="1" spans="1:78">
      <c r="C1259" s="21">
        <v>65023101</v>
      </c>
      <c r="D1259" s="30" t="s">
        <v>2684</v>
      </c>
      <c r="E1259" s="30" t="s">
        <v>2685</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3" t="s">
        <v>2686</v>
      </c>
      <c r="BC1259" s="31">
        <v>0</v>
      </c>
      <c r="BD1259" s="31">
        <v>0</v>
      </c>
      <c r="BE1259" s="33" t="s">
        <v>2687</v>
      </c>
      <c r="BF1259" s="33" t="s">
        <v>2688</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ht="20.1" customHeight="1" spans="1:78">
      <c r="C1260" s="21">
        <v>65023102</v>
      </c>
      <c r="D1260" s="30" t="s">
        <v>2684</v>
      </c>
      <c r="E1260" s="30" t="s">
        <v>2685</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3" t="s">
        <v>2686</v>
      </c>
      <c r="BC1260" s="31">
        <v>0</v>
      </c>
      <c r="BD1260" s="31">
        <v>0</v>
      </c>
      <c r="BE1260" s="33" t="s">
        <v>2687</v>
      </c>
      <c r="BF1260" s="33" t="s">
        <v>2688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ht="20.1" customHeight="1" spans="1:78">
      <c r="C1261" s="21">
        <v>65023103</v>
      </c>
      <c r="D1261" s="30" t="s">
        <v>2684</v>
      </c>
      <c r="E1261" s="30" t="s">
        <v>2685</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3"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ht="19.5" customHeight="1" spans="1:78">
      <c r="C1262" s="21">
        <v>65023104</v>
      </c>
      <c r="D1262" s="30" t="s">
        <v>2684</v>
      </c>
      <c r="E1262" s="30" t="s">
        <v>2685</v>
      </c>
      <c r="F1262" s="32">
        <v>3</v>
      </c>
      <c r="G1262" s="19">
        <v>65023101</v>
      </c>
      <c r="H1262" s="21">
        <v>0</v>
      </c>
      <c r="I1262" s="31">
        <v>0</v>
      </c>
      <c r="J1262" s="21">
        <v>0</v>
      </c>
      <c r="K1262" s="183">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3"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ht="19.5" customHeight="1" spans="1:78">
      <c r="C1263" s="21">
        <v>65023105</v>
      </c>
      <c r="D1263" s="30" t="s">
        <v>2684</v>
      </c>
      <c r="E1263" s="30" t="s">
        <v>2685</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3"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ht="19.5" customHeight="1" spans="1:78">
      <c r="C1264" s="21">
        <v>65023106</v>
      </c>
      <c r="D1264" s="30" t="s">
        <v>2684</v>
      </c>
      <c r="E1264" s="30" t="s">
        <v>2685</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3"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1" customFormat="1" ht="20.1" customHeight="1" spans="3:78">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1731</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2551</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1" customFormat="1" ht="20.1" customHeight="1" spans="3:78">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1704</v>
      </c>
      <c r="AX1266" s="74" t="s">
        <v>540</v>
      </c>
      <c r="AY1266" s="74">
        <v>10000009</v>
      </c>
      <c r="AZ1266" s="74">
        <v>21400020</v>
      </c>
      <c r="BA1266" s="71" t="s">
        <v>206</v>
      </c>
      <c r="BB1266" s="88">
        <v>0</v>
      </c>
      <c r="BC1266" s="75">
        <v>0</v>
      </c>
      <c r="BD1266" s="75">
        <v>0</v>
      </c>
      <c r="BE1266" s="209"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9" t="s">
        <v>2556</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1" customFormat="1" ht="20.1" customHeight="1" spans="3:78">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1646</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2562</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ht="20.1" customHeight="1" spans="3:78">
      <c r="C1268" s="19">
        <v>65023201</v>
      </c>
      <c r="D1268" s="20" t="s">
        <v>2701</v>
      </c>
      <c r="E1268" s="20" t="s">
        <v>2702</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3" t="s">
        <v>2703</v>
      </c>
      <c r="AU1268" s="19" t="s">
        <v>204</v>
      </c>
      <c r="AV1268" s="19"/>
      <c r="AW1268" s="20" t="s">
        <v>205</v>
      </c>
      <c r="AX1268" s="19" t="s">
        <v>1414</v>
      </c>
      <c r="AY1268" s="19">
        <v>0</v>
      </c>
      <c r="AZ1268" s="32">
        <v>21403020</v>
      </c>
      <c r="BA1268" s="20" t="s">
        <v>206</v>
      </c>
      <c r="BB1268" s="20">
        <v>0</v>
      </c>
      <c r="BC1268" s="19">
        <v>0</v>
      </c>
      <c r="BD1268" s="19">
        <v>0</v>
      </c>
      <c r="BE1268" s="187" t="s">
        <v>2704</v>
      </c>
      <c r="BF1268" s="187" t="s">
        <v>2705</v>
      </c>
      <c r="BG1268" s="19">
        <v>0</v>
      </c>
      <c r="BH1268" s="19">
        <v>0</v>
      </c>
      <c r="BI1268" s="19">
        <v>0</v>
      </c>
      <c r="BJ1268" s="19">
        <v>0</v>
      </c>
      <c r="BK1268" s="19">
        <v>0</v>
      </c>
      <c r="BL1268" s="19">
        <v>0</v>
      </c>
      <c r="BM1268" s="188">
        <v>0</v>
      </c>
      <c r="BN1268" s="19">
        <v>1</v>
      </c>
      <c r="BO1268" s="19">
        <v>0</v>
      </c>
      <c r="BP1268" s="19">
        <v>0</v>
      </c>
      <c r="BQ1268" s="19">
        <v>0</v>
      </c>
      <c r="BR1268" s="19">
        <v>0</v>
      </c>
      <c r="BS1268" s="19">
        <v>0</v>
      </c>
      <c r="BT1268" s="19">
        <v>0</v>
      </c>
      <c r="BU1268" s="23">
        <v>0</v>
      </c>
      <c r="BV1268" s="23"/>
      <c r="BW1268" s="23"/>
      <c r="BX1268" s="23"/>
      <c r="BY1268" s="23"/>
      <c r="BZ1268" s="23"/>
    </row>
    <row r="1269" ht="20.1" customHeight="1" spans="3:78">
      <c r="C1269" s="19">
        <v>65023202</v>
      </c>
      <c r="D1269" s="20" t="s">
        <v>2701</v>
      </c>
      <c r="E1269" s="20" t="s">
        <v>2702</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3" t="s">
        <v>2703</v>
      </c>
      <c r="AU1269" s="19" t="s">
        <v>204</v>
      </c>
      <c r="AV1269" s="19"/>
      <c r="AW1269" s="20" t="s">
        <v>205</v>
      </c>
      <c r="AX1269" s="19" t="s">
        <v>1414</v>
      </c>
      <c r="AY1269" s="19">
        <v>0</v>
      </c>
      <c r="AZ1269" s="32">
        <v>21403020</v>
      </c>
      <c r="BA1269" s="20" t="s">
        <v>206</v>
      </c>
      <c r="BB1269" s="20">
        <v>0</v>
      </c>
      <c r="BC1269" s="19">
        <v>0</v>
      </c>
      <c r="BD1269" s="19">
        <v>0</v>
      </c>
      <c r="BE1269" s="187" t="s">
        <v>2704</v>
      </c>
      <c r="BF1269" s="187" t="s">
        <v>2705</v>
      </c>
      <c r="BG1269" s="19">
        <v>0</v>
      </c>
      <c r="BH1269" s="19">
        <v>0</v>
      </c>
      <c r="BI1269" s="19">
        <v>0</v>
      </c>
      <c r="BJ1269" s="19">
        <v>0</v>
      </c>
      <c r="BK1269" s="19">
        <v>0</v>
      </c>
      <c r="BL1269" s="19">
        <v>0</v>
      </c>
      <c r="BM1269" s="188">
        <v>0</v>
      </c>
      <c r="BN1269" s="19">
        <v>1</v>
      </c>
      <c r="BO1269" s="19">
        <v>0</v>
      </c>
      <c r="BP1269" s="19">
        <v>0</v>
      </c>
      <c r="BQ1269" s="19">
        <v>0</v>
      </c>
      <c r="BR1269" s="19">
        <v>0</v>
      </c>
      <c r="BS1269" s="19">
        <v>0</v>
      </c>
      <c r="BT1269" s="19">
        <v>0</v>
      </c>
      <c r="BU1269" s="23">
        <v>0</v>
      </c>
      <c r="BV1269" s="23"/>
      <c r="BW1269" s="23"/>
      <c r="BX1269" s="23"/>
      <c r="BY1269" s="23"/>
      <c r="BZ1269" s="23"/>
    </row>
    <row r="1270" ht="20.1" customHeight="1" spans="3:78">
      <c r="C1270" s="19">
        <v>65023203</v>
      </c>
      <c r="D1270" s="20" t="s">
        <v>2701</v>
      </c>
      <c r="E1270" s="20" t="s">
        <v>2702</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3" t="s">
        <v>2706</v>
      </c>
      <c r="AU1270" s="19" t="s">
        <v>204</v>
      </c>
      <c r="AV1270" s="19"/>
      <c r="AW1270" s="20" t="s">
        <v>205</v>
      </c>
      <c r="AX1270" s="19" t="s">
        <v>1414</v>
      </c>
      <c r="AY1270" s="19">
        <v>0</v>
      </c>
      <c r="AZ1270" s="32">
        <v>21403020</v>
      </c>
      <c r="BA1270" s="20" t="s">
        <v>206</v>
      </c>
      <c r="BB1270" s="20">
        <v>0</v>
      </c>
      <c r="BC1270" s="19">
        <v>0</v>
      </c>
      <c r="BD1270" s="19">
        <v>0</v>
      </c>
      <c r="BE1270" s="187" t="s">
        <v>2707</v>
      </c>
      <c r="BF1270" s="187" t="s">
        <v>2708</v>
      </c>
      <c r="BG1270" s="19">
        <v>0</v>
      </c>
      <c r="BH1270" s="19">
        <v>0</v>
      </c>
      <c r="BI1270" s="19">
        <v>0</v>
      </c>
      <c r="BJ1270" s="19">
        <v>0</v>
      </c>
      <c r="BK1270" s="19">
        <v>0</v>
      </c>
      <c r="BL1270" s="19">
        <v>0</v>
      </c>
      <c r="BM1270" s="188">
        <v>0</v>
      </c>
      <c r="BN1270" s="19">
        <v>1</v>
      </c>
      <c r="BO1270" s="19">
        <v>0</v>
      </c>
      <c r="BP1270" s="19">
        <v>0</v>
      </c>
      <c r="BQ1270" s="19">
        <v>0</v>
      </c>
      <c r="BR1270" s="19">
        <v>0</v>
      </c>
      <c r="BS1270" s="19">
        <v>0</v>
      </c>
      <c r="BT1270" s="19">
        <v>0</v>
      </c>
      <c r="BU1270" s="23">
        <v>0</v>
      </c>
      <c r="BV1270" s="23"/>
      <c r="BW1270" s="23"/>
      <c r="BX1270" s="23"/>
      <c r="BY1270" s="23"/>
      <c r="BZ1270" s="23"/>
    </row>
    <row r="1271" ht="20.1" customHeight="1" spans="3:78">
      <c r="C1271" s="19">
        <v>65023204</v>
      </c>
      <c r="D1271" s="20" t="s">
        <v>2701</v>
      </c>
      <c r="E1271" s="20" t="s">
        <v>2702</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3" t="s">
        <v>2709</v>
      </c>
      <c r="AU1271" s="19" t="s">
        <v>204</v>
      </c>
      <c r="AV1271" s="19"/>
      <c r="AW1271" s="20" t="s">
        <v>205</v>
      </c>
      <c r="AX1271" s="19" t="s">
        <v>1414</v>
      </c>
      <c r="AY1271" s="19">
        <v>0</v>
      </c>
      <c r="AZ1271" s="32">
        <v>21403020</v>
      </c>
      <c r="BA1271" s="20" t="s">
        <v>206</v>
      </c>
      <c r="BB1271" s="20">
        <v>0</v>
      </c>
      <c r="BC1271" s="19">
        <v>0</v>
      </c>
      <c r="BD1271" s="19">
        <v>0</v>
      </c>
      <c r="BE1271" s="187" t="s">
        <v>2710</v>
      </c>
      <c r="BF1271" s="187" t="s">
        <v>2711</v>
      </c>
      <c r="BG1271" s="19">
        <v>0</v>
      </c>
      <c r="BH1271" s="19">
        <v>0</v>
      </c>
      <c r="BI1271" s="19">
        <v>0</v>
      </c>
      <c r="BJ1271" s="19">
        <v>0</v>
      </c>
      <c r="BK1271" s="19">
        <v>0</v>
      </c>
      <c r="BL1271" s="19">
        <v>0</v>
      </c>
      <c r="BM1271" s="188">
        <v>0</v>
      </c>
      <c r="BN1271" s="19">
        <v>1</v>
      </c>
      <c r="BO1271" s="19">
        <v>0</v>
      </c>
      <c r="BP1271" s="19">
        <v>0</v>
      </c>
      <c r="BQ1271" s="19">
        <v>0</v>
      </c>
      <c r="BR1271" s="19">
        <v>0</v>
      </c>
      <c r="BS1271" s="19">
        <v>0</v>
      </c>
      <c r="BT1271" s="19">
        <v>0</v>
      </c>
      <c r="BU1271" s="23">
        <v>0</v>
      </c>
      <c r="BV1271" s="23"/>
      <c r="BW1271" s="23"/>
      <c r="BX1271" s="23"/>
      <c r="BY1271" s="23"/>
      <c r="BZ1271" s="23"/>
    </row>
    <row r="1272" ht="20.1" customHeight="1" spans="3:78">
      <c r="C1272" s="19">
        <v>65023205</v>
      </c>
      <c r="D1272" s="20" t="s">
        <v>2701</v>
      </c>
      <c r="E1272" s="20" t="s">
        <v>2702</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3" t="s">
        <v>2712</v>
      </c>
      <c r="AU1272" s="19" t="s">
        <v>204</v>
      </c>
      <c r="AV1272" s="19"/>
      <c r="AW1272" s="20" t="s">
        <v>205</v>
      </c>
      <c r="AX1272" s="19" t="s">
        <v>1414</v>
      </c>
      <c r="AY1272" s="19">
        <v>0</v>
      </c>
      <c r="AZ1272" s="32">
        <v>21403020</v>
      </c>
      <c r="BA1272" s="20" t="s">
        <v>206</v>
      </c>
      <c r="BB1272" s="20">
        <v>0</v>
      </c>
      <c r="BC1272" s="19">
        <v>0</v>
      </c>
      <c r="BD1272" s="19">
        <v>0</v>
      </c>
      <c r="BE1272" s="187" t="s">
        <v>2713</v>
      </c>
      <c r="BF1272" s="187" t="s">
        <v>2714</v>
      </c>
      <c r="BG1272" s="19">
        <v>0</v>
      </c>
      <c r="BH1272" s="19">
        <v>0</v>
      </c>
      <c r="BI1272" s="19">
        <v>0</v>
      </c>
      <c r="BJ1272" s="19">
        <v>0</v>
      </c>
      <c r="BK1272" s="19">
        <v>0</v>
      </c>
      <c r="BL1272" s="19">
        <v>0</v>
      </c>
      <c r="BM1272" s="188">
        <v>0</v>
      </c>
      <c r="BN1272" s="19">
        <v>1</v>
      </c>
      <c r="BO1272" s="19">
        <v>0</v>
      </c>
      <c r="BP1272" s="19">
        <v>0</v>
      </c>
      <c r="BQ1272" s="19">
        <v>0</v>
      </c>
      <c r="BR1272" s="19">
        <v>0</v>
      </c>
      <c r="BS1272" s="19">
        <v>0</v>
      </c>
      <c r="BT1272" s="19">
        <v>0</v>
      </c>
      <c r="BU1272" s="23">
        <v>0</v>
      </c>
      <c r="BV1272" s="23"/>
      <c r="BW1272" s="23"/>
      <c r="BX1272" s="23"/>
      <c r="BY1272" s="23"/>
      <c r="BZ1272" s="23"/>
    </row>
    <row r="1273" ht="20.1" customHeight="1" spans="3:78">
      <c r="C1273" s="19">
        <v>65023206</v>
      </c>
      <c r="D1273" s="20" t="s">
        <v>2701</v>
      </c>
      <c r="E1273" s="20" t="s">
        <v>2702</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3" t="s">
        <v>2715</v>
      </c>
      <c r="AU1273" s="19" t="s">
        <v>204</v>
      </c>
      <c r="AV1273" s="19"/>
      <c r="AW1273" s="20" t="s">
        <v>205</v>
      </c>
      <c r="AX1273" s="19" t="s">
        <v>1414</v>
      </c>
      <c r="AY1273" s="19">
        <v>0</v>
      </c>
      <c r="AZ1273" s="32">
        <v>21403020</v>
      </c>
      <c r="BA1273" s="20" t="s">
        <v>206</v>
      </c>
      <c r="BB1273" s="20">
        <v>0</v>
      </c>
      <c r="BC1273" s="19">
        <v>0</v>
      </c>
      <c r="BD1273" s="19">
        <v>0</v>
      </c>
      <c r="BE1273" s="187" t="s">
        <v>2716</v>
      </c>
      <c r="BF1273" s="187" t="s">
        <v>2717</v>
      </c>
      <c r="BG1273" s="19">
        <v>0</v>
      </c>
      <c r="BH1273" s="19">
        <v>0</v>
      </c>
      <c r="BI1273" s="19">
        <v>0</v>
      </c>
      <c r="BJ1273" s="19">
        <v>0</v>
      </c>
      <c r="BK1273" s="19">
        <v>0</v>
      </c>
      <c r="BL1273" s="19">
        <v>0</v>
      </c>
      <c r="BM1273" s="188">
        <v>0</v>
      </c>
      <c r="BN1273" s="19">
        <v>1</v>
      </c>
      <c r="BO1273" s="19">
        <v>0</v>
      </c>
      <c r="BP1273" s="19">
        <v>0</v>
      </c>
      <c r="BQ1273" s="19">
        <v>0</v>
      </c>
      <c r="BR1273" s="19">
        <v>0</v>
      </c>
      <c r="BS1273" s="19">
        <v>0</v>
      </c>
      <c r="BT1273" s="19">
        <v>0</v>
      </c>
      <c r="BU1273" s="23">
        <v>0</v>
      </c>
      <c r="BV1273" s="23"/>
      <c r="BW1273" s="23"/>
      <c r="BX1273" s="23"/>
      <c r="BY1273" s="23"/>
      <c r="BZ1273" s="23"/>
    </row>
    <row r="1274" ht="19.5" customHeight="1" spans="3:78">
      <c r="C1274" s="21">
        <v>65023301</v>
      </c>
      <c r="D1274" s="35" t="s">
        <v>2718</v>
      </c>
      <c r="E1274" s="35" t="s">
        <v>2719</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2" t="s">
        <v>2720</v>
      </c>
      <c r="AV1274" s="32"/>
      <c r="AW1274" s="35" t="s">
        <v>205</v>
      </c>
      <c r="AX1274" s="32" t="s">
        <v>540</v>
      </c>
      <c r="AY1274" s="32">
        <v>10003002</v>
      </c>
      <c r="AZ1274" s="32">
        <v>21403030</v>
      </c>
      <c r="BA1274" s="35" t="s">
        <v>206</v>
      </c>
      <c r="BB1274" s="35">
        <v>0</v>
      </c>
      <c r="BC1274" s="31">
        <v>0</v>
      </c>
      <c r="BD1274" s="31">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2721</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2722</v>
      </c>
      <c r="BW1274" s="23"/>
      <c r="BX1274" s="23"/>
      <c r="BY1274" s="23"/>
      <c r="BZ1274" s="23"/>
    </row>
    <row r="1275" ht="19.5" customHeight="1" spans="3:78">
      <c r="C1275" s="21">
        <v>65023302</v>
      </c>
      <c r="D1275" s="35" t="s">
        <v>2718</v>
      </c>
      <c r="E1275" s="35" t="s">
        <v>2719</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2" t="s">
        <v>2720</v>
      </c>
      <c r="AV1275" s="32"/>
      <c r="AW1275" s="35" t="s">
        <v>205</v>
      </c>
      <c r="AX1275" s="32" t="s">
        <v>540</v>
      </c>
      <c r="AY1275" s="32">
        <v>10003002</v>
      </c>
      <c r="AZ1275" s="32">
        <v>21403030</v>
      </c>
      <c r="BA1275" s="35" t="s">
        <v>206</v>
      </c>
      <c r="BB1275" s="35">
        <v>0</v>
      </c>
      <c r="BC1275" s="31">
        <v>0</v>
      </c>
      <c r="BD1275" s="31">
        <v>0</v>
      </c>
      <c r="BE1275" s="186"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2721</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2722</v>
      </c>
      <c r="BW1275" s="23"/>
      <c r="BX1275" s="23"/>
      <c r="BY1275" s="23"/>
      <c r="BZ1275" s="23"/>
    </row>
    <row r="1276" ht="19.5" customHeight="1" spans="3:78">
      <c r="C1276" s="21">
        <v>65023303</v>
      </c>
      <c r="D1276" s="35" t="s">
        <v>2718</v>
      </c>
      <c r="E1276" s="35" t="s">
        <v>2719</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2" t="s">
        <v>2720</v>
      </c>
      <c r="AV1276" s="32"/>
      <c r="AW1276" s="35" t="s">
        <v>205</v>
      </c>
      <c r="AX1276" s="32" t="s">
        <v>540</v>
      </c>
      <c r="AY1276" s="32">
        <v>10003002</v>
      </c>
      <c r="AZ1276" s="32">
        <v>21403030</v>
      </c>
      <c r="BA1276" s="35" t="s">
        <v>206</v>
      </c>
      <c r="BB1276" s="35">
        <v>0</v>
      </c>
      <c r="BC1276" s="31">
        <v>0</v>
      </c>
      <c r="BD1276" s="31">
        <v>0</v>
      </c>
      <c r="BE1276" s="186" t="str">
        <f t="shared" si="142"/>
        <v>对前方敌人造成350%攻击伤害+2700点固定伤害,并造成击退效果,如果目标血量低于30%则额外提升50%伤害。</v>
      </c>
      <c r="BF1276" s="186" t="s">
        <v>2723</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2722</v>
      </c>
      <c r="BW1276" s="23"/>
      <c r="BX1276" s="23"/>
      <c r="BY1276" s="23"/>
      <c r="BZ1276" s="23"/>
    </row>
    <row r="1277" ht="19.5" customHeight="1" spans="3:78">
      <c r="C1277" s="21">
        <v>65023304</v>
      </c>
      <c r="D1277" s="35" t="s">
        <v>2718</v>
      </c>
      <c r="E1277" s="35" t="s">
        <v>2719</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2" t="s">
        <v>2720</v>
      </c>
      <c r="AV1277" s="32"/>
      <c r="AW1277" s="35" t="s">
        <v>205</v>
      </c>
      <c r="AX1277" s="32" t="s">
        <v>540</v>
      </c>
      <c r="AY1277" s="32">
        <v>10003002</v>
      </c>
      <c r="AZ1277" s="32">
        <v>21403030</v>
      </c>
      <c r="BA1277" s="35" t="s">
        <v>206</v>
      </c>
      <c r="BB1277" s="35">
        <v>0</v>
      </c>
      <c r="BC1277" s="31">
        <v>0</v>
      </c>
      <c r="BD1277" s="31">
        <v>0</v>
      </c>
      <c r="BE1277" s="186" t="str">
        <f t="shared" si="142"/>
        <v>对前方敌人造成375%攻击伤害+4200点固定伤害,并造成击退效果,如果目标血量低于30%则额外提升50%伤害。</v>
      </c>
      <c r="BF1277" s="186" t="s">
        <v>2724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2722</v>
      </c>
      <c r="BW1277" s="23"/>
      <c r="BX1277" s="23"/>
      <c r="BY1277" s="23"/>
      <c r="BZ1277" s="23"/>
    </row>
    <row r="1278" ht="19.5" customHeight="1" spans="3:78">
      <c r="C1278" s="21">
        <v>65023305</v>
      </c>
      <c r="D1278" s="35" t="s">
        <v>2718</v>
      </c>
      <c r="E1278" s="35" t="s">
        <v>2719</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2" t="s">
        <v>2720</v>
      </c>
      <c r="AV1278" s="32"/>
      <c r="AW1278" s="35" t="s">
        <v>205</v>
      </c>
      <c r="AX1278" s="32" t="s">
        <v>540</v>
      </c>
      <c r="AY1278" s="32">
        <v>10003002</v>
      </c>
      <c r="AZ1278" s="32">
        <v>21403030</v>
      </c>
      <c r="BA1278" s="35" t="s">
        <v>206</v>
      </c>
      <c r="BB1278" s="35">
        <v>0</v>
      </c>
      <c r="BC1278" s="31">
        <v>0</v>
      </c>
      <c r="BD1278" s="31">
        <v>0</v>
      </c>
      <c r="BE1278" s="186" t="str">
        <f t="shared" si="142"/>
        <v>对前方敌人造成400%攻击伤害+6000点固定伤害,并造成击退效果,如果目标血量低于30%则额外提升50%伤害。</v>
      </c>
      <c r="BF1278" s="186" t="s">
        <v>2725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2722</v>
      </c>
      <c r="BW1278" s="23"/>
      <c r="BX1278" s="23"/>
      <c r="BY1278" s="23"/>
      <c r="BZ1278" s="23"/>
    </row>
    <row r="1279" ht="19.5" customHeight="1" spans="3:78">
      <c r="C1279" s="21">
        <v>65023306</v>
      </c>
      <c r="D1279" s="35" t="s">
        <v>2718</v>
      </c>
      <c r="E1279" s="35" t="s">
        <v>2719</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2" t="s">
        <v>2720</v>
      </c>
      <c r="AV1279" s="32"/>
      <c r="AW1279" s="35" t="s">
        <v>205</v>
      </c>
      <c r="AX1279" s="32" t="s">
        <v>540</v>
      </c>
      <c r="AY1279" s="32">
        <v>10003002</v>
      </c>
      <c r="AZ1279" s="32">
        <v>21403030</v>
      </c>
      <c r="BA1279" s="35" t="s">
        <v>206</v>
      </c>
      <c r="BB1279" s="35">
        <v>0</v>
      </c>
      <c r="BC1279" s="31">
        <v>0</v>
      </c>
      <c r="BD1279" s="31">
        <v>0</v>
      </c>
      <c r="BE1279" s="186" t="str">
        <f t="shared" si="142"/>
        <v>对前方敌人造成425%攻击伤害+7800点固定伤害,并造成击退效果,如果目标血量低于30%则额外提升50%伤害。</v>
      </c>
      <c r="BF1279" s="186" t="s">
        <v>2726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2722</v>
      </c>
      <c r="BW1279" s="23"/>
      <c r="BX1279" s="23"/>
      <c r="BY1279" s="23"/>
      <c r="BZ1279" s="23"/>
    </row>
    <row r="1280" ht="20.1" customHeight="1" spans="3:78">
      <c r="C1280" s="32">
        <v>65023401</v>
      </c>
      <c r="D1280" s="35" t="s">
        <v>2727</v>
      </c>
      <c r="E1280" s="35" t="s">
        <v>2728</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1704</v>
      </c>
      <c r="AX1280" s="32" t="s">
        <v>540</v>
      </c>
      <c r="AY1280" s="32">
        <v>10000009</v>
      </c>
      <c r="AZ1280" s="32">
        <v>21403040</v>
      </c>
      <c r="BA1280" s="30" t="s">
        <v>1706</v>
      </c>
      <c r="BB1280" s="35">
        <v>0</v>
      </c>
      <c r="BC1280" s="31">
        <v>0</v>
      </c>
      <c r="BD1280" s="31">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2729</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ht="20.1" customHeight="1" spans="3:78">
      <c r="C1281" s="32">
        <v>65023402</v>
      </c>
      <c r="D1281" s="35" t="s">
        <v>2727</v>
      </c>
      <c r="E1281" s="35" t="s">
        <v>2728</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1704</v>
      </c>
      <c r="AX1281" s="32" t="s">
        <v>540</v>
      </c>
      <c r="AY1281" s="32">
        <v>10000009</v>
      </c>
      <c r="AZ1281" s="32">
        <v>21403040</v>
      </c>
      <c r="BA1281" s="30" t="s">
        <v>1706</v>
      </c>
      <c r="BB1281" s="35">
        <v>0</v>
      </c>
      <c r="BC1281" s="31">
        <v>0</v>
      </c>
      <c r="BD1281" s="31">
        <v>0</v>
      </c>
      <c r="BE1281" s="186"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2729</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ht="20.1" customHeight="1" spans="3:78">
      <c r="C1282" s="32">
        <v>65023403</v>
      </c>
      <c r="D1282" s="35" t="s">
        <v>2727</v>
      </c>
      <c r="E1282" s="35" t="s">
        <v>2728</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1704</v>
      </c>
      <c r="AX1282" s="32" t="s">
        <v>540</v>
      </c>
      <c r="AY1282" s="32">
        <v>10000009</v>
      </c>
      <c r="AZ1282" s="32">
        <v>21403040</v>
      </c>
      <c r="BA1282" s="30" t="s">
        <v>1706</v>
      </c>
      <c r="BB1282" s="35">
        <v>0</v>
      </c>
      <c r="BC1282" s="31">
        <v>0</v>
      </c>
      <c r="BD1282" s="31">
        <v>0</v>
      </c>
      <c r="BE1282" s="186" t="str">
        <f t="shared" si="143"/>
        <v>对自身大范围内的敌人目标造成275%攻击伤害+1800点固定伤害,，并将其快速拉回到自身前面，并造成1秒置空。</v>
      </c>
      <c r="BF1282" s="186" t="s">
        <v>2730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ht="20.1" customHeight="1" spans="3:78">
      <c r="C1283" s="32">
        <v>65023404</v>
      </c>
      <c r="D1283" s="35" t="s">
        <v>2727</v>
      </c>
      <c r="E1283" s="35" t="s">
        <v>2728</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1704</v>
      </c>
      <c r="AX1283" s="32" t="s">
        <v>540</v>
      </c>
      <c r="AY1283" s="32">
        <v>10000009</v>
      </c>
      <c r="AZ1283" s="32">
        <v>21403040</v>
      </c>
      <c r="BA1283" s="30" t="s">
        <v>1706</v>
      </c>
      <c r="BB1283" s="35">
        <v>0</v>
      </c>
      <c r="BC1283" s="31">
        <v>0</v>
      </c>
      <c r="BD1283" s="31">
        <v>0</v>
      </c>
      <c r="BE1283" s="186" t="str">
        <f t="shared" si="143"/>
        <v>对自身大范围内的敌人目标造成300%攻击伤害+2800点固定伤害,，并将其快速拉回到自身前面，并造成1秒置空。</v>
      </c>
      <c r="BF1283" s="186" t="s">
        <v>2731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ht="20.1" customHeight="1" spans="3:78">
      <c r="C1284" s="32">
        <v>65023405</v>
      </c>
      <c r="D1284" s="35" t="s">
        <v>2727</v>
      </c>
      <c r="E1284" s="35" t="s">
        <v>2728</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1704</v>
      </c>
      <c r="AX1284" s="32" t="s">
        <v>540</v>
      </c>
      <c r="AY1284" s="32">
        <v>10000009</v>
      </c>
      <c r="AZ1284" s="32">
        <v>21403040</v>
      </c>
      <c r="BA1284" s="30" t="s">
        <v>1706</v>
      </c>
      <c r="BB1284" s="35">
        <v>0</v>
      </c>
      <c r="BC1284" s="31">
        <v>0</v>
      </c>
      <c r="BD1284" s="31">
        <v>0</v>
      </c>
      <c r="BE1284" s="186" t="str">
        <f t="shared" si="143"/>
        <v>对自身大范围内的敌人目标造成325%攻击伤害+4000点固定伤害,，并将其快速拉回到自身前面，并造成1秒置空。</v>
      </c>
      <c r="BF1284" s="186" t="s">
        <v>2732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ht="20.1" customHeight="1" spans="3:78">
      <c r="C1285" s="32">
        <v>65023406</v>
      </c>
      <c r="D1285" s="35" t="s">
        <v>2727</v>
      </c>
      <c r="E1285" s="35" t="s">
        <v>2728</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1704</v>
      </c>
      <c r="AX1285" s="32" t="s">
        <v>540</v>
      </c>
      <c r="AY1285" s="32">
        <v>10000009</v>
      </c>
      <c r="AZ1285" s="32">
        <v>21403040</v>
      </c>
      <c r="BA1285" s="30" t="s">
        <v>1706</v>
      </c>
      <c r="BB1285" s="35">
        <v>0</v>
      </c>
      <c r="BC1285" s="31">
        <v>0</v>
      </c>
      <c r="BD1285" s="31">
        <v>0</v>
      </c>
      <c r="BE1285" s="186" t="str">
        <f t="shared" si="143"/>
        <v>对自身大范围内的敌人目标造成350%攻击伤害+5200点固定伤害,，并将其快速拉回到自身前面，并造成1秒置空。</v>
      </c>
      <c r="BF1285" s="186" t="s">
        <v>2733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ht="20.1" customHeight="1" spans="3:78">
      <c r="C1286" s="32">
        <v>60031111</v>
      </c>
      <c r="D1286" s="20" t="s">
        <v>2734</v>
      </c>
      <c r="E1286" s="20" t="s">
        <v>2735</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2736</v>
      </c>
      <c r="AX1286" s="21" t="s">
        <v>540</v>
      </c>
      <c r="AY1286" s="32">
        <v>10000007</v>
      </c>
      <c r="AZ1286" s="32">
        <v>22001001</v>
      </c>
      <c r="BA1286" s="35" t="s">
        <v>592</v>
      </c>
      <c r="BB1286" s="31" t="s">
        <v>2737</v>
      </c>
      <c r="BC1286" s="31">
        <v>0</v>
      </c>
      <c r="BD1286" s="31">
        <v>1</v>
      </c>
      <c r="BE1286" s="33" t="s">
        <v>2738</v>
      </c>
      <c r="BF1286" s="33" t="s">
        <v>2739</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ht="20.1" customHeight="1" spans="3:78">
      <c r="C1287" s="32">
        <v>60031121</v>
      </c>
      <c r="D1287" s="20" t="s">
        <v>2740</v>
      </c>
      <c r="E1287" s="20" t="s">
        <v>2741</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1913</v>
      </c>
      <c r="BC1287" s="31">
        <v>0</v>
      </c>
      <c r="BD1287" s="31">
        <v>1</v>
      </c>
      <c r="BE1287" s="186" t="s">
        <v>2742</v>
      </c>
      <c r="BF1287" s="186" t="s">
        <v>2743</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ht="20.1" customHeight="1" spans="3:78">
      <c r="C1288" s="32">
        <v>60031131</v>
      </c>
      <c r="D1288" s="20" t="s">
        <v>2744</v>
      </c>
      <c r="E1288" s="20" t="s">
        <v>2745</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2" t="s">
        <v>2746</v>
      </c>
      <c r="AV1288" s="32"/>
      <c r="AW1288" s="20" t="s">
        <v>205</v>
      </c>
      <c r="AX1288" s="32" t="s">
        <v>1414</v>
      </c>
      <c r="AY1288" s="19" t="s">
        <v>204</v>
      </c>
      <c r="AZ1288" s="352" t="s">
        <v>2747</v>
      </c>
      <c r="BA1288" s="20" t="s">
        <v>206</v>
      </c>
      <c r="BB1288" s="19">
        <v>0</v>
      </c>
      <c r="BC1288" s="31">
        <v>0</v>
      </c>
      <c r="BD1288" s="31">
        <v>1</v>
      </c>
      <c r="BE1288" s="186" t="s">
        <v>2748</v>
      </c>
      <c r="BF1288" s="186" t="s">
        <v>2749</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ht="19.5" customHeight="1" spans="3:78">
      <c r="C1289" s="32">
        <v>60031132</v>
      </c>
      <c r="D1289" s="20" t="s">
        <v>2750</v>
      </c>
      <c r="E1289" s="20" t="s">
        <v>2751</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1983</v>
      </c>
      <c r="AY1289" s="32">
        <v>10003002</v>
      </c>
      <c r="AZ1289" s="19">
        <v>22001003</v>
      </c>
      <c r="BA1289" s="35" t="s">
        <v>206</v>
      </c>
      <c r="BB1289" s="35">
        <v>0</v>
      </c>
      <c r="BC1289" s="31">
        <v>0</v>
      </c>
      <c r="BD1289" s="31">
        <v>1</v>
      </c>
      <c r="BE1289" s="186"/>
      <c r="BF1289" s="186"/>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ht="20.1" customHeight="1" spans="3:78">
      <c r="C1290" s="32">
        <v>60031141</v>
      </c>
      <c r="D1290" s="20" t="s">
        <v>2752</v>
      </c>
      <c r="E1290" s="20" t="s">
        <v>2753</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2754</v>
      </c>
      <c r="BB1290" s="35" t="s">
        <v>377</v>
      </c>
      <c r="BC1290" s="31">
        <v>0</v>
      </c>
      <c r="BD1290" s="31">
        <v>1</v>
      </c>
      <c r="BE1290" s="186" t="s">
        <v>2755</v>
      </c>
      <c r="BF1290" s="186" t="s">
        <v>2756</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ht="20.1" customHeight="1" spans="3:78">
      <c r="C1291" s="32">
        <v>60031151</v>
      </c>
      <c r="D1291" s="20" t="s">
        <v>2757</v>
      </c>
      <c r="E1291" s="20" t="s">
        <v>2758</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1731</v>
      </c>
      <c r="BB1291" s="21">
        <v>0</v>
      </c>
      <c r="BC1291" s="31">
        <v>0</v>
      </c>
      <c r="BD1291" s="31">
        <v>1</v>
      </c>
      <c r="BE1291" s="186" t="s">
        <v>2759</v>
      </c>
      <c r="BF1291" s="186" t="s">
        <v>2760</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ht="20.1" customHeight="1" spans="3:78">
      <c r="C1292" s="32">
        <v>60031161</v>
      </c>
      <c r="D1292" s="20" t="s">
        <v>2761</v>
      </c>
      <c r="E1292" s="20" t="s">
        <v>2762</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2" t="s">
        <v>2763</v>
      </c>
      <c r="AV1292" s="32"/>
      <c r="AW1292" s="35" t="s">
        <v>1714</v>
      </c>
      <c r="AX1292" s="32" t="s">
        <v>1414</v>
      </c>
      <c r="AY1292" s="32">
        <v>10002001</v>
      </c>
      <c r="AZ1292" s="32">
        <v>22001006</v>
      </c>
      <c r="BA1292" s="35" t="s">
        <v>2764</v>
      </c>
      <c r="BB1292" s="31" t="s">
        <v>2765</v>
      </c>
      <c r="BC1292" s="31">
        <v>0</v>
      </c>
      <c r="BD1292" s="31">
        <v>1</v>
      </c>
      <c r="BE1292" s="186" t="s">
        <v>2766</v>
      </c>
      <c r="BF1292" s="186" t="s">
        <v>2767</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ht="19.5" customHeight="1" spans="3:78">
      <c r="C1293" s="32">
        <v>60031162</v>
      </c>
      <c r="D1293" s="163" t="s">
        <v>2768</v>
      </c>
      <c r="E1293" s="163" t="s">
        <v>2769</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2770</v>
      </c>
      <c r="BF1293" s="168" t="s">
        <v>2771</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ht="20.1" customHeight="1" spans="3:78">
      <c r="C1294" s="176">
        <v>60031171</v>
      </c>
      <c r="D1294" s="206" t="s">
        <v>2772</v>
      </c>
      <c r="E1294" s="206" t="s">
        <v>2773</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6" t="s">
        <v>623</v>
      </c>
      <c r="AX1294" s="176" t="s">
        <v>1414</v>
      </c>
      <c r="AY1294" s="176">
        <v>10002001</v>
      </c>
      <c r="AZ1294" s="176">
        <v>21201090</v>
      </c>
      <c r="BA1294" s="206" t="s">
        <v>321</v>
      </c>
      <c r="BB1294" s="206" t="s">
        <v>377</v>
      </c>
      <c r="BC1294" s="174">
        <v>0</v>
      </c>
      <c r="BD1294" s="174">
        <v>0</v>
      </c>
      <c r="BE1294" s="211" t="str">
        <f>"在目标区域立即释放法术,在此范围内的目标每秒造成"&amp;X1294*100&amp;"%攻击伤害+"&amp;Z1294&amp;"点固定伤害,持续10秒"</f>
        <v>在目标区域立即释放法术,在此范围内的目标每秒造成150%攻击伤害+5000点固定伤害,持续10秒</v>
      </c>
      <c r="BF1294" s="211" t="s">
        <v>2774</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ht="19.5" customHeight="1" spans="3:78">
      <c r="C1295" s="176">
        <v>60031181</v>
      </c>
      <c r="D1295" s="203" t="s">
        <v>2775</v>
      </c>
      <c r="E1295" s="203" t="s">
        <v>2776</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6" t="s">
        <v>623</v>
      </c>
      <c r="AX1295" s="172" t="s">
        <v>540</v>
      </c>
      <c r="AY1295" s="176">
        <v>10000007</v>
      </c>
      <c r="AZ1295" s="176">
        <v>21202090</v>
      </c>
      <c r="BA1295" s="206" t="s">
        <v>592</v>
      </c>
      <c r="BB1295" s="175" t="s">
        <v>2777</v>
      </c>
      <c r="BC1295" s="174">
        <v>0</v>
      </c>
      <c r="BD1295" s="174" t="s">
        <v>2778</v>
      </c>
      <c r="BE1295" s="208" t="s">
        <v>2779</v>
      </c>
      <c r="BF1295" s="208" t="s">
        <v>2780</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ht="20.1" customHeight="1" spans="3:78">
      <c r="C1296" s="176">
        <v>60031191</v>
      </c>
      <c r="D1296" s="173" t="s">
        <v>2781</v>
      </c>
      <c r="E1296" s="173" t="s">
        <v>2782</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1805</v>
      </c>
      <c r="AX1296" s="172" t="s">
        <v>551</v>
      </c>
      <c r="AY1296" s="176">
        <v>0</v>
      </c>
      <c r="AZ1296" s="176">
        <v>21203090</v>
      </c>
      <c r="BA1296" s="173" t="s">
        <v>1180</v>
      </c>
      <c r="BB1296" s="206" t="s">
        <v>2783</v>
      </c>
      <c r="BC1296" s="174">
        <v>0</v>
      </c>
      <c r="BD1296" s="174">
        <v>0</v>
      </c>
      <c r="BE1296" s="208" t="s">
        <v>2784</v>
      </c>
      <c r="BF1296" s="208" t="s">
        <v>2785</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1" customFormat="1" ht="19.5" customHeight="1" spans="1:78">
      <c r="A1297" s="219"/>
      <c r="B1297" s="219"/>
      <c r="C1297" s="176">
        <v>60031201</v>
      </c>
      <c r="D1297" s="71" t="s">
        <v>2786</v>
      </c>
      <c r="E1297" s="71" t="s">
        <v>2787</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8" t="s">
        <v>2788</v>
      </c>
      <c r="BC1297" s="75">
        <v>0</v>
      </c>
      <c r="BD1297" s="75">
        <v>0</v>
      </c>
      <c r="BE1297" s="76" t="s">
        <v>2789</v>
      </c>
      <c r="BF1297" s="76" t="s">
        <v>2790</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ht="19.5" customHeight="1" spans="1:78">
      <c r="C1298" s="176">
        <v>60031211</v>
      </c>
      <c r="D1298" s="203" t="s">
        <v>2791</v>
      </c>
      <c r="E1298" s="203" t="s">
        <v>2792</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6" t="s">
        <v>623</v>
      </c>
      <c r="AX1298" s="172" t="s">
        <v>540</v>
      </c>
      <c r="AY1298" s="176">
        <v>10000007</v>
      </c>
      <c r="AZ1298" s="176">
        <v>21204030</v>
      </c>
      <c r="BA1298" s="206" t="s">
        <v>592</v>
      </c>
      <c r="BB1298" s="175" t="s">
        <v>2777</v>
      </c>
      <c r="BC1298" s="174">
        <v>0</v>
      </c>
      <c r="BD1298" s="174" t="s">
        <v>2778</v>
      </c>
      <c r="BE1298" s="208" t="s">
        <v>2779</v>
      </c>
      <c r="BF1298" s="208" t="s">
        <v>2780</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ht="20.1" customHeight="1" spans="1:78">
      <c r="C1299" s="20">
        <v>60031221</v>
      </c>
      <c r="D1299" s="20" t="s">
        <v>2793</v>
      </c>
      <c r="E1299" s="20" t="s">
        <v>2794</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1731</v>
      </c>
      <c r="BB1299" s="21">
        <v>0</v>
      </c>
      <c r="BC1299" s="31">
        <v>0</v>
      </c>
      <c r="BD1299" s="31">
        <v>1</v>
      </c>
      <c r="BE1299" s="186" t="s">
        <v>2759</v>
      </c>
      <c r="BF1299" s="186" t="s">
        <v>2760</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ht="20.1" customHeight="1" spans="1:78">
      <c r="C1300" s="176">
        <v>60031231</v>
      </c>
      <c r="D1300" s="206" t="s">
        <v>2795</v>
      </c>
      <c r="E1300" s="206" t="s">
        <v>2796</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6" t="s">
        <v>623</v>
      </c>
      <c r="AX1300" s="176" t="s">
        <v>1414</v>
      </c>
      <c r="AY1300" s="176">
        <v>10002001</v>
      </c>
      <c r="AZ1300" s="176">
        <v>21205010</v>
      </c>
      <c r="BA1300" s="206" t="s">
        <v>321</v>
      </c>
      <c r="BB1300" s="206" t="s">
        <v>377</v>
      </c>
      <c r="BC1300" s="174">
        <v>0</v>
      </c>
      <c r="BD1300" s="174">
        <v>0</v>
      </c>
      <c r="BE1300" s="211"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1" t="s">
        <v>2797</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ht="20.1" customHeight="1" spans="1:78">
      <c r="C1301" s="35" t="s">
        <v>2798</v>
      </c>
      <c r="D1301" s="35" t="s">
        <v>2799</v>
      </c>
      <c r="E1301" s="35" t="s">
        <v>2800</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2" t="s">
        <v>204</v>
      </c>
      <c r="AV1301" s="32"/>
      <c r="AW1301" s="35" t="s">
        <v>1805</v>
      </c>
      <c r="AX1301" s="32" t="s">
        <v>221</v>
      </c>
      <c r="AY1301" s="32">
        <v>0</v>
      </c>
      <c r="AZ1301" s="32">
        <v>21205020</v>
      </c>
      <c r="BA1301" s="35" t="s">
        <v>2643</v>
      </c>
      <c r="BB1301" s="35" t="s">
        <v>2801</v>
      </c>
      <c r="BC1301" s="31">
        <v>0</v>
      </c>
      <c r="BD1301" s="31">
        <v>0</v>
      </c>
      <c r="BE1301" s="186" t="s">
        <v>2802</v>
      </c>
      <c r="BF1301" s="186" t="s">
        <v>2803</v>
      </c>
      <c r="BG1301" s="32">
        <v>0</v>
      </c>
      <c r="BH1301" s="21">
        <v>0</v>
      </c>
      <c r="BI1301" s="32">
        <v>0</v>
      </c>
      <c r="BJ1301" s="32">
        <v>0</v>
      </c>
      <c r="BK1301" s="32">
        <v>0</v>
      </c>
      <c r="BL1301" s="32">
        <v>0</v>
      </c>
      <c r="BM1301" s="188">
        <v>0</v>
      </c>
      <c r="BN1301" s="19">
        <v>0</v>
      </c>
      <c r="BO1301" s="19">
        <v>0</v>
      </c>
      <c r="BP1301" s="19">
        <v>0</v>
      </c>
      <c r="BQ1301" s="19">
        <v>0</v>
      </c>
      <c r="BR1301" s="19">
        <v>0</v>
      </c>
      <c r="BS1301" s="19">
        <v>0</v>
      </c>
      <c r="BT1301" s="19">
        <v>0</v>
      </c>
      <c r="BU1301" s="23">
        <v>0</v>
      </c>
      <c r="BV1301" s="23"/>
      <c r="BW1301" s="23"/>
      <c r="BX1301" s="23"/>
      <c r="BY1301" s="23"/>
      <c r="BZ1301" s="23"/>
    </row>
    <row r="1302" ht="20.1" customHeight="1" spans="1:78">
      <c r="C1302" s="35" t="s">
        <v>2804</v>
      </c>
      <c r="D1302" s="35" t="s">
        <v>2805</v>
      </c>
      <c r="E1302" s="35" t="s">
        <v>2806</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2123</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2332</v>
      </c>
      <c r="BC1302" s="31">
        <v>0</v>
      </c>
      <c r="BD1302" s="31">
        <v>0</v>
      </c>
      <c r="BE1302" s="186"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2807</v>
      </c>
      <c r="BG1302" s="32">
        <v>0</v>
      </c>
      <c r="BH1302" s="21">
        <v>0</v>
      </c>
      <c r="BI1302" s="32">
        <v>0</v>
      </c>
      <c r="BJ1302" s="32">
        <v>0</v>
      </c>
      <c r="BK1302" s="32">
        <v>0</v>
      </c>
      <c r="BL1302" s="32">
        <v>0</v>
      </c>
      <c r="BM1302" s="188">
        <v>0</v>
      </c>
      <c r="BN1302" s="19">
        <v>0</v>
      </c>
      <c r="BO1302" s="19">
        <v>0</v>
      </c>
      <c r="BP1302" s="19">
        <v>0</v>
      </c>
      <c r="BQ1302" s="19">
        <v>0</v>
      </c>
      <c r="BR1302" s="19">
        <v>0</v>
      </c>
      <c r="BS1302" s="19">
        <v>0</v>
      </c>
      <c r="BT1302" s="19">
        <v>0</v>
      </c>
      <c r="BU1302" s="23">
        <v>0</v>
      </c>
      <c r="BV1302" s="23"/>
      <c r="BW1302" s="23"/>
      <c r="BX1302" s="23"/>
      <c r="BY1302" s="23"/>
      <c r="BZ1302" s="23"/>
    </row>
    <row r="1303" ht="20.1" customHeight="1" spans="1:78">
      <c r="C1303" s="35" t="s">
        <v>2808</v>
      </c>
      <c r="D1303" s="35" t="s">
        <v>2809</v>
      </c>
      <c r="E1303" s="35" t="s">
        <v>2810</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2" t="s">
        <v>2811</v>
      </c>
      <c r="AV1303" s="32"/>
      <c r="AW1303" s="35" t="s">
        <v>205</v>
      </c>
      <c r="AX1303" s="32" t="s">
        <v>1047</v>
      </c>
      <c r="AY1303" s="32">
        <v>10004004</v>
      </c>
      <c r="AZ1303" s="32">
        <v>21205030</v>
      </c>
      <c r="BA1303" s="35" t="s">
        <v>1826</v>
      </c>
      <c r="BB1303" s="35" t="s">
        <v>867</v>
      </c>
      <c r="BC1303" s="31">
        <v>0</v>
      </c>
      <c r="BD1303" s="31">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2812</v>
      </c>
      <c r="BG1303" s="32">
        <v>0</v>
      </c>
      <c r="BH1303" s="21">
        <v>0</v>
      </c>
      <c r="BI1303" s="32">
        <v>0</v>
      </c>
      <c r="BJ1303" s="32">
        <v>0</v>
      </c>
      <c r="BK1303" s="32">
        <v>0</v>
      </c>
      <c r="BL1303" s="32">
        <v>0</v>
      </c>
      <c r="BM1303" s="188">
        <v>0</v>
      </c>
      <c r="BN1303" s="19">
        <v>0</v>
      </c>
      <c r="BO1303" s="19">
        <v>0</v>
      </c>
      <c r="BP1303" s="19">
        <v>0</v>
      </c>
      <c r="BQ1303" s="19">
        <v>0</v>
      </c>
      <c r="BR1303" s="19">
        <v>0</v>
      </c>
      <c r="BS1303" s="19">
        <v>0</v>
      </c>
      <c r="BT1303" s="19">
        <v>0</v>
      </c>
      <c r="BU1303" s="23">
        <v>0</v>
      </c>
      <c r="BV1303" s="23"/>
      <c r="BW1303" s="23"/>
      <c r="BX1303" s="23"/>
      <c r="BY1303" s="23"/>
      <c r="BZ1303" s="23"/>
    </row>
    <row r="1304" ht="19.5" customHeight="1" spans="1:78">
      <c r="C1304" s="32">
        <v>61031111</v>
      </c>
      <c r="D1304" s="20" t="s">
        <v>2813</v>
      </c>
      <c r="E1304" s="20" t="s">
        <v>2814</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2736</v>
      </c>
      <c r="AX1304" s="21" t="s">
        <v>540</v>
      </c>
      <c r="AY1304" s="32">
        <v>10000007</v>
      </c>
      <c r="AZ1304" s="32">
        <v>22001001</v>
      </c>
      <c r="BA1304" s="35" t="s">
        <v>592</v>
      </c>
      <c r="BB1304" s="31" t="s">
        <v>2777</v>
      </c>
      <c r="BC1304" s="31">
        <v>0</v>
      </c>
      <c r="BD1304" s="31">
        <v>1</v>
      </c>
      <c r="BE1304" s="33" t="s">
        <v>2815</v>
      </c>
      <c r="BF1304" s="33" t="s">
        <v>2816</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ht="20.1" customHeight="1" spans="1:78">
      <c r="C1305" s="32">
        <v>61031121</v>
      </c>
      <c r="D1305" s="20" t="s">
        <v>2817</v>
      </c>
      <c r="E1305" s="20" t="s">
        <v>2818</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1913</v>
      </c>
      <c r="BC1305" s="31">
        <v>0</v>
      </c>
      <c r="BD1305" s="31">
        <v>1</v>
      </c>
      <c r="BE1305" s="186">
        <v>11</v>
      </c>
      <c r="BF1305" s="186">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ht="20.1" customHeight="1" spans="1:78">
      <c r="C1306" s="32">
        <v>61031131</v>
      </c>
      <c r="D1306" s="20" t="s">
        <v>2819</v>
      </c>
      <c r="E1306" s="20" t="s">
        <v>2820</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2" t="s">
        <v>2746</v>
      </c>
      <c r="AV1306" s="32"/>
      <c r="AW1306" s="20" t="s">
        <v>205</v>
      </c>
      <c r="AX1306" s="32" t="s">
        <v>1414</v>
      </c>
      <c r="AY1306" s="19" t="s">
        <v>204</v>
      </c>
      <c r="AZ1306" s="352" t="s">
        <v>2747</v>
      </c>
      <c r="BA1306" s="20" t="s">
        <v>206</v>
      </c>
      <c r="BB1306" s="19">
        <v>0</v>
      </c>
      <c r="BC1306" s="31">
        <v>0</v>
      </c>
      <c r="BD1306" s="31">
        <v>1</v>
      </c>
      <c r="BE1306" s="186" t="s">
        <v>2748</v>
      </c>
      <c r="BF1306" s="186" t="s">
        <v>2749</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ht="20.1" customHeight="1" spans="1:78">
      <c r="C1307" s="32">
        <v>61031141</v>
      </c>
      <c r="D1307" s="20" t="s">
        <v>2821</v>
      </c>
      <c r="E1307" s="20" t="s">
        <v>2822</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2754</v>
      </c>
      <c r="BB1307" s="35" t="s">
        <v>377</v>
      </c>
      <c r="BC1307" s="31">
        <v>0</v>
      </c>
      <c r="BD1307" s="31">
        <v>1</v>
      </c>
      <c r="BE1307" s="186" t="s">
        <v>2755</v>
      </c>
      <c r="BF1307" s="186" t="s">
        <v>2756</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ht="20.1" customHeight="1" spans="1:78">
      <c r="C1308" s="32">
        <v>61031151</v>
      </c>
      <c r="D1308" s="20" t="s">
        <v>2823</v>
      </c>
      <c r="E1308" s="20" t="s">
        <v>2824</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1731</v>
      </c>
      <c r="BB1308" s="21">
        <v>0</v>
      </c>
      <c r="BC1308" s="31">
        <v>0</v>
      </c>
      <c r="BD1308" s="31">
        <v>1</v>
      </c>
      <c r="BE1308" s="186" t="s">
        <v>2759</v>
      </c>
      <c r="BF1308" s="186" t="s">
        <v>2760</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ht="20.1" customHeight="1" spans="1:78">
      <c r="C1309" s="32">
        <v>61031161</v>
      </c>
      <c r="D1309" s="20" t="s">
        <v>2825</v>
      </c>
      <c r="E1309" s="20" t="s">
        <v>2826</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2" t="s">
        <v>2763</v>
      </c>
      <c r="AV1309" s="32"/>
      <c r="AW1309" s="35" t="s">
        <v>1714</v>
      </c>
      <c r="AX1309" s="32" t="s">
        <v>1414</v>
      </c>
      <c r="AY1309" s="32">
        <v>10002001</v>
      </c>
      <c r="AZ1309" s="32">
        <v>22001006</v>
      </c>
      <c r="BA1309" s="35" t="s">
        <v>2764</v>
      </c>
      <c r="BB1309" s="31" t="s">
        <v>2765</v>
      </c>
      <c r="BC1309" s="31">
        <v>0</v>
      </c>
      <c r="BD1309" s="31">
        <v>1</v>
      </c>
      <c r="BE1309" s="186" t="s">
        <v>2766</v>
      </c>
      <c r="BF1309" s="186" t="s">
        <v>2767</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ht="20.1" customHeight="1" spans="1:78">
      <c r="C1310" s="176">
        <v>61031171</v>
      </c>
      <c r="D1310" s="206" t="s">
        <v>2827</v>
      </c>
      <c r="E1310" s="206" t="s">
        <v>2828</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2" t="s">
        <v>2763</v>
      </c>
      <c r="AV1310" s="176"/>
      <c r="AW1310" s="206" t="s">
        <v>1714</v>
      </c>
      <c r="AX1310" s="176" t="s">
        <v>1414</v>
      </c>
      <c r="AY1310" s="176">
        <v>10002001</v>
      </c>
      <c r="AZ1310" s="176">
        <v>21201090</v>
      </c>
      <c r="BA1310" s="206" t="s">
        <v>321</v>
      </c>
      <c r="BB1310" s="206" t="s">
        <v>377</v>
      </c>
      <c r="BC1310" s="174">
        <v>0</v>
      </c>
      <c r="BD1310" s="174">
        <v>0</v>
      </c>
      <c r="BE1310" s="211"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1" t="s">
        <v>2829</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ht="19.5" customHeight="1" spans="1:78">
      <c r="C1311" s="176">
        <v>61031181</v>
      </c>
      <c r="D1311" s="203" t="s">
        <v>2830</v>
      </c>
      <c r="E1311" s="203" t="s">
        <v>2831</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6" t="s">
        <v>2736</v>
      </c>
      <c r="AX1311" s="172" t="s">
        <v>540</v>
      </c>
      <c r="AY1311" s="176">
        <v>10000007</v>
      </c>
      <c r="AZ1311" s="176">
        <v>21202090</v>
      </c>
      <c r="BA1311" s="206" t="s">
        <v>592</v>
      </c>
      <c r="BB1311" s="174" t="s">
        <v>2777</v>
      </c>
      <c r="BC1311" s="174">
        <v>0</v>
      </c>
      <c r="BD1311" s="174">
        <v>1</v>
      </c>
      <c r="BE1311" s="208" t="s">
        <v>2815</v>
      </c>
      <c r="BF1311" s="208" t="s">
        <v>2816</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ht="20.1" customHeight="1" spans="1:78">
      <c r="C1312" s="176">
        <v>61031191</v>
      </c>
      <c r="D1312" s="173" t="s">
        <v>2832</v>
      </c>
      <c r="E1312" s="173" t="s">
        <v>2833</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6" t="s">
        <v>205</v>
      </c>
      <c r="AX1312" s="172" t="s">
        <v>551</v>
      </c>
      <c r="AY1312" s="176">
        <v>0</v>
      </c>
      <c r="AZ1312" s="176">
        <v>21203090</v>
      </c>
      <c r="BA1312" s="173" t="s">
        <v>1180</v>
      </c>
      <c r="BB1312" s="206" t="s">
        <v>2834</v>
      </c>
      <c r="BC1312" s="174">
        <v>0</v>
      </c>
      <c r="BD1312" s="174">
        <v>0</v>
      </c>
      <c r="BE1312" s="208" t="s">
        <v>598</v>
      </c>
      <c r="BF1312" s="208"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ht="20.1" customHeight="1" spans="3:78">
      <c r="C1313" s="19">
        <v>62000000</v>
      </c>
      <c r="D1313" s="20" t="s">
        <v>2835</v>
      </c>
      <c r="E1313" s="20" t="s">
        <v>2836</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2837</v>
      </c>
      <c r="BF1313" s="22" t="s">
        <v>2838</v>
      </c>
      <c r="BG1313" s="19">
        <v>0</v>
      </c>
      <c r="BH1313" s="19">
        <v>0</v>
      </c>
      <c r="BI1313" s="19">
        <v>0</v>
      </c>
      <c r="BJ1313" s="19">
        <v>0</v>
      </c>
      <c r="BK1313" s="19">
        <v>0</v>
      </c>
      <c r="BL1313" s="19">
        <v>0</v>
      </c>
      <c r="BM1313" s="188">
        <v>0</v>
      </c>
      <c r="BN1313" s="19">
        <v>1</v>
      </c>
      <c r="BO1313" s="19">
        <v>0</v>
      </c>
      <c r="BP1313" s="19">
        <v>0</v>
      </c>
      <c r="BQ1313" s="19">
        <v>0</v>
      </c>
      <c r="BR1313" s="19">
        <v>0</v>
      </c>
      <c r="BS1313" s="19">
        <v>0</v>
      </c>
      <c r="BT1313" s="19">
        <v>0</v>
      </c>
      <c r="BU1313" s="23">
        <v>0</v>
      </c>
      <c r="BV1313" s="23"/>
      <c r="BW1313" s="23"/>
      <c r="BX1313" s="23"/>
      <c r="BY1313" s="23"/>
      <c r="BZ1313" s="23"/>
    </row>
    <row r="1314" ht="20.1" customHeight="1" spans="3:78">
      <c r="C1314" s="19">
        <v>62000001</v>
      </c>
      <c r="D1314" s="239" t="s">
        <v>387</v>
      </c>
      <c r="E1314" s="239" t="s">
        <v>388</v>
      </c>
      <c r="F1314" s="240">
        <v>1</v>
      </c>
      <c r="G1314" s="19">
        <v>10001</v>
      </c>
      <c r="H1314" s="240">
        <v>0</v>
      </c>
      <c r="I1314" s="240">
        <v>0</v>
      </c>
      <c r="J1314" s="240">
        <v>1</v>
      </c>
      <c r="K1314" s="240">
        <v>0</v>
      </c>
      <c r="L1314" s="240">
        <v>0</v>
      </c>
      <c r="M1314" s="240">
        <v>0</v>
      </c>
      <c r="N1314" s="240">
        <v>0</v>
      </c>
      <c r="O1314" s="240">
        <v>2</v>
      </c>
      <c r="P1314" s="240">
        <v>3</v>
      </c>
      <c r="Q1314" s="240">
        <v>0.2</v>
      </c>
      <c r="R1314" s="240">
        <v>0</v>
      </c>
      <c r="S1314" s="240">
        <v>0</v>
      </c>
      <c r="T1314" s="240">
        <v>0</v>
      </c>
      <c r="U1314" s="240">
        <v>1</v>
      </c>
      <c r="V1314" s="240">
        <v>2</v>
      </c>
      <c r="W1314" s="240">
        <v>0</v>
      </c>
      <c r="X1314" s="240">
        <v>0</v>
      </c>
      <c r="Y1314" s="19">
        <v>0</v>
      </c>
      <c r="Z1314" s="240">
        <v>0</v>
      </c>
      <c r="AA1314" s="240">
        <v>0</v>
      </c>
      <c r="AB1314" s="240">
        <v>0</v>
      </c>
      <c r="AC1314" s="240">
        <v>0</v>
      </c>
      <c r="AD1314" s="240">
        <v>1</v>
      </c>
      <c r="AE1314" s="240">
        <v>0</v>
      </c>
      <c r="AF1314" s="240">
        <v>10</v>
      </c>
      <c r="AG1314" s="240">
        <v>0</v>
      </c>
      <c r="AH1314" s="240">
        <v>0</v>
      </c>
      <c r="AI1314" s="240">
        <v>2</v>
      </c>
      <c r="AJ1314" s="240">
        <v>0</v>
      </c>
      <c r="AK1314" s="240">
        <v>0</v>
      </c>
      <c r="AL1314" s="240">
        <v>0</v>
      </c>
      <c r="AM1314" s="240">
        <v>0</v>
      </c>
      <c r="AN1314" s="240">
        <v>0</v>
      </c>
      <c r="AO1314" s="240">
        <v>0</v>
      </c>
      <c r="AP1314" s="240">
        <v>0</v>
      </c>
      <c r="AQ1314" s="240">
        <v>1000</v>
      </c>
      <c r="AR1314" s="240">
        <v>0</v>
      </c>
      <c r="AS1314" s="240">
        <v>0</v>
      </c>
      <c r="AT1314" s="240">
        <v>92000037</v>
      </c>
      <c r="AU1314" s="240" t="s">
        <v>204</v>
      </c>
      <c r="AV1314" s="240"/>
      <c r="AW1314" s="239" t="s">
        <v>205</v>
      </c>
      <c r="AX1314" s="240" t="s">
        <v>1581</v>
      </c>
      <c r="AY1314" s="240">
        <v>0</v>
      </c>
      <c r="AZ1314" s="240">
        <v>40000003</v>
      </c>
      <c r="BA1314" s="239" t="s">
        <v>206</v>
      </c>
      <c r="BB1314" s="240" t="s">
        <v>204</v>
      </c>
      <c r="BC1314" s="240">
        <v>0</v>
      </c>
      <c r="BD1314" s="240">
        <v>0</v>
      </c>
      <c r="BE1314" s="241" t="s">
        <v>2839</v>
      </c>
      <c r="BF1314" s="241" t="s">
        <v>2840</v>
      </c>
      <c r="BG1314" s="240">
        <v>0</v>
      </c>
      <c r="BH1314" s="240">
        <v>0</v>
      </c>
      <c r="BI1314" s="240">
        <v>0</v>
      </c>
      <c r="BJ1314" s="240">
        <v>0</v>
      </c>
      <c r="BK1314" s="240">
        <v>0</v>
      </c>
      <c r="BL1314" s="240">
        <v>0</v>
      </c>
      <c r="BM1314" s="242">
        <v>0</v>
      </c>
      <c r="BN1314" s="240">
        <v>1</v>
      </c>
      <c r="BO1314" s="19">
        <v>0</v>
      </c>
      <c r="BP1314" s="19">
        <v>0</v>
      </c>
      <c r="BQ1314" s="19">
        <v>0</v>
      </c>
      <c r="BR1314" s="19">
        <v>0</v>
      </c>
      <c r="BS1314" s="19">
        <v>0</v>
      </c>
      <c r="BT1314" s="19">
        <v>0</v>
      </c>
      <c r="BU1314" s="23">
        <v>0</v>
      </c>
      <c r="BV1314" s="23"/>
      <c r="BW1314" s="23"/>
      <c r="BX1314" s="23"/>
      <c r="BY1314" s="23"/>
      <c r="BZ1314" s="23"/>
    </row>
    <row r="1315" ht="20.1" customHeight="1" spans="3:78">
      <c r="C1315" s="19">
        <v>62000002</v>
      </c>
      <c r="D1315" s="20" t="s">
        <v>2841</v>
      </c>
      <c r="E1315" s="20" t="s">
        <v>2842</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1852</v>
      </c>
      <c r="AY1315" s="19" t="s">
        <v>204</v>
      </c>
      <c r="AZ1315" s="19" t="s">
        <v>2843</v>
      </c>
      <c r="BA1315" s="20" t="s">
        <v>206</v>
      </c>
      <c r="BB1315" s="19">
        <v>0</v>
      </c>
      <c r="BC1315" s="19">
        <v>0</v>
      </c>
      <c r="BD1315" s="19">
        <v>0</v>
      </c>
      <c r="BE1315" s="22" t="s">
        <v>2844</v>
      </c>
      <c r="BF1315" s="22" t="s">
        <v>2845</v>
      </c>
      <c r="BG1315" s="19">
        <v>0</v>
      </c>
      <c r="BH1315" s="19">
        <v>0</v>
      </c>
      <c r="BI1315" s="19">
        <v>0</v>
      </c>
      <c r="BJ1315" s="19">
        <v>0</v>
      </c>
      <c r="BK1315" s="19">
        <v>0</v>
      </c>
      <c r="BL1315" s="19">
        <v>0</v>
      </c>
      <c r="BM1315" s="188">
        <v>0</v>
      </c>
      <c r="BN1315" s="19">
        <v>0</v>
      </c>
      <c r="BO1315" s="19">
        <v>0</v>
      </c>
      <c r="BP1315" s="19">
        <v>0</v>
      </c>
      <c r="BQ1315" s="19">
        <v>0</v>
      </c>
      <c r="BR1315" s="19">
        <v>0</v>
      </c>
      <c r="BS1315" s="19">
        <v>0</v>
      </c>
      <c r="BT1315" s="19">
        <v>0</v>
      </c>
      <c r="BU1315" s="23">
        <v>0</v>
      </c>
      <c r="BV1315" s="23"/>
      <c r="BW1315" s="23"/>
      <c r="BX1315" s="23"/>
      <c r="BY1315" s="23"/>
      <c r="BZ1315" s="23"/>
    </row>
    <row r="1316" ht="20.1" customHeight="1" spans="3:78">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3" t="s">
        <v>2846</v>
      </c>
      <c r="BF1316" s="243" t="s">
        <v>2847</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ht="20.1" customHeight="1" spans="3:78">
      <c r="C1317" s="19">
        <v>62000004</v>
      </c>
      <c r="D1317" s="20" t="s">
        <v>2848</v>
      </c>
      <c r="E1317" s="20" t="s">
        <v>2849</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3" t="s">
        <v>2850</v>
      </c>
      <c r="AU1317" s="19" t="s">
        <v>204</v>
      </c>
      <c r="AV1317" s="19"/>
      <c r="AW1317" s="20" t="s">
        <v>205</v>
      </c>
      <c r="AX1317" s="19" t="s">
        <v>2257</v>
      </c>
      <c r="AY1317" s="19">
        <v>0</v>
      </c>
      <c r="AZ1317" s="19">
        <v>0</v>
      </c>
      <c r="BA1317" s="20" t="s">
        <v>206</v>
      </c>
      <c r="BB1317" s="20" t="s">
        <v>204</v>
      </c>
      <c r="BC1317" s="19">
        <v>0</v>
      </c>
      <c r="BD1317" s="19">
        <v>0</v>
      </c>
      <c r="BE1317" s="22" t="s">
        <v>2851</v>
      </c>
      <c r="BF1317" s="22" t="s">
        <v>2852</v>
      </c>
      <c r="BG1317" s="19">
        <v>0</v>
      </c>
      <c r="BH1317" s="19">
        <v>0</v>
      </c>
      <c r="BI1317" s="19">
        <v>0</v>
      </c>
      <c r="BJ1317" s="19">
        <v>0</v>
      </c>
      <c r="BK1317" s="19">
        <v>0</v>
      </c>
      <c r="BL1317" s="19">
        <v>0</v>
      </c>
      <c r="BM1317" s="188">
        <v>0</v>
      </c>
      <c r="BN1317" s="19">
        <v>1</v>
      </c>
      <c r="BO1317" s="19">
        <v>0</v>
      </c>
      <c r="BP1317" s="19">
        <v>0</v>
      </c>
      <c r="BQ1317" s="19">
        <v>0</v>
      </c>
      <c r="BR1317" s="19">
        <v>0</v>
      </c>
      <c r="BS1317" s="19">
        <v>0</v>
      </c>
      <c r="BT1317" s="19">
        <v>0</v>
      </c>
      <c r="BU1317" s="23">
        <v>0</v>
      </c>
      <c r="BV1317" s="23"/>
      <c r="BW1317" s="23"/>
      <c r="BX1317" s="23"/>
      <c r="BY1317" s="23"/>
      <c r="BZ1317" s="23"/>
    </row>
    <row r="1318" ht="20.1" customHeight="1" spans="3:78">
      <c r="C1318" s="73">
        <v>62000005</v>
      </c>
      <c r="D1318" s="131" t="s">
        <v>2853</v>
      </c>
      <c r="E1318" s="131" t="s">
        <v>2854</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3" t="s">
        <v>2855</v>
      </c>
      <c r="BF1318" s="243" t="s">
        <v>2856</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ht="20.1" customHeight="1" spans="3:78">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1852</v>
      </c>
      <c r="AY1319" s="19" t="s">
        <v>204</v>
      </c>
      <c r="AZ1319" s="19" t="s">
        <v>2843</v>
      </c>
      <c r="BA1319" s="20" t="s">
        <v>206</v>
      </c>
      <c r="BB1319" s="19">
        <v>0</v>
      </c>
      <c r="BC1319" s="19" t="s">
        <v>2857</v>
      </c>
      <c r="BD1319" s="19">
        <v>0</v>
      </c>
      <c r="BE1319" s="22" t="s">
        <v>2858</v>
      </c>
      <c r="BF1319" s="22" t="s">
        <v>2859</v>
      </c>
      <c r="BG1319" s="19">
        <v>0</v>
      </c>
      <c r="BH1319" s="19">
        <v>0</v>
      </c>
      <c r="BI1319" s="19">
        <v>0</v>
      </c>
      <c r="BJ1319" s="19">
        <v>0</v>
      </c>
      <c r="BK1319" s="19">
        <v>0</v>
      </c>
      <c r="BL1319" s="19">
        <v>0</v>
      </c>
      <c r="BM1319" s="188">
        <v>0</v>
      </c>
      <c r="BN1319" s="19">
        <v>0</v>
      </c>
      <c r="BO1319" s="19">
        <v>0</v>
      </c>
      <c r="BP1319" s="19">
        <v>0</v>
      </c>
      <c r="BQ1319" s="19">
        <v>0</v>
      </c>
      <c r="BR1319" s="19">
        <v>0</v>
      </c>
      <c r="BS1319" s="19">
        <v>0</v>
      </c>
      <c r="BT1319" s="19">
        <v>0</v>
      </c>
      <c r="BU1319" s="23">
        <v>0</v>
      </c>
      <c r="BV1319" s="23"/>
      <c r="BW1319" s="23"/>
      <c r="BX1319" s="23"/>
      <c r="BY1319" s="23"/>
      <c r="BZ1319" s="23"/>
    </row>
    <row r="1320" ht="20.1" customHeight="1" spans="3:78">
      <c r="C1320" s="240">
        <v>62000007</v>
      </c>
      <c r="D1320" s="239" t="s">
        <v>387</v>
      </c>
      <c r="E1320" s="239" t="s">
        <v>388</v>
      </c>
      <c r="F1320" s="240">
        <v>1</v>
      </c>
      <c r="G1320" s="240">
        <v>10041</v>
      </c>
      <c r="H1320" s="240">
        <v>0</v>
      </c>
      <c r="I1320" s="240">
        <v>0</v>
      </c>
      <c r="J1320" s="240">
        <v>1</v>
      </c>
      <c r="K1320" s="240">
        <v>0</v>
      </c>
      <c r="L1320" s="240">
        <v>0</v>
      </c>
      <c r="M1320" s="240">
        <v>0</v>
      </c>
      <c r="N1320" s="240">
        <v>0</v>
      </c>
      <c r="O1320" s="240">
        <v>2</v>
      </c>
      <c r="P1320" s="240">
        <v>1</v>
      </c>
      <c r="Q1320" s="240">
        <v>0.2</v>
      </c>
      <c r="R1320" s="240">
        <v>0</v>
      </c>
      <c r="S1320" s="240">
        <v>0</v>
      </c>
      <c r="T1320" s="240">
        <v>0</v>
      </c>
      <c r="U1320" s="240">
        <v>1</v>
      </c>
      <c r="V1320" s="240">
        <v>2</v>
      </c>
      <c r="W1320" s="240">
        <v>0</v>
      </c>
      <c r="X1320" s="240">
        <v>0</v>
      </c>
      <c r="Y1320" s="19">
        <v>0</v>
      </c>
      <c r="Z1320" s="240">
        <v>0</v>
      </c>
      <c r="AA1320" s="240">
        <v>0</v>
      </c>
      <c r="AB1320" s="240">
        <v>0</v>
      </c>
      <c r="AC1320" s="240">
        <v>0</v>
      </c>
      <c r="AD1320" s="240">
        <v>1</v>
      </c>
      <c r="AE1320" s="240">
        <v>0</v>
      </c>
      <c r="AF1320" s="240">
        <v>1</v>
      </c>
      <c r="AG1320" s="240">
        <v>0</v>
      </c>
      <c r="AH1320" s="240">
        <v>0</v>
      </c>
      <c r="AI1320" s="240">
        <v>2</v>
      </c>
      <c r="AJ1320" s="240">
        <v>0</v>
      </c>
      <c r="AK1320" s="240">
        <v>0</v>
      </c>
      <c r="AL1320" s="240">
        <v>0</v>
      </c>
      <c r="AM1320" s="240">
        <v>0</v>
      </c>
      <c r="AN1320" s="240">
        <v>0</v>
      </c>
      <c r="AO1320" s="240">
        <v>0</v>
      </c>
      <c r="AP1320" s="240">
        <v>0</v>
      </c>
      <c r="AQ1320" s="240">
        <v>1000</v>
      </c>
      <c r="AR1320" s="240">
        <v>0</v>
      </c>
      <c r="AS1320" s="240">
        <v>0</v>
      </c>
      <c r="AT1320" s="240">
        <v>92000005</v>
      </c>
      <c r="AU1320" s="240" t="s">
        <v>204</v>
      </c>
      <c r="AV1320" s="240"/>
      <c r="AW1320" s="239" t="s">
        <v>205</v>
      </c>
      <c r="AX1320" s="240" t="s">
        <v>1581</v>
      </c>
      <c r="AY1320" s="240">
        <v>0</v>
      </c>
      <c r="AZ1320" s="240">
        <v>40000003</v>
      </c>
      <c r="BA1320" s="239" t="s">
        <v>206</v>
      </c>
      <c r="BB1320" s="240" t="s">
        <v>204</v>
      </c>
      <c r="BC1320" s="240">
        <v>0</v>
      </c>
      <c r="BD1320" s="240">
        <v>0</v>
      </c>
      <c r="BE1320" s="241" t="s">
        <v>2860</v>
      </c>
      <c r="BF1320" s="241" t="s">
        <v>2861</v>
      </c>
      <c r="BG1320" s="240">
        <v>0</v>
      </c>
      <c r="BH1320" s="240">
        <v>0</v>
      </c>
      <c r="BI1320" s="240">
        <v>0</v>
      </c>
      <c r="BJ1320" s="240">
        <v>0</v>
      </c>
      <c r="BK1320" s="240">
        <v>0</v>
      </c>
      <c r="BL1320" s="240">
        <v>0</v>
      </c>
      <c r="BM1320" s="242">
        <v>0</v>
      </c>
      <c r="BN1320" s="240">
        <v>1</v>
      </c>
      <c r="BO1320" s="19">
        <v>0</v>
      </c>
      <c r="BP1320" s="19">
        <v>0</v>
      </c>
      <c r="BQ1320" s="19">
        <v>0</v>
      </c>
      <c r="BR1320" s="19">
        <v>0</v>
      </c>
      <c r="BS1320" s="19">
        <v>0</v>
      </c>
      <c r="BT1320" s="19">
        <v>0</v>
      </c>
      <c r="BU1320" s="23">
        <v>0</v>
      </c>
      <c r="BV1320" s="23"/>
      <c r="BW1320" s="23"/>
      <c r="BX1320" s="23"/>
      <c r="BY1320" s="23"/>
      <c r="BZ1320" s="23"/>
    </row>
    <row r="1321" ht="20.1" customHeight="1" spans="3:78">
      <c r="C1321" s="73">
        <v>62000008</v>
      </c>
      <c r="D1321" s="131" t="s">
        <v>2862</v>
      </c>
      <c r="E1321" s="131" t="s">
        <v>2863</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4" t="s">
        <v>2864</v>
      </c>
      <c r="AU1321" s="73" t="s">
        <v>204</v>
      </c>
      <c r="AV1321" s="73"/>
      <c r="AW1321" s="131" t="s">
        <v>205</v>
      </c>
      <c r="AX1321" s="73" t="s">
        <v>1581</v>
      </c>
      <c r="AY1321" s="73">
        <v>0</v>
      </c>
      <c r="AZ1321" s="74">
        <v>21030020</v>
      </c>
      <c r="BA1321" s="131" t="s">
        <v>206</v>
      </c>
      <c r="BB1321" s="131" t="s">
        <v>204</v>
      </c>
      <c r="BC1321" s="73">
        <v>0</v>
      </c>
      <c r="BD1321" s="73">
        <v>0</v>
      </c>
      <c r="BE1321" s="243" t="s">
        <v>2865</v>
      </c>
      <c r="BF1321" s="243" t="s">
        <v>2866</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ht="20.1" customHeight="1" spans="3:78">
      <c r="C1322" s="19">
        <v>62000009</v>
      </c>
      <c r="D1322" s="20" t="s">
        <v>2867</v>
      </c>
      <c r="E1322" s="20" t="s">
        <v>2868</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3" t="s">
        <v>2869</v>
      </c>
      <c r="AU1322" s="19" t="s">
        <v>204</v>
      </c>
      <c r="AV1322" s="19"/>
      <c r="AW1322" s="20" t="s">
        <v>205</v>
      </c>
      <c r="AX1322" s="19" t="s">
        <v>354</v>
      </c>
      <c r="AY1322" s="19">
        <v>0</v>
      </c>
      <c r="AZ1322" s="19">
        <v>22000040</v>
      </c>
      <c r="BA1322" s="20" t="s">
        <v>206</v>
      </c>
      <c r="BB1322" s="20" t="s">
        <v>204</v>
      </c>
      <c r="BC1322" s="19">
        <v>0</v>
      </c>
      <c r="BD1322" s="19">
        <v>0</v>
      </c>
      <c r="BE1322" s="22" t="s">
        <v>2870</v>
      </c>
      <c r="BF1322" s="22" t="s">
        <v>2871</v>
      </c>
      <c r="BG1322" s="19">
        <v>0</v>
      </c>
      <c r="BH1322" s="19">
        <v>0</v>
      </c>
      <c r="BI1322" s="19">
        <v>0</v>
      </c>
      <c r="BJ1322" s="19">
        <v>0</v>
      </c>
      <c r="BK1322" s="19">
        <v>0</v>
      </c>
      <c r="BL1322" s="19">
        <v>0</v>
      </c>
      <c r="BM1322" s="188">
        <v>0</v>
      </c>
      <c r="BN1322" s="19">
        <v>0</v>
      </c>
      <c r="BO1322" s="19">
        <v>0</v>
      </c>
      <c r="BP1322" s="19">
        <v>0</v>
      </c>
      <c r="BQ1322" s="19">
        <v>0</v>
      </c>
      <c r="BR1322" s="19">
        <v>0</v>
      </c>
      <c r="BS1322" s="19">
        <v>0</v>
      </c>
      <c r="BT1322" s="19">
        <v>0</v>
      </c>
      <c r="BU1322" s="23">
        <v>0</v>
      </c>
      <c r="BV1322" s="23"/>
      <c r="BW1322" s="23"/>
      <c r="BX1322" s="23"/>
      <c r="BY1322" s="23"/>
      <c r="BZ1322" s="23"/>
    </row>
    <row r="1323" ht="20.1" customHeight="1" spans="3:78">
      <c r="C1323" s="19">
        <v>62000010</v>
      </c>
      <c r="D1323" s="20" t="s">
        <v>2872</v>
      </c>
      <c r="E1323" s="20" t="s">
        <v>2873</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1770</v>
      </c>
      <c r="AX1323" s="19" t="s">
        <v>551</v>
      </c>
      <c r="AY1323" s="19">
        <v>10001006</v>
      </c>
      <c r="AZ1323" s="19">
        <v>22000020</v>
      </c>
      <c r="BA1323" s="20" t="s">
        <v>321</v>
      </c>
      <c r="BB1323" s="20" t="s">
        <v>377</v>
      </c>
      <c r="BC1323" s="19">
        <v>0</v>
      </c>
      <c r="BD1323" s="19">
        <v>0</v>
      </c>
      <c r="BE1323" s="22" t="s">
        <v>2874</v>
      </c>
      <c r="BF1323" s="22" t="s">
        <v>2875</v>
      </c>
      <c r="BG1323" s="19">
        <v>0</v>
      </c>
      <c r="BH1323" s="19">
        <v>0</v>
      </c>
      <c r="BI1323" s="19">
        <v>0</v>
      </c>
      <c r="BJ1323" s="19">
        <v>0</v>
      </c>
      <c r="BK1323" s="19">
        <v>0</v>
      </c>
      <c r="BL1323" s="19">
        <v>0</v>
      </c>
      <c r="BM1323" s="188">
        <v>0</v>
      </c>
      <c r="BN1323" s="19">
        <v>0</v>
      </c>
      <c r="BO1323" s="19">
        <v>0</v>
      </c>
      <c r="BP1323" s="19">
        <v>0</v>
      </c>
      <c r="BQ1323" s="19">
        <v>0</v>
      </c>
      <c r="BR1323" s="19">
        <v>0</v>
      </c>
      <c r="BS1323" s="19">
        <v>0</v>
      </c>
      <c r="BT1323" s="19">
        <v>0</v>
      </c>
      <c r="BU1323" s="23">
        <v>0</v>
      </c>
      <c r="BV1323" s="23"/>
      <c r="BW1323" s="23"/>
      <c r="BX1323" s="23"/>
      <c r="BY1323" s="23"/>
      <c r="BZ1323" s="23"/>
    </row>
    <row r="1324" ht="20.1" customHeight="1" spans="3:78">
      <c r="C1324" s="19">
        <v>62000011</v>
      </c>
      <c r="D1324" s="20" t="s">
        <v>2876</v>
      </c>
      <c r="E1324" s="20" t="s">
        <v>2877</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2878</v>
      </c>
      <c r="BF1324" s="22" t="s">
        <v>2879</v>
      </c>
      <c r="BG1324" s="19">
        <v>0</v>
      </c>
      <c r="BH1324" s="19">
        <v>0</v>
      </c>
      <c r="BI1324" s="19">
        <v>0</v>
      </c>
      <c r="BJ1324" s="19">
        <v>0</v>
      </c>
      <c r="BK1324" s="19">
        <v>0</v>
      </c>
      <c r="BL1324" s="19">
        <v>0</v>
      </c>
      <c r="BM1324" s="188">
        <v>0</v>
      </c>
      <c r="BN1324" s="19">
        <v>1</v>
      </c>
      <c r="BO1324" s="19">
        <v>0</v>
      </c>
      <c r="BP1324" s="19">
        <v>0</v>
      </c>
      <c r="BQ1324" s="19">
        <v>0</v>
      </c>
      <c r="BR1324" s="19">
        <v>0</v>
      </c>
      <c r="BS1324" s="19">
        <v>0</v>
      </c>
      <c r="BT1324" s="19">
        <v>0</v>
      </c>
      <c r="BU1324" s="23">
        <v>0</v>
      </c>
      <c r="BV1324" s="23"/>
      <c r="BW1324" s="23"/>
      <c r="BX1324" s="23"/>
      <c r="BY1324" s="23"/>
      <c r="BZ1324" s="23"/>
    </row>
    <row r="1325" ht="20.1" customHeight="1" spans="3:78">
      <c r="C1325" s="19">
        <v>62000012</v>
      </c>
      <c r="D1325" s="20" t="s">
        <v>2880</v>
      </c>
      <c r="E1325" s="20" t="s">
        <v>2881</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8">
        <v>0</v>
      </c>
      <c r="BN1325" s="19">
        <v>0</v>
      </c>
      <c r="BO1325" s="19">
        <v>0</v>
      </c>
      <c r="BP1325" s="19">
        <v>0</v>
      </c>
      <c r="BQ1325" s="19">
        <v>0</v>
      </c>
      <c r="BR1325" s="19">
        <v>0</v>
      </c>
      <c r="BS1325" s="19">
        <v>0</v>
      </c>
      <c r="BT1325" s="19">
        <v>0</v>
      </c>
      <c r="BU1325" s="23">
        <v>0</v>
      </c>
      <c r="BV1325" s="23"/>
      <c r="BW1325" s="23"/>
      <c r="BX1325" s="23"/>
      <c r="BY1325" s="23"/>
      <c r="BZ1325" s="23"/>
    </row>
    <row r="1326" ht="19.5" customHeight="1" spans="3:78">
      <c r="C1326" s="19">
        <v>62000013</v>
      </c>
      <c r="D1326" s="35" t="s">
        <v>2586</v>
      </c>
      <c r="E1326" s="35" t="s">
        <v>1721</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2" t="s">
        <v>2588</v>
      </c>
      <c r="AV1326" s="32"/>
      <c r="AW1326" s="35" t="s">
        <v>262</v>
      </c>
      <c r="AX1326" s="32" t="s">
        <v>551</v>
      </c>
      <c r="AY1326" s="32">
        <v>10001007</v>
      </c>
      <c r="AZ1326" s="32">
        <v>21401010</v>
      </c>
      <c r="BA1326" s="35" t="s">
        <v>206</v>
      </c>
      <c r="BB1326" s="35">
        <v>0</v>
      </c>
      <c r="BC1326" s="31">
        <v>0</v>
      </c>
      <c r="BD1326" s="31">
        <v>0</v>
      </c>
      <c r="BE1326" s="186" t="str">
        <f t="shared" ref="BE1326" si="145">"立即对前方范围内的敌人造成"&amp;X1326*100&amp;"%攻击伤害+"&amp;Z1326&amp;"点固定伤害,并将其置空1秒"</f>
        <v>立即对前方范围内的敌人造成300%攻击伤害+1500点固定伤害,并将其置空1秒</v>
      </c>
      <c r="BF1326" s="186" t="s">
        <v>1725</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ht="20.1" customHeight="1" spans="3:78">
      <c r="C1327" s="19">
        <v>62000031</v>
      </c>
      <c r="D1327" s="20" t="s">
        <v>2884</v>
      </c>
      <c r="E1327" s="20" t="s">
        <v>2885</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2886</v>
      </c>
      <c r="BF1327" s="22" t="s">
        <v>2887</v>
      </c>
      <c r="BG1327" s="19">
        <v>0</v>
      </c>
      <c r="BH1327" s="19">
        <v>0</v>
      </c>
      <c r="BI1327" s="19">
        <v>0</v>
      </c>
      <c r="BJ1327" s="19">
        <v>0</v>
      </c>
      <c r="BK1327" s="19">
        <v>0</v>
      </c>
      <c r="BL1327" s="19">
        <v>0</v>
      </c>
      <c r="BM1327" s="188">
        <v>0</v>
      </c>
      <c r="BN1327" s="19">
        <v>1</v>
      </c>
      <c r="BO1327" s="19">
        <v>0</v>
      </c>
      <c r="BP1327" s="19">
        <v>0</v>
      </c>
      <c r="BQ1327" s="19">
        <v>0</v>
      </c>
      <c r="BR1327" s="19">
        <v>0</v>
      </c>
      <c r="BS1327" s="19">
        <v>0</v>
      </c>
      <c r="BT1327" s="19">
        <v>0</v>
      </c>
      <c r="BU1327" s="23">
        <v>0</v>
      </c>
      <c r="BV1327" s="23"/>
      <c r="BW1327" s="23"/>
      <c r="BX1327" s="23"/>
      <c r="BY1327" s="23"/>
      <c r="BZ1327" s="23"/>
    </row>
    <row r="1328" ht="20.1" customHeight="1" spans="3:78">
      <c r="C1328" s="19">
        <v>62000032</v>
      </c>
      <c r="D1328" s="20" t="s">
        <v>2888</v>
      </c>
      <c r="E1328" s="20" t="s">
        <v>2889</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8">
        <v>0</v>
      </c>
      <c r="BN1328" s="19">
        <v>1</v>
      </c>
      <c r="BO1328" s="19">
        <v>0</v>
      </c>
      <c r="BP1328" s="19">
        <v>0</v>
      </c>
      <c r="BQ1328" s="19">
        <v>0</v>
      </c>
      <c r="BR1328" s="19">
        <v>0</v>
      </c>
      <c r="BS1328" s="19">
        <v>0</v>
      </c>
      <c r="BT1328" s="19">
        <v>0</v>
      </c>
      <c r="BU1328" s="23">
        <v>0</v>
      </c>
      <c r="BV1328" s="23"/>
      <c r="BW1328" s="23"/>
      <c r="BX1328" s="23"/>
      <c r="BY1328" s="23"/>
      <c r="BZ1328" s="23"/>
    </row>
    <row r="1329" ht="20.1" customHeight="1" spans="3:78">
      <c r="C1329" s="181">
        <v>62000033</v>
      </c>
      <c r="D1329" s="180" t="s">
        <v>2892</v>
      </c>
      <c r="E1329" s="180" t="s">
        <v>2893</v>
      </c>
      <c r="F1329" s="181">
        <v>1</v>
      </c>
      <c r="G1329" s="181">
        <v>30011</v>
      </c>
      <c r="H1329" s="181">
        <v>0</v>
      </c>
      <c r="I1329" s="181">
        <v>0</v>
      </c>
      <c r="J1329" s="181">
        <v>1</v>
      </c>
      <c r="K1329" s="181">
        <v>0</v>
      </c>
      <c r="L1329" s="181">
        <v>0</v>
      </c>
      <c r="M1329" s="181">
        <v>0</v>
      </c>
      <c r="N1329" s="181">
        <v>0</v>
      </c>
      <c r="O1329" s="181">
        <v>2</v>
      </c>
      <c r="P1329" s="181">
        <v>1</v>
      </c>
      <c r="Q1329" s="181">
        <v>0.05</v>
      </c>
      <c r="R1329" s="181">
        <v>0</v>
      </c>
      <c r="S1329" s="181">
        <v>0</v>
      </c>
      <c r="T1329" s="181">
        <v>0</v>
      </c>
      <c r="U1329" s="181">
        <v>1</v>
      </c>
      <c r="V1329" s="181">
        <v>2</v>
      </c>
      <c r="W1329" s="181">
        <v>0</v>
      </c>
      <c r="X1329" s="181">
        <v>0</v>
      </c>
      <c r="Y1329" s="19">
        <v>0</v>
      </c>
      <c r="Z1329" s="181">
        <v>0</v>
      </c>
      <c r="AA1329" s="181">
        <v>0</v>
      </c>
      <c r="AB1329" s="181">
        <v>0</v>
      </c>
      <c r="AC1329" s="181">
        <v>0</v>
      </c>
      <c r="AD1329" s="181">
        <v>1</v>
      </c>
      <c r="AE1329" s="181">
        <v>0</v>
      </c>
      <c r="AF1329" s="181">
        <v>1</v>
      </c>
      <c r="AG1329" s="181">
        <v>0</v>
      </c>
      <c r="AH1329" s="181">
        <v>0</v>
      </c>
      <c r="AI1329" s="181">
        <v>7</v>
      </c>
      <c r="AJ1329" s="181">
        <v>0</v>
      </c>
      <c r="AK1329" s="181">
        <v>0</v>
      </c>
      <c r="AL1329" s="181">
        <v>0</v>
      </c>
      <c r="AM1329" s="181">
        <v>0</v>
      </c>
      <c r="AN1329" s="181">
        <v>0</v>
      </c>
      <c r="AO1329" s="181">
        <v>0</v>
      </c>
      <c r="AP1329" s="181">
        <v>0</v>
      </c>
      <c r="AQ1329" s="181">
        <v>1000</v>
      </c>
      <c r="AR1329" s="181">
        <v>0</v>
      </c>
      <c r="AS1329" s="181">
        <v>0</v>
      </c>
      <c r="AT1329" s="181">
        <v>0</v>
      </c>
      <c r="AU1329" s="181">
        <v>92000033</v>
      </c>
      <c r="AV1329" s="181"/>
      <c r="AW1329" s="180" t="s">
        <v>205</v>
      </c>
      <c r="AX1329" s="181" t="s">
        <v>1581</v>
      </c>
      <c r="AY1329" s="181">
        <v>0</v>
      </c>
      <c r="AZ1329" s="181">
        <v>40000003</v>
      </c>
      <c r="BA1329" s="180" t="s">
        <v>206</v>
      </c>
      <c r="BB1329" s="180" t="s">
        <v>204</v>
      </c>
      <c r="BC1329" s="181">
        <v>0</v>
      </c>
      <c r="BD1329" s="181">
        <v>0</v>
      </c>
      <c r="BE1329" s="244" t="s">
        <v>2894</v>
      </c>
      <c r="BF1329" s="244" t="s">
        <v>2895</v>
      </c>
      <c r="BG1329" s="181">
        <v>0</v>
      </c>
      <c r="BH1329" s="181">
        <v>0</v>
      </c>
      <c r="BI1329" s="181">
        <v>0</v>
      </c>
      <c r="BJ1329" s="181">
        <v>0</v>
      </c>
      <c r="BK1329" s="181">
        <v>0</v>
      </c>
      <c r="BL1329" s="181">
        <v>0</v>
      </c>
      <c r="BM1329" s="245">
        <v>0</v>
      </c>
      <c r="BN1329" s="181">
        <v>1</v>
      </c>
      <c r="BO1329" s="181">
        <v>0</v>
      </c>
      <c r="BP1329" s="181">
        <v>0</v>
      </c>
      <c r="BQ1329" s="181">
        <v>0</v>
      </c>
      <c r="BR1329" s="181">
        <v>0</v>
      </c>
      <c r="BS1329" s="181">
        <v>0</v>
      </c>
      <c r="BT1329" s="19">
        <v>0</v>
      </c>
      <c r="BU1329" s="23">
        <v>0</v>
      </c>
      <c r="BV1329" s="23"/>
      <c r="BW1329" s="23"/>
      <c r="BX1329" s="23"/>
      <c r="BY1329" s="23"/>
      <c r="BZ1329" s="23"/>
    </row>
    <row r="1330" ht="19.5" customHeight="1" spans="3:78">
      <c r="C1330" s="181">
        <v>62000034</v>
      </c>
      <c r="D1330" s="180" t="s">
        <v>2896</v>
      </c>
      <c r="E1330" s="180" t="s">
        <v>2897</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2898</v>
      </c>
      <c r="BF1330" s="33" t="s">
        <v>2899</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ht="20.1" customHeight="1" spans="3:78">
      <c r="C1331" s="19">
        <v>62000035</v>
      </c>
      <c r="D1331" s="20" t="s">
        <v>2900</v>
      </c>
      <c r="E1331" s="20" t="s">
        <v>2901</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2902</v>
      </c>
      <c r="BF1331" s="22" t="s">
        <v>2903</v>
      </c>
      <c r="BG1331" s="19">
        <v>0</v>
      </c>
      <c r="BH1331" s="19">
        <v>0</v>
      </c>
      <c r="BI1331" s="19">
        <v>0</v>
      </c>
      <c r="BJ1331" s="19">
        <v>0</v>
      </c>
      <c r="BK1331" s="19">
        <v>0</v>
      </c>
      <c r="BL1331" s="19">
        <v>0</v>
      </c>
      <c r="BM1331" s="188">
        <v>0</v>
      </c>
      <c r="BN1331" s="19">
        <v>1</v>
      </c>
      <c r="BO1331" s="19">
        <v>0</v>
      </c>
      <c r="BP1331" s="19">
        <v>0</v>
      </c>
      <c r="BQ1331" s="19">
        <v>0</v>
      </c>
      <c r="BR1331" s="19">
        <v>0</v>
      </c>
      <c r="BS1331" s="19">
        <v>0</v>
      </c>
      <c r="BT1331" s="19">
        <v>0</v>
      </c>
      <c r="BU1331" s="23">
        <v>0</v>
      </c>
      <c r="BV1331" s="23"/>
      <c r="BW1331" s="23"/>
      <c r="BX1331" s="23"/>
      <c r="BY1331" s="23"/>
      <c r="BZ1331" s="23"/>
    </row>
    <row r="1332" ht="20.1" customHeight="1" spans="3:78">
      <c r="C1332" s="19">
        <v>62000036</v>
      </c>
      <c r="D1332" s="20" t="s">
        <v>2904</v>
      </c>
      <c r="E1332" s="20" t="s">
        <v>2905</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2906</v>
      </c>
      <c r="BF1332" s="22" t="s">
        <v>2907</v>
      </c>
      <c r="BG1332" s="19">
        <v>0</v>
      </c>
      <c r="BH1332" s="19">
        <v>0</v>
      </c>
      <c r="BI1332" s="19">
        <v>0</v>
      </c>
      <c r="BJ1332" s="19">
        <v>0</v>
      </c>
      <c r="BK1332" s="19">
        <v>0</v>
      </c>
      <c r="BL1332" s="19">
        <v>0</v>
      </c>
      <c r="BM1332" s="188">
        <v>0</v>
      </c>
      <c r="BN1332" s="19">
        <v>1</v>
      </c>
      <c r="BO1332" s="19">
        <v>0</v>
      </c>
      <c r="BP1332" s="19">
        <v>0</v>
      </c>
      <c r="BQ1332" s="19">
        <v>0</v>
      </c>
      <c r="BR1332" s="19">
        <v>0</v>
      </c>
      <c r="BS1332" s="19">
        <v>0</v>
      </c>
      <c r="BT1332" s="19">
        <v>0</v>
      </c>
      <c r="BU1332" s="23">
        <v>0</v>
      </c>
      <c r="BV1332" s="23"/>
      <c r="BW1332" s="23"/>
      <c r="BX1332" s="23"/>
      <c r="BY1332" s="23"/>
      <c r="BZ1332" s="23"/>
    </row>
    <row r="1333" ht="20.1" customHeight="1" spans="3:78">
      <c r="C1333" s="181">
        <v>62000037</v>
      </c>
      <c r="D1333" s="180" t="s">
        <v>2908</v>
      </c>
      <c r="E1333" s="180" t="s">
        <v>2909</v>
      </c>
      <c r="F1333" s="181">
        <v>1</v>
      </c>
      <c r="G1333" s="181">
        <v>30052</v>
      </c>
      <c r="H1333" s="181">
        <v>0</v>
      </c>
      <c r="I1333" s="181">
        <v>0</v>
      </c>
      <c r="J1333" s="181">
        <v>1</v>
      </c>
      <c r="K1333" s="181">
        <v>0</v>
      </c>
      <c r="L1333" s="181">
        <v>0</v>
      </c>
      <c r="M1333" s="181">
        <v>0</v>
      </c>
      <c r="N1333" s="181">
        <v>0</v>
      </c>
      <c r="O1333" s="181">
        <v>2</v>
      </c>
      <c r="P1333" s="181">
        <v>1</v>
      </c>
      <c r="Q1333" s="181">
        <v>0.1</v>
      </c>
      <c r="R1333" s="181">
        <v>0</v>
      </c>
      <c r="S1333" s="181">
        <v>0</v>
      </c>
      <c r="T1333" s="181">
        <v>0</v>
      </c>
      <c r="U1333" s="181">
        <v>1</v>
      </c>
      <c r="V1333" s="181">
        <v>2</v>
      </c>
      <c r="W1333" s="181">
        <v>0</v>
      </c>
      <c r="X1333" s="181">
        <v>0</v>
      </c>
      <c r="Y1333" s="19">
        <v>0</v>
      </c>
      <c r="Z1333" s="181">
        <v>0</v>
      </c>
      <c r="AA1333" s="181">
        <v>0</v>
      </c>
      <c r="AB1333" s="181">
        <v>0</v>
      </c>
      <c r="AC1333" s="181">
        <v>0</v>
      </c>
      <c r="AD1333" s="181">
        <v>1</v>
      </c>
      <c r="AE1333" s="181">
        <v>0</v>
      </c>
      <c r="AF1333" s="181">
        <v>1</v>
      </c>
      <c r="AG1333" s="181">
        <v>0</v>
      </c>
      <c r="AH1333" s="181">
        <v>0</v>
      </c>
      <c r="AI1333" s="181">
        <v>2</v>
      </c>
      <c r="AJ1333" s="181">
        <v>0</v>
      </c>
      <c r="AK1333" s="181">
        <v>0</v>
      </c>
      <c r="AL1333" s="181">
        <v>0</v>
      </c>
      <c r="AM1333" s="181">
        <v>0</v>
      </c>
      <c r="AN1333" s="181">
        <v>0</v>
      </c>
      <c r="AO1333" s="181">
        <v>0</v>
      </c>
      <c r="AP1333" s="181">
        <v>0</v>
      </c>
      <c r="AQ1333" s="181">
        <v>1000</v>
      </c>
      <c r="AR1333" s="181">
        <v>0</v>
      </c>
      <c r="AS1333" s="181">
        <v>0</v>
      </c>
      <c r="AT1333" s="181">
        <v>92000031</v>
      </c>
      <c r="AU1333" s="181" t="s">
        <v>204</v>
      </c>
      <c r="AV1333" s="181"/>
      <c r="AW1333" s="180" t="s">
        <v>205</v>
      </c>
      <c r="AX1333" s="181" t="s">
        <v>1581</v>
      </c>
      <c r="AY1333" s="181">
        <v>0</v>
      </c>
      <c r="AZ1333" s="181">
        <v>40000003</v>
      </c>
      <c r="BA1333" s="180" t="s">
        <v>206</v>
      </c>
      <c r="BB1333" s="180" t="s">
        <v>204</v>
      </c>
      <c r="BC1333" s="181">
        <v>0</v>
      </c>
      <c r="BD1333" s="181">
        <v>0</v>
      </c>
      <c r="BE1333" s="244" t="s">
        <v>2910</v>
      </c>
      <c r="BF1333" s="244" t="s">
        <v>2911</v>
      </c>
      <c r="BG1333" s="181">
        <v>0</v>
      </c>
      <c r="BH1333" s="181">
        <v>0</v>
      </c>
      <c r="BI1333" s="181">
        <v>0</v>
      </c>
      <c r="BJ1333" s="181">
        <v>0</v>
      </c>
      <c r="BK1333" s="181">
        <v>0</v>
      </c>
      <c r="BL1333" s="181">
        <v>0</v>
      </c>
      <c r="BM1333" s="245">
        <v>0</v>
      </c>
      <c r="BN1333" s="181">
        <v>1</v>
      </c>
      <c r="BO1333" s="181">
        <v>0</v>
      </c>
      <c r="BP1333" s="181">
        <v>0</v>
      </c>
      <c r="BQ1333" s="181">
        <v>0</v>
      </c>
      <c r="BR1333" s="181">
        <v>0</v>
      </c>
      <c r="BS1333" s="181">
        <v>0</v>
      </c>
      <c r="BT1333" s="19">
        <v>0</v>
      </c>
      <c r="BU1333" s="23">
        <v>0</v>
      </c>
      <c r="BV1333" s="23"/>
      <c r="BW1333" s="23"/>
      <c r="BX1333" s="23"/>
      <c r="BY1333" s="23"/>
      <c r="BZ1333" s="23"/>
    </row>
    <row r="1334" ht="20.1" customHeight="1" spans="3:78">
      <c r="C1334" s="19">
        <v>62000038</v>
      </c>
      <c r="D1334" s="20" t="s">
        <v>2912</v>
      </c>
      <c r="E1334" s="20" t="s">
        <v>2913</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3" t="s">
        <v>2914</v>
      </c>
      <c r="AV1334" s="19"/>
      <c r="AW1334" s="20" t="s">
        <v>205</v>
      </c>
      <c r="AX1334" s="19" t="s">
        <v>1581</v>
      </c>
      <c r="AY1334" s="19">
        <v>0</v>
      </c>
      <c r="AZ1334" s="19">
        <v>0</v>
      </c>
      <c r="BA1334" s="20" t="s">
        <v>206</v>
      </c>
      <c r="BB1334" s="20" t="s">
        <v>204</v>
      </c>
      <c r="BC1334" s="19">
        <v>0</v>
      </c>
      <c r="BD1334" s="19">
        <v>0</v>
      </c>
      <c r="BE1334" s="22" t="s">
        <v>2915</v>
      </c>
      <c r="BF1334" s="22" t="s">
        <v>2916</v>
      </c>
      <c r="BG1334" s="19">
        <v>0</v>
      </c>
      <c r="BH1334" s="19">
        <v>0</v>
      </c>
      <c r="BI1334" s="19">
        <v>0</v>
      </c>
      <c r="BJ1334" s="19">
        <v>0</v>
      </c>
      <c r="BK1334" s="19">
        <v>0</v>
      </c>
      <c r="BL1334" s="19">
        <v>0</v>
      </c>
      <c r="BM1334" s="188">
        <v>0</v>
      </c>
      <c r="BN1334" s="19">
        <v>1</v>
      </c>
      <c r="BO1334" s="19">
        <v>0</v>
      </c>
      <c r="BP1334" s="19">
        <v>0</v>
      </c>
      <c r="BQ1334" s="19">
        <v>0</v>
      </c>
      <c r="BR1334" s="19">
        <v>0</v>
      </c>
      <c r="BS1334" s="19">
        <v>0</v>
      </c>
      <c r="BT1334" s="19">
        <v>0</v>
      </c>
      <c r="BU1334" s="23">
        <v>0</v>
      </c>
      <c r="BV1334" s="23"/>
      <c r="BW1334" s="23"/>
      <c r="BX1334" s="23"/>
      <c r="BY1334" s="23"/>
      <c r="BZ1334" s="23"/>
    </row>
    <row r="1335" ht="20.1" customHeight="1" spans="3:78">
      <c r="C1335" s="19">
        <v>62000039</v>
      </c>
      <c r="D1335" s="30" t="s">
        <v>2917</v>
      </c>
      <c r="E1335" s="30" t="s">
        <v>2918</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2919</v>
      </c>
      <c r="BC1335" s="31">
        <v>0</v>
      </c>
      <c r="BD1335" s="31">
        <v>1</v>
      </c>
      <c r="BE1335" s="33" t="s">
        <v>2920</v>
      </c>
      <c r="BF1335" s="33" t="s">
        <v>2921</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ht="19.5" customHeight="1" spans="3:78">
      <c r="C1336" s="181">
        <v>62000040</v>
      </c>
      <c r="D1336" s="180" t="s">
        <v>2922</v>
      </c>
      <c r="E1336" s="180" t="s">
        <v>2923</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2924</v>
      </c>
      <c r="BF1336" s="33" t="s">
        <v>2925</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ht="19.5" customHeight="1" spans="3:78">
      <c r="C1337" s="181">
        <v>62000041</v>
      </c>
      <c r="D1337" s="180" t="s">
        <v>2926</v>
      </c>
      <c r="E1337" s="180"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2924</v>
      </c>
      <c r="BF1337" s="33" t="s">
        <v>2925</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ht="20.1" customHeight="1" spans="3:78">
      <c r="C1338" s="181">
        <v>62000042</v>
      </c>
      <c r="D1338" s="30" t="s">
        <v>2928</v>
      </c>
      <c r="E1338" s="30" t="s">
        <v>2929</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2930</v>
      </c>
      <c r="BC1338" s="31">
        <v>0</v>
      </c>
      <c r="BD1338" s="31">
        <v>0</v>
      </c>
      <c r="BE1338" s="33" t="s">
        <v>2931</v>
      </c>
      <c r="BF1338" s="33" t="s">
        <v>2932</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ht="20.1" customHeight="1" spans="3:78">
      <c r="C1339" s="19">
        <v>62000061</v>
      </c>
      <c r="D1339" s="20" t="s">
        <v>2933</v>
      </c>
      <c r="E1339" s="20" t="s">
        <v>1851</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1852</v>
      </c>
      <c r="AY1339" s="19" t="s">
        <v>204</v>
      </c>
      <c r="AZ1339" s="19" t="s">
        <v>2843</v>
      </c>
      <c r="BA1339" s="20" t="s">
        <v>206</v>
      </c>
      <c r="BB1339" s="19">
        <v>0</v>
      </c>
      <c r="BC1339" s="19">
        <v>0</v>
      </c>
      <c r="BD1339" s="19">
        <v>0</v>
      </c>
      <c r="BE1339" s="22" t="s">
        <v>2934</v>
      </c>
      <c r="BF1339" s="22" t="s">
        <v>2935</v>
      </c>
      <c r="BG1339" s="19">
        <v>0</v>
      </c>
      <c r="BH1339" s="19">
        <v>0</v>
      </c>
      <c r="BI1339" s="19">
        <v>0</v>
      </c>
      <c r="BJ1339" s="19">
        <v>0</v>
      </c>
      <c r="BK1339" s="19">
        <v>0</v>
      </c>
      <c r="BL1339" s="19">
        <v>0</v>
      </c>
      <c r="BM1339" s="188">
        <v>0</v>
      </c>
      <c r="BN1339" s="19">
        <v>0</v>
      </c>
      <c r="BO1339" s="19">
        <v>0</v>
      </c>
      <c r="BP1339" s="19">
        <v>0</v>
      </c>
      <c r="BQ1339" s="19">
        <v>0</v>
      </c>
      <c r="BR1339" s="19">
        <v>0</v>
      </c>
      <c r="BS1339" s="19">
        <v>0</v>
      </c>
      <c r="BT1339" s="19">
        <v>0</v>
      </c>
      <c r="BU1339" s="23">
        <v>0</v>
      </c>
      <c r="BV1339" s="23"/>
      <c r="BW1339" s="23"/>
      <c r="BX1339" s="23"/>
      <c r="BY1339" s="23"/>
      <c r="BZ1339" s="23"/>
    </row>
    <row r="1340" ht="20.1" customHeight="1" spans="3:78">
      <c r="C1340" s="19">
        <v>62000062</v>
      </c>
      <c r="D1340" s="239" t="s">
        <v>2936</v>
      </c>
      <c r="E1340" s="239" t="s">
        <v>2937</v>
      </c>
      <c r="F1340" s="240">
        <v>1</v>
      </c>
      <c r="G1340" s="19">
        <v>40003</v>
      </c>
      <c r="H1340" s="240">
        <v>0</v>
      </c>
      <c r="I1340" s="240">
        <v>0</v>
      </c>
      <c r="J1340" s="240">
        <v>1</v>
      </c>
      <c r="K1340" s="240">
        <v>0</v>
      </c>
      <c r="L1340" s="240">
        <v>0</v>
      </c>
      <c r="M1340" s="240">
        <v>0</v>
      </c>
      <c r="N1340" s="240">
        <v>0</v>
      </c>
      <c r="O1340" s="240">
        <v>2</v>
      </c>
      <c r="P1340" s="240">
        <v>7</v>
      </c>
      <c r="Q1340" s="240">
        <v>0.2</v>
      </c>
      <c r="R1340" s="240">
        <v>0</v>
      </c>
      <c r="S1340" s="240">
        <v>0</v>
      </c>
      <c r="T1340" s="240">
        <v>0</v>
      </c>
      <c r="U1340" s="240">
        <v>1</v>
      </c>
      <c r="V1340" s="240">
        <v>2</v>
      </c>
      <c r="W1340" s="240">
        <v>0</v>
      </c>
      <c r="X1340" s="240">
        <v>0</v>
      </c>
      <c r="Y1340" s="19">
        <v>0</v>
      </c>
      <c r="Z1340" s="240">
        <v>0</v>
      </c>
      <c r="AA1340" s="240">
        <v>0</v>
      </c>
      <c r="AB1340" s="240">
        <v>0</v>
      </c>
      <c r="AC1340" s="240">
        <v>0</v>
      </c>
      <c r="AD1340" s="240">
        <v>1</v>
      </c>
      <c r="AE1340" s="240">
        <v>0</v>
      </c>
      <c r="AF1340" s="240">
        <v>3</v>
      </c>
      <c r="AG1340" s="240">
        <v>0</v>
      </c>
      <c r="AH1340" s="240">
        <v>0</v>
      </c>
      <c r="AI1340" s="240">
        <v>2</v>
      </c>
      <c r="AJ1340" s="240">
        <v>0</v>
      </c>
      <c r="AK1340" s="240">
        <v>0</v>
      </c>
      <c r="AL1340" s="240">
        <v>0</v>
      </c>
      <c r="AM1340" s="240">
        <v>0</v>
      </c>
      <c r="AN1340" s="240">
        <v>0</v>
      </c>
      <c r="AO1340" s="240">
        <v>0</v>
      </c>
      <c r="AP1340" s="240">
        <v>0</v>
      </c>
      <c r="AQ1340" s="240">
        <v>1000</v>
      </c>
      <c r="AR1340" s="240">
        <v>0</v>
      </c>
      <c r="AS1340" s="240">
        <v>0</v>
      </c>
      <c r="AT1340" s="240">
        <v>92000038</v>
      </c>
      <c r="AU1340" s="240" t="s">
        <v>204</v>
      </c>
      <c r="AV1340" s="240"/>
      <c r="AW1340" s="239" t="s">
        <v>205</v>
      </c>
      <c r="AX1340" s="240" t="s">
        <v>1581</v>
      </c>
      <c r="AY1340" s="240">
        <v>0</v>
      </c>
      <c r="AZ1340" s="240">
        <v>40000003</v>
      </c>
      <c r="BA1340" s="239" t="s">
        <v>206</v>
      </c>
      <c r="BB1340" s="240" t="s">
        <v>204</v>
      </c>
      <c r="BC1340" s="240">
        <v>0</v>
      </c>
      <c r="BD1340" s="240">
        <v>0</v>
      </c>
      <c r="BE1340" s="241" t="s">
        <v>2938</v>
      </c>
      <c r="BF1340" s="241" t="s">
        <v>2939</v>
      </c>
      <c r="BG1340" s="240">
        <v>0</v>
      </c>
      <c r="BH1340" s="240">
        <v>0</v>
      </c>
      <c r="BI1340" s="240">
        <v>0</v>
      </c>
      <c r="BJ1340" s="240">
        <v>0</v>
      </c>
      <c r="BK1340" s="240">
        <v>0</v>
      </c>
      <c r="BL1340" s="240">
        <v>0</v>
      </c>
      <c r="BM1340" s="242">
        <v>0</v>
      </c>
      <c r="BN1340" s="240">
        <v>1</v>
      </c>
      <c r="BO1340" s="19">
        <v>0</v>
      </c>
      <c r="BP1340" s="19">
        <v>0</v>
      </c>
      <c r="BQ1340" s="19">
        <v>0</v>
      </c>
      <c r="BR1340" s="19">
        <v>0</v>
      </c>
      <c r="BS1340" s="19">
        <v>0</v>
      </c>
      <c r="BT1340" s="19">
        <v>0</v>
      </c>
      <c r="BU1340" s="23">
        <v>0</v>
      </c>
      <c r="BV1340" s="23"/>
      <c r="BW1340" s="23"/>
      <c r="BX1340" s="23"/>
      <c r="BY1340" s="23"/>
      <c r="BZ1340" s="23"/>
    </row>
    <row r="1341" ht="20.1" customHeight="1" spans="3:78">
      <c r="C1341" s="19">
        <v>62000063</v>
      </c>
      <c r="D1341" s="20" t="s">
        <v>2940</v>
      </c>
      <c r="E1341" s="20" t="s">
        <v>2941</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2942</v>
      </c>
      <c r="BF1341" s="22" t="s">
        <v>2943</v>
      </c>
      <c r="BG1341" s="19">
        <v>0</v>
      </c>
      <c r="BH1341" s="19">
        <v>0</v>
      </c>
      <c r="BI1341" s="19">
        <v>0</v>
      </c>
      <c r="BJ1341" s="19">
        <v>0</v>
      </c>
      <c r="BK1341" s="19">
        <v>0</v>
      </c>
      <c r="BL1341" s="19">
        <v>0</v>
      </c>
      <c r="BM1341" s="188">
        <v>0</v>
      </c>
      <c r="BN1341" s="19">
        <v>1</v>
      </c>
      <c r="BO1341" s="19">
        <v>0</v>
      </c>
      <c r="BP1341" s="19">
        <v>0</v>
      </c>
      <c r="BQ1341" s="19">
        <v>0</v>
      </c>
      <c r="BR1341" s="19">
        <v>0</v>
      </c>
      <c r="BS1341" s="19">
        <v>0</v>
      </c>
      <c r="BT1341" s="19">
        <v>0</v>
      </c>
      <c r="BU1341" s="23">
        <v>0</v>
      </c>
      <c r="BV1341" s="23"/>
      <c r="BW1341" s="23"/>
      <c r="BX1341" s="23"/>
      <c r="BY1341" s="23"/>
      <c r="BZ1341" s="23"/>
    </row>
    <row r="1342" ht="20.25" customHeight="1" spans="3:78">
      <c r="C1342" s="19">
        <v>62000064</v>
      </c>
      <c r="D1342" s="88" t="s">
        <v>2944</v>
      </c>
      <c r="E1342" s="88" t="s">
        <v>2945</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2946</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ht="20.25" customHeight="1" spans="3:78">
      <c r="C1343" s="19">
        <v>62000065</v>
      </c>
      <c r="D1343" s="88" t="s">
        <v>2947</v>
      </c>
      <c r="E1343" s="88" t="s">
        <v>2948</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2949</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ht="20.1" customHeight="1" spans="3:78">
      <c r="C1344" s="240">
        <v>62000066</v>
      </c>
      <c r="D1344" s="239" t="s">
        <v>2950</v>
      </c>
      <c r="E1344" s="239" t="s">
        <v>2951</v>
      </c>
      <c r="F1344" s="240">
        <v>1</v>
      </c>
      <c r="G1344" s="240">
        <v>40021</v>
      </c>
      <c r="H1344" s="240">
        <v>0</v>
      </c>
      <c r="I1344" s="240">
        <v>0</v>
      </c>
      <c r="J1344" s="240">
        <v>1</v>
      </c>
      <c r="K1344" s="240">
        <v>0</v>
      </c>
      <c r="L1344" s="240">
        <v>0</v>
      </c>
      <c r="M1344" s="240">
        <v>0</v>
      </c>
      <c r="N1344" s="240">
        <v>0</v>
      </c>
      <c r="O1344" s="240">
        <v>2</v>
      </c>
      <c r="P1344" s="240">
        <v>1</v>
      </c>
      <c r="Q1344" s="240">
        <v>1</v>
      </c>
      <c r="R1344" s="240">
        <v>0</v>
      </c>
      <c r="S1344" s="240">
        <v>0</v>
      </c>
      <c r="T1344" s="240">
        <v>0</v>
      </c>
      <c r="U1344" s="240">
        <v>1</v>
      </c>
      <c r="V1344" s="240">
        <v>2</v>
      </c>
      <c r="W1344" s="240">
        <v>0</v>
      </c>
      <c r="X1344" s="240">
        <v>0</v>
      </c>
      <c r="Y1344" s="19">
        <v>0</v>
      </c>
      <c r="Z1344" s="240">
        <v>0</v>
      </c>
      <c r="AA1344" s="240">
        <v>0</v>
      </c>
      <c r="AB1344" s="240">
        <v>0</v>
      </c>
      <c r="AC1344" s="240">
        <v>0</v>
      </c>
      <c r="AD1344" s="240">
        <v>1</v>
      </c>
      <c r="AE1344" s="240">
        <v>0</v>
      </c>
      <c r="AF1344" s="240">
        <v>1</v>
      </c>
      <c r="AG1344" s="240">
        <v>0</v>
      </c>
      <c r="AH1344" s="240">
        <v>0</v>
      </c>
      <c r="AI1344" s="240">
        <v>2</v>
      </c>
      <c r="AJ1344" s="240">
        <v>0</v>
      </c>
      <c r="AK1344" s="240">
        <v>0</v>
      </c>
      <c r="AL1344" s="240">
        <v>0</v>
      </c>
      <c r="AM1344" s="240">
        <v>0</v>
      </c>
      <c r="AN1344" s="240">
        <v>0</v>
      </c>
      <c r="AO1344" s="240">
        <v>0</v>
      </c>
      <c r="AP1344" s="240">
        <v>0</v>
      </c>
      <c r="AQ1344" s="240">
        <v>1000</v>
      </c>
      <c r="AR1344" s="240">
        <v>0</v>
      </c>
      <c r="AS1344" s="240">
        <v>0</v>
      </c>
      <c r="AT1344" s="363" t="s">
        <v>2952</v>
      </c>
      <c r="AU1344" s="240" t="s">
        <v>204</v>
      </c>
      <c r="AV1344" s="240"/>
      <c r="AW1344" s="239" t="s">
        <v>205</v>
      </c>
      <c r="AX1344" s="240" t="s">
        <v>1581</v>
      </c>
      <c r="AY1344" s="240">
        <v>0</v>
      </c>
      <c r="AZ1344" s="240">
        <v>40000003</v>
      </c>
      <c r="BA1344" s="239" t="s">
        <v>206</v>
      </c>
      <c r="BB1344" s="240" t="s">
        <v>204</v>
      </c>
      <c r="BC1344" s="240">
        <v>0</v>
      </c>
      <c r="BD1344" s="240">
        <v>0</v>
      </c>
      <c r="BE1344" s="241" t="s">
        <v>2953</v>
      </c>
      <c r="BF1344" s="241" t="s">
        <v>2954</v>
      </c>
      <c r="BG1344" s="240">
        <v>0</v>
      </c>
      <c r="BH1344" s="240">
        <v>0</v>
      </c>
      <c r="BI1344" s="240">
        <v>0</v>
      </c>
      <c r="BJ1344" s="240">
        <v>0</v>
      </c>
      <c r="BK1344" s="240">
        <v>0</v>
      </c>
      <c r="BL1344" s="240">
        <v>0</v>
      </c>
      <c r="BM1344" s="242">
        <v>0</v>
      </c>
      <c r="BN1344" s="240">
        <v>1</v>
      </c>
      <c r="BO1344" s="19">
        <v>0</v>
      </c>
      <c r="BP1344" s="19">
        <v>0</v>
      </c>
      <c r="BQ1344" s="19">
        <v>0</v>
      </c>
      <c r="BR1344" s="19">
        <v>0</v>
      </c>
      <c r="BS1344" s="19">
        <v>0</v>
      </c>
      <c r="BT1344" s="19">
        <v>0</v>
      </c>
      <c r="BU1344" s="23">
        <v>0</v>
      </c>
      <c r="BV1344" s="23"/>
      <c r="BW1344" s="23"/>
      <c r="BX1344" s="23"/>
      <c r="BY1344" s="23"/>
      <c r="BZ1344" s="23"/>
    </row>
    <row r="1345" s="4" customFormat="1" ht="20.1" customHeight="1" spans="1:78">
      <c r="A1345" s="232"/>
      <c r="B1345" s="232"/>
      <c r="C1345" s="19">
        <v>62000067</v>
      </c>
      <c r="D1345" s="49" t="s">
        <v>2514</v>
      </c>
      <c r="E1345" s="49" t="s">
        <v>2515</v>
      </c>
      <c r="F1345" s="217">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4" t="s">
        <v>2955</v>
      </c>
      <c r="AV1345" s="246"/>
      <c r="AW1345" s="35" t="s">
        <v>204</v>
      </c>
      <c r="AX1345" s="50" t="s">
        <v>551</v>
      </c>
      <c r="AY1345" s="50">
        <v>10000001</v>
      </c>
      <c r="AZ1345" s="50">
        <v>77005302</v>
      </c>
      <c r="BA1345" s="49" t="s">
        <v>206</v>
      </c>
      <c r="BB1345" s="50" t="s">
        <v>2956</v>
      </c>
      <c r="BC1345" s="50">
        <v>0</v>
      </c>
      <c r="BD1345" s="50">
        <v>0</v>
      </c>
      <c r="BE1345" s="52" t="s">
        <v>2957</v>
      </c>
      <c r="BF1345" s="52" t="s">
        <v>2958</v>
      </c>
      <c r="BG1345" s="50">
        <v>0</v>
      </c>
      <c r="BH1345" s="50">
        <v>0</v>
      </c>
      <c r="BI1345" s="50">
        <v>0</v>
      </c>
      <c r="BJ1345" s="50">
        <v>0</v>
      </c>
      <c r="BK1345" s="50">
        <v>0</v>
      </c>
      <c r="BL1345" s="50">
        <v>0</v>
      </c>
      <c r="BM1345" s="234">
        <v>0</v>
      </c>
      <c r="BN1345" s="50">
        <v>0</v>
      </c>
      <c r="BO1345" s="50">
        <v>0</v>
      </c>
      <c r="BP1345" s="50">
        <v>0</v>
      </c>
      <c r="BQ1345" s="50">
        <v>0</v>
      </c>
      <c r="BR1345" s="50">
        <v>0</v>
      </c>
      <c r="BS1345" s="50">
        <v>1</v>
      </c>
      <c r="BT1345" s="50">
        <v>0</v>
      </c>
      <c r="BU1345" s="50">
        <v>0</v>
      </c>
      <c r="BV1345" s="23"/>
      <c r="BW1345" s="23"/>
      <c r="BX1345" s="23"/>
      <c r="BY1345" s="23"/>
      <c r="BZ1345" s="23"/>
    </row>
    <row r="1346" ht="20.1" customHeight="1" spans="1:78">
      <c r="C1346" s="19">
        <v>62000068</v>
      </c>
      <c r="D1346" s="30" t="s">
        <v>2917</v>
      </c>
      <c r="E1346" s="30" t="s">
        <v>2918</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2919</v>
      </c>
      <c r="BC1346" s="31">
        <v>0</v>
      </c>
      <c r="BD1346" s="31">
        <v>1</v>
      </c>
      <c r="BE1346" s="33" t="s">
        <v>2920</v>
      </c>
      <c r="BF1346" s="33" t="s">
        <v>2921</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ht="20.1" customHeight="1" spans="1:78">
      <c r="C1347" s="19">
        <v>62000069</v>
      </c>
      <c r="D1347" s="20" t="s">
        <v>2904</v>
      </c>
      <c r="E1347" s="20" t="s">
        <v>2905</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2906</v>
      </c>
      <c r="BF1347" s="22" t="s">
        <v>2907</v>
      </c>
      <c r="BG1347" s="19">
        <v>0</v>
      </c>
      <c r="BH1347" s="19">
        <v>0</v>
      </c>
      <c r="BI1347" s="19">
        <v>0</v>
      </c>
      <c r="BJ1347" s="19">
        <v>0</v>
      </c>
      <c r="BK1347" s="19">
        <v>0</v>
      </c>
      <c r="BL1347" s="19">
        <v>0</v>
      </c>
      <c r="BM1347" s="188">
        <v>0</v>
      </c>
      <c r="BN1347" s="19">
        <v>1</v>
      </c>
      <c r="BO1347" s="19">
        <v>0</v>
      </c>
      <c r="BP1347" s="19">
        <v>0</v>
      </c>
      <c r="BQ1347" s="19">
        <v>0</v>
      </c>
      <c r="BR1347" s="19">
        <v>0</v>
      </c>
      <c r="BS1347" s="19">
        <v>0</v>
      </c>
      <c r="BT1347" s="19">
        <v>0</v>
      </c>
      <c r="BU1347" s="23">
        <v>0</v>
      </c>
      <c r="BV1347" s="23"/>
      <c r="BW1347" s="23"/>
      <c r="BX1347" s="23"/>
      <c r="BY1347" s="23"/>
      <c r="BZ1347" s="23"/>
    </row>
    <row r="1348" s="1" customFormat="1" ht="19.5" customHeight="1" spans="1:78">
      <c r="A1348" s="219"/>
      <c r="B1348" s="219"/>
      <c r="C1348" s="19">
        <v>62000070</v>
      </c>
      <c r="D1348" s="71" t="s">
        <v>2345</v>
      </c>
      <c r="E1348" s="71" t="s">
        <v>2346</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8" t="s">
        <v>2959</v>
      </c>
      <c r="BC1348" s="75">
        <v>0</v>
      </c>
      <c r="BD1348" s="75">
        <v>0</v>
      </c>
      <c r="BE1348" s="76" t="s">
        <v>2348</v>
      </c>
      <c r="BF1348" s="76" t="s">
        <v>2349</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ht="20.25" customHeight="1" spans="1:78">
      <c r="C1349" s="32">
        <v>62000101</v>
      </c>
      <c r="D1349" s="35" t="s">
        <v>2960</v>
      </c>
      <c r="E1349" s="35" t="s">
        <v>2961</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1852</v>
      </c>
      <c r="AY1349" s="32">
        <v>10000011</v>
      </c>
      <c r="AZ1349" s="32">
        <v>20001010</v>
      </c>
      <c r="BA1349" s="35" t="s">
        <v>256</v>
      </c>
      <c r="BB1349" s="35" t="s">
        <v>204</v>
      </c>
      <c r="BC1349" s="31">
        <v>0</v>
      </c>
      <c r="BD1349" s="31">
        <v>0</v>
      </c>
      <c r="BE1349" s="33" t="s">
        <v>2962</v>
      </c>
      <c r="BF1349" s="33" t="s">
        <v>2963</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ht="20.25" customHeight="1" spans="1:78">
      <c r="C1350" s="74">
        <v>62000102</v>
      </c>
      <c r="D1350" s="88" t="s">
        <v>1858</v>
      </c>
      <c r="E1350" s="88" t="s">
        <v>1859</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2964</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ht="20.25" customHeight="1" spans="1:78">
      <c r="C1351" s="32">
        <v>62000103</v>
      </c>
      <c r="D1351" s="35" t="s">
        <v>2965</v>
      </c>
      <c r="E1351" s="35" t="s">
        <v>2966</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2967</v>
      </c>
      <c r="BF1351" s="33" t="s">
        <v>2968</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ht="20.25" customHeight="1" spans="1:78">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2969</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ht="20.25" customHeight="1" spans="1:78">
      <c r="C1353" s="74">
        <v>62000105</v>
      </c>
      <c r="D1353" s="88" t="s">
        <v>2970</v>
      </c>
      <c r="E1353" s="88" t="s">
        <v>2971</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2972</v>
      </c>
      <c r="BF1353" s="76" t="s">
        <v>2973</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ht="20.25" customHeight="1" spans="1:78">
      <c r="C1354" s="74">
        <v>62000106</v>
      </c>
      <c r="D1354" s="88" t="s">
        <v>2974</v>
      </c>
      <c r="E1354" s="88" t="s">
        <v>2975</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2976</v>
      </c>
      <c r="BF1354" s="89"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ht="20.25" customHeight="1" spans="1:78">
      <c r="C1355" s="32">
        <v>62000107</v>
      </c>
      <c r="D1355" s="35" t="s">
        <v>2947</v>
      </c>
      <c r="E1355" s="35" t="s">
        <v>2948</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2978</v>
      </c>
      <c r="AV1355" s="32"/>
      <c r="AW1355" s="30" t="s">
        <v>205</v>
      </c>
      <c r="AX1355" s="32" t="s">
        <v>540</v>
      </c>
      <c r="AY1355" s="32">
        <v>10000009</v>
      </c>
      <c r="AZ1355" s="32">
        <v>20001030</v>
      </c>
      <c r="BA1355" s="35" t="s">
        <v>206</v>
      </c>
      <c r="BB1355" s="35">
        <v>0</v>
      </c>
      <c r="BC1355" s="31">
        <v>0</v>
      </c>
      <c r="BD1355" s="31">
        <v>0</v>
      </c>
      <c r="BE1355" s="33" t="s">
        <v>2979</v>
      </c>
      <c r="BF1355" s="33" t="s">
        <v>2980</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ht="20.25" customHeight="1" spans="1:78">
      <c r="C1356" s="32">
        <v>62000108</v>
      </c>
      <c r="D1356" s="35" t="s">
        <v>2981</v>
      </c>
      <c r="E1356" s="35" t="s">
        <v>2982</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2983</v>
      </c>
      <c r="BF1356" s="33" t="s">
        <v>2984</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ht="20.25" customHeight="1" spans="1:78">
      <c r="C1357" s="32">
        <v>62000109</v>
      </c>
      <c r="D1357" s="35" t="s">
        <v>2985</v>
      </c>
      <c r="E1357" s="35" t="s">
        <v>2986</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2987</v>
      </c>
      <c r="BF1357" s="33" t="s">
        <v>2988</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ht="20.25" customHeight="1" spans="1:78">
      <c r="C1358" s="32">
        <v>62000110</v>
      </c>
      <c r="D1358" s="35" t="s">
        <v>2989</v>
      </c>
      <c r="E1358" s="35" t="s">
        <v>2971</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2990</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ht="20.25" customHeight="1" spans="1:78">
      <c r="C1359" s="32">
        <v>62000111</v>
      </c>
      <c r="D1359" s="35" t="s">
        <v>2936</v>
      </c>
      <c r="E1359" s="35" t="s">
        <v>2937</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2991</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ht="20.25" customHeight="1" spans="1:78">
      <c r="C1360" s="32">
        <v>62000112</v>
      </c>
      <c r="D1360" s="35" t="s">
        <v>2992</v>
      </c>
      <c r="E1360" s="35" t="s">
        <v>2877</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2993</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ht="20.25" customHeight="1" spans="3:78">
      <c r="C1361" s="32">
        <v>62000113</v>
      </c>
      <c r="D1361" s="35" t="s">
        <v>2994</v>
      </c>
      <c r="E1361" s="35" t="s">
        <v>2966</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2995</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ht="20.25" customHeight="1" spans="3:78">
      <c r="C1362" s="32">
        <v>62000114</v>
      </c>
      <c r="D1362" s="35" t="s">
        <v>2996</v>
      </c>
      <c r="E1362" s="35" t="s">
        <v>2975</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2997</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ht="20.25" customHeight="1" spans="3:78">
      <c r="C1363" s="32">
        <v>62000115</v>
      </c>
      <c r="D1363" s="35" t="s">
        <v>2998</v>
      </c>
      <c r="E1363" s="35" t="s">
        <v>2877</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2999</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ht="20.25" customHeight="1" spans="3:78">
      <c r="C1364" s="32">
        <v>62000116</v>
      </c>
      <c r="D1364" s="35" t="s">
        <v>3000</v>
      </c>
      <c r="E1364" s="35" t="s">
        <v>2877</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3001</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ht="20.25" customHeight="1" spans="3:78">
      <c r="C1365" s="32">
        <v>62000117</v>
      </c>
      <c r="D1365" s="35" t="s">
        <v>3002</v>
      </c>
      <c r="E1365" s="35" t="s">
        <v>2975</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3" t="s">
        <v>3003</v>
      </c>
      <c r="AU1365" s="32" t="s">
        <v>204</v>
      </c>
      <c r="AV1365" s="32"/>
      <c r="AW1365" s="30" t="s">
        <v>205</v>
      </c>
      <c r="AX1365" s="32" t="s">
        <v>1581</v>
      </c>
      <c r="AY1365" s="32">
        <v>0</v>
      </c>
      <c r="AZ1365" s="32">
        <v>0</v>
      </c>
      <c r="BA1365" s="35" t="s">
        <v>206</v>
      </c>
      <c r="BB1365" s="35" t="s">
        <v>204</v>
      </c>
      <c r="BC1365" s="31">
        <v>0</v>
      </c>
      <c r="BD1365" s="31">
        <v>0</v>
      </c>
      <c r="BE1365" s="33" t="s">
        <v>3004</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ht="20.25" customHeight="1" spans="3:78">
      <c r="C1366" s="32">
        <v>62000118</v>
      </c>
      <c r="D1366" s="35" t="s">
        <v>2912</v>
      </c>
      <c r="E1366" s="35" t="s">
        <v>2913</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3005</v>
      </c>
      <c r="AV1366" s="32"/>
      <c r="AW1366" s="30" t="s">
        <v>205</v>
      </c>
      <c r="AX1366" s="32" t="s">
        <v>1581</v>
      </c>
      <c r="AY1366" s="32">
        <v>0</v>
      </c>
      <c r="AZ1366" s="32">
        <v>0</v>
      </c>
      <c r="BA1366" s="35" t="s">
        <v>206</v>
      </c>
      <c r="BB1366" s="35" t="s">
        <v>204</v>
      </c>
      <c r="BC1366" s="31">
        <v>0</v>
      </c>
      <c r="BD1366" s="31">
        <v>0</v>
      </c>
      <c r="BE1366" s="33" t="s">
        <v>2915</v>
      </c>
      <c r="BF1366" s="33" t="s">
        <v>2916</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ht="19.5" customHeight="1" spans="3:78">
      <c r="C1367" s="32">
        <v>62000119</v>
      </c>
      <c r="D1367" s="35" t="s">
        <v>2586</v>
      </c>
      <c r="E1367" s="35" t="s">
        <v>1721</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2" t="s">
        <v>2588</v>
      </c>
      <c r="AV1367" s="32"/>
      <c r="AW1367" s="35" t="s">
        <v>262</v>
      </c>
      <c r="AX1367" s="32" t="s">
        <v>551</v>
      </c>
      <c r="AY1367" s="32">
        <v>10001007</v>
      </c>
      <c r="AZ1367" s="32">
        <v>21401010</v>
      </c>
      <c r="BA1367" s="35" t="s">
        <v>206</v>
      </c>
      <c r="BB1367" s="35">
        <v>0</v>
      </c>
      <c r="BC1367" s="31">
        <v>0</v>
      </c>
      <c r="BD1367" s="31">
        <v>0</v>
      </c>
      <c r="BE1367" s="186" t="str">
        <f t="shared" ref="BE1367" si="147">"立即对前方范围内的敌人造成"&amp;X1367*100&amp;"%攻击伤害+"&amp;Z1367&amp;"点固定伤害,并将其置空1秒"</f>
        <v>立即对前方范围内的敌人造成300%攻击伤害+1500点固定伤害,并将其置空1秒</v>
      </c>
      <c r="BF1367" s="186" t="s">
        <v>1725</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ht="19.5" customHeight="1" spans="3:78">
      <c r="C1368" s="181">
        <v>62000120</v>
      </c>
      <c r="D1368" s="180" t="s">
        <v>3006</v>
      </c>
      <c r="E1368" s="180" t="s">
        <v>2897</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2898</v>
      </c>
      <c r="BF1368" s="33" t="s">
        <v>2899</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ht="20.25" customHeight="1" spans="3:78">
      <c r="C1369" s="21">
        <v>63001001</v>
      </c>
      <c r="D1369" s="35" t="s">
        <v>3007</v>
      </c>
      <c r="E1369" s="35" t="s">
        <v>3008</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3009</v>
      </c>
      <c r="BB1369" s="35">
        <v>0</v>
      </c>
      <c r="BC1369" s="31">
        <v>0</v>
      </c>
      <c r="BD1369" s="31">
        <v>0</v>
      </c>
      <c r="BE1369" s="33" t="s">
        <v>3010</v>
      </c>
      <c r="BF1369" s="33" t="s">
        <v>3011</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ht="20.1" customHeight="1" spans="3:78">
      <c r="C1370" s="21">
        <v>63001002</v>
      </c>
      <c r="D1370" s="30" t="s">
        <v>3012</v>
      </c>
      <c r="E1370" s="30" t="s">
        <v>3013</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3014</v>
      </c>
      <c r="BC1370" s="31">
        <v>0</v>
      </c>
      <c r="BD1370" s="31">
        <v>0</v>
      </c>
      <c r="BE1370" s="33" t="s">
        <v>3015</v>
      </c>
      <c r="BF1370" s="33" t="s">
        <v>3016</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ht="20.1" customHeight="1" spans="3:78">
      <c r="C1371" s="21">
        <v>63001003</v>
      </c>
      <c r="D1371" s="30" t="s">
        <v>3017</v>
      </c>
      <c r="E1371" s="30" t="s">
        <v>3018</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3019</v>
      </c>
      <c r="BF1371" s="33" t="s">
        <v>3020</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ht="19.5" customHeight="1" spans="3:78">
      <c r="C1372" s="21">
        <v>63001004</v>
      </c>
      <c r="D1372" s="180" t="s">
        <v>3021</v>
      </c>
      <c r="E1372" s="180" t="s">
        <v>3022</v>
      </c>
      <c r="F1372" s="181">
        <v>1</v>
      </c>
      <c r="G1372" s="181">
        <v>63001004</v>
      </c>
      <c r="H1372" s="181">
        <v>0</v>
      </c>
      <c r="I1372" s="181">
        <v>0</v>
      </c>
      <c r="J1372" s="32">
        <v>1</v>
      </c>
      <c r="K1372" s="32">
        <v>0</v>
      </c>
      <c r="L1372" s="21">
        <v>0</v>
      </c>
      <c r="M1372" s="181">
        <v>0</v>
      </c>
      <c r="N1372" s="181">
        <v>0</v>
      </c>
      <c r="O1372" s="181">
        <v>2</v>
      </c>
      <c r="P1372" s="181">
        <v>17</v>
      </c>
      <c r="Q1372" s="181">
        <v>0.2</v>
      </c>
      <c r="R1372" s="181">
        <v>0</v>
      </c>
      <c r="S1372" s="19">
        <v>0</v>
      </c>
      <c r="T1372" s="181">
        <v>0</v>
      </c>
      <c r="U1372" s="181">
        <v>1</v>
      </c>
      <c r="V1372" s="181">
        <v>2</v>
      </c>
      <c r="W1372" s="181">
        <v>0</v>
      </c>
      <c r="X1372" s="181">
        <v>0</v>
      </c>
      <c r="Y1372" s="19">
        <v>0</v>
      </c>
      <c r="Z1372" s="181">
        <v>0</v>
      </c>
      <c r="AA1372" s="181">
        <v>0</v>
      </c>
      <c r="AB1372" s="181">
        <v>0</v>
      </c>
      <c r="AC1372" s="181">
        <v>0</v>
      </c>
      <c r="AD1372" s="21">
        <v>1</v>
      </c>
      <c r="AE1372" s="181">
        <v>0</v>
      </c>
      <c r="AF1372" s="181">
        <v>15</v>
      </c>
      <c r="AG1372" s="181">
        <v>2</v>
      </c>
      <c r="AH1372" s="181" t="s">
        <v>219</v>
      </c>
      <c r="AI1372" s="181">
        <v>2</v>
      </c>
      <c r="AJ1372" s="181">
        <v>3</v>
      </c>
      <c r="AK1372" s="19">
        <v>0</v>
      </c>
      <c r="AL1372" s="181">
        <v>1.5</v>
      </c>
      <c r="AM1372" s="181">
        <v>0</v>
      </c>
      <c r="AN1372" s="181">
        <v>0</v>
      </c>
      <c r="AO1372" s="181">
        <v>0</v>
      </c>
      <c r="AP1372" s="181">
        <v>0</v>
      </c>
      <c r="AQ1372" s="181">
        <v>3000</v>
      </c>
      <c r="AR1372" s="181">
        <v>0.5</v>
      </c>
      <c r="AS1372" s="181">
        <v>0</v>
      </c>
      <c r="AT1372" s="181">
        <v>0</v>
      </c>
      <c r="AU1372" s="181">
        <v>0</v>
      </c>
      <c r="AV1372" s="181"/>
      <c r="AW1372" s="180" t="s">
        <v>204</v>
      </c>
      <c r="AX1372" s="181">
        <v>0</v>
      </c>
      <c r="AY1372" s="181">
        <v>0</v>
      </c>
      <c r="AZ1372" s="181">
        <v>0</v>
      </c>
      <c r="BA1372" s="180" t="s">
        <v>206</v>
      </c>
      <c r="BB1372" s="180">
        <v>0</v>
      </c>
      <c r="BC1372" s="181">
        <v>0</v>
      </c>
      <c r="BD1372" s="181">
        <v>0</v>
      </c>
      <c r="BE1372" s="182" t="str">
        <f>"普通攻击和释放技能都有20%概率向目标施放元素法球技能"</f>
        <v>普通攻击和释放技能都有20%概率向目标施放元素法球技能</v>
      </c>
      <c r="BF1372" s="182" t="s">
        <v>3023</v>
      </c>
      <c r="BG1372" s="181">
        <v>0</v>
      </c>
      <c r="BH1372" s="21">
        <v>0</v>
      </c>
      <c r="BI1372" s="181">
        <v>0</v>
      </c>
      <c r="BJ1372" s="181">
        <v>0</v>
      </c>
      <c r="BK1372" s="181">
        <v>0</v>
      </c>
      <c r="BL1372" s="181">
        <v>0</v>
      </c>
      <c r="BM1372" s="365" t="s">
        <v>3024</v>
      </c>
      <c r="BN1372" s="19">
        <v>0</v>
      </c>
      <c r="BO1372" s="19">
        <v>0</v>
      </c>
      <c r="BP1372" s="19">
        <v>0</v>
      </c>
      <c r="BQ1372" s="19">
        <v>0</v>
      </c>
      <c r="BR1372" s="19">
        <v>0</v>
      </c>
      <c r="BS1372" s="19">
        <v>0</v>
      </c>
      <c r="BT1372" s="19">
        <v>0</v>
      </c>
      <c r="BU1372" s="23">
        <v>0</v>
      </c>
      <c r="BV1372" s="23"/>
      <c r="BW1372" s="23"/>
      <c r="BX1372" s="23"/>
      <c r="BY1372" s="23"/>
      <c r="BZ1372" s="23"/>
    </row>
    <row r="1373" ht="20.1" customHeight="1" spans="3:78">
      <c r="C1373" s="38">
        <v>63001005</v>
      </c>
      <c r="D1373" s="42" t="s">
        <v>3025</v>
      </c>
      <c r="E1373" s="42" t="s">
        <v>3026</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3027</v>
      </c>
      <c r="BC1373" s="38">
        <v>0</v>
      </c>
      <c r="BD1373" s="38">
        <v>0</v>
      </c>
      <c r="BE1373" s="218" t="s">
        <v>3028</v>
      </c>
      <c r="BF1373" s="218" t="s">
        <v>3029</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ht="20.1" customHeight="1" spans="3:78">
      <c r="C1374" s="21">
        <v>63002001</v>
      </c>
      <c r="D1374" s="30" t="s">
        <v>3030</v>
      </c>
      <c r="E1374" s="30" t="s">
        <v>3031</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3009</v>
      </c>
      <c r="BB1374" s="21">
        <v>0</v>
      </c>
      <c r="BC1374" s="31">
        <v>0</v>
      </c>
      <c r="BD1374" s="31">
        <v>0</v>
      </c>
      <c r="BE1374" s="33" t="s">
        <v>3032</v>
      </c>
      <c r="BF1374" s="33" t="s">
        <v>3033</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ht="20.1" customHeight="1" spans="3:78">
      <c r="C1375" s="21">
        <v>63002002</v>
      </c>
      <c r="D1375" s="30" t="s">
        <v>3017</v>
      </c>
      <c r="E1375" s="30" t="s">
        <v>3018</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3019</v>
      </c>
      <c r="BF1375" s="33" t="s">
        <v>3020</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ht="20.1" customHeight="1" spans="3:78">
      <c r="C1376" s="21">
        <v>63002003</v>
      </c>
      <c r="D1376" s="30" t="s">
        <v>3034</v>
      </c>
      <c r="E1376" s="30" t="s">
        <v>3035</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3036</v>
      </c>
      <c r="BC1376" s="31"/>
      <c r="BD1376" s="31">
        <v>0</v>
      </c>
      <c r="BE1376" s="33" t="s">
        <v>3037</v>
      </c>
      <c r="BF1376" s="33" t="s">
        <v>3038</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ht="19.5" customHeight="1" spans="3:78">
      <c r="C1377" s="181">
        <v>63002004</v>
      </c>
      <c r="D1377" s="180" t="s">
        <v>3021</v>
      </c>
      <c r="E1377" s="180" t="s">
        <v>3039</v>
      </c>
      <c r="F1377" s="21">
        <v>1</v>
      </c>
      <c r="G1377" s="240">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3" t="s">
        <v>3040</v>
      </c>
      <c r="AV1377" s="19"/>
      <c r="AW1377" s="35" t="s">
        <v>205</v>
      </c>
      <c r="AX1377" s="32" t="s">
        <v>1472</v>
      </c>
      <c r="AY1377" s="32">
        <v>10003002</v>
      </c>
      <c r="AZ1377" s="32">
        <v>21020101</v>
      </c>
      <c r="BA1377" s="35" t="s">
        <v>206</v>
      </c>
      <c r="BB1377" s="35">
        <v>0</v>
      </c>
      <c r="BC1377" s="31">
        <v>0</v>
      </c>
      <c r="BD1377" s="31">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3041</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ht="20.1" customHeight="1" spans="3:78">
      <c r="C1378" s="21">
        <v>63002005</v>
      </c>
      <c r="D1378" s="30" t="s">
        <v>3042</v>
      </c>
      <c r="E1378" s="30" t="s">
        <v>3043</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1654</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1655</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3044</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ht="20.1" customHeight="1" spans="3:78">
      <c r="C1379" s="21">
        <v>63003001</v>
      </c>
      <c r="D1379" s="30" t="s">
        <v>3045</v>
      </c>
      <c r="E1379" s="30" t="s">
        <v>3046</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3009</v>
      </c>
      <c r="BB1379" s="21">
        <v>0</v>
      </c>
      <c r="BC1379" s="31">
        <v>0</v>
      </c>
      <c r="BD1379" s="31">
        <v>0</v>
      </c>
      <c r="BE1379" s="33" t="s">
        <v>3047</v>
      </c>
      <c r="BF1379" s="33" t="s">
        <v>3048</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ht="20.1" customHeight="1" spans="3:78">
      <c r="C1380" s="21">
        <v>63003002</v>
      </c>
      <c r="D1380" s="30" t="s">
        <v>3049</v>
      </c>
      <c r="E1380" s="30" t="s">
        <v>3050</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3051</v>
      </c>
      <c r="BF1380" s="33" t="s">
        <v>3052</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ht="20.1" customHeight="1" spans="3:78">
      <c r="C1381" s="21">
        <v>63003003</v>
      </c>
      <c r="D1381" s="30" t="s">
        <v>3053</v>
      </c>
      <c r="E1381" s="30" t="s">
        <v>3035</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3054</v>
      </c>
      <c r="BC1381" s="31"/>
      <c r="BD1381" s="31">
        <v>0</v>
      </c>
      <c r="BE1381" s="33" t="s">
        <v>3055</v>
      </c>
      <c r="BF1381" s="33" t="s">
        <v>3056</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ht="20.1" customHeight="1" spans="3:78">
      <c r="C1382" s="21">
        <v>63003004</v>
      </c>
      <c r="D1382" s="180" t="s">
        <v>3021</v>
      </c>
      <c r="E1382" s="180" t="s">
        <v>3057</v>
      </c>
      <c r="F1382" s="181">
        <v>1</v>
      </c>
      <c r="G1382" s="181">
        <v>63001004</v>
      </c>
      <c r="H1382" s="181">
        <v>0</v>
      </c>
      <c r="I1382" s="181">
        <v>0</v>
      </c>
      <c r="J1382" s="32">
        <v>1</v>
      </c>
      <c r="K1382" s="32">
        <v>0</v>
      </c>
      <c r="L1382" s="21">
        <v>0</v>
      </c>
      <c r="M1382" s="181">
        <v>0</v>
      </c>
      <c r="N1382" s="181">
        <v>0</v>
      </c>
      <c r="O1382" s="181">
        <v>2</v>
      </c>
      <c r="P1382" s="181">
        <v>5</v>
      </c>
      <c r="Q1382" s="181">
        <v>0.15</v>
      </c>
      <c r="R1382" s="181">
        <v>0</v>
      </c>
      <c r="S1382" s="19">
        <v>0</v>
      </c>
      <c r="T1382" s="181">
        <v>0</v>
      </c>
      <c r="U1382" s="181">
        <v>1</v>
      </c>
      <c r="V1382" s="181">
        <v>2</v>
      </c>
      <c r="W1382" s="181">
        <v>0</v>
      </c>
      <c r="X1382" s="181">
        <v>0</v>
      </c>
      <c r="Y1382" s="19">
        <v>0</v>
      </c>
      <c r="Z1382" s="181">
        <v>0</v>
      </c>
      <c r="AA1382" s="181">
        <v>0</v>
      </c>
      <c r="AB1382" s="181">
        <v>0</v>
      </c>
      <c r="AC1382" s="181">
        <v>0</v>
      </c>
      <c r="AD1382" s="21">
        <v>1</v>
      </c>
      <c r="AE1382" s="181">
        <v>0</v>
      </c>
      <c r="AF1382" s="181">
        <v>6</v>
      </c>
      <c r="AG1382" s="181">
        <v>1</v>
      </c>
      <c r="AH1382" s="181">
        <v>1</v>
      </c>
      <c r="AI1382" s="181">
        <v>2</v>
      </c>
      <c r="AJ1382" s="181">
        <v>0</v>
      </c>
      <c r="AK1382" s="19">
        <v>0</v>
      </c>
      <c r="AL1382" s="181">
        <v>2</v>
      </c>
      <c r="AM1382" s="181">
        <v>0</v>
      </c>
      <c r="AN1382" s="181">
        <v>0</v>
      </c>
      <c r="AO1382" s="181">
        <v>0</v>
      </c>
      <c r="AP1382" s="21">
        <v>0</v>
      </c>
      <c r="AQ1382" s="181">
        <v>10000</v>
      </c>
      <c r="AR1382" s="181">
        <v>0.5</v>
      </c>
      <c r="AS1382" s="181">
        <v>0</v>
      </c>
      <c r="AT1382" s="181">
        <v>0</v>
      </c>
      <c r="AU1382" s="181" t="s">
        <v>204</v>
      </c>
      <c r="AV1382" s="181"/>
      <c r="AW1382" s="180" t="s">
        <v>205</v>
      </c>
      <c r="AX1382" s="181">
        <v>0</v>
      </c>
      <c r="AY1382" s="181">
        <v>0</v>
      </c>
      <c r="AZ1382" s="181">
        <v>0</v>
      </c>
      <c r="BA1382" s="180" t="s">
        <v>206</v>
      </c>
      <c r="BB1382" s="180" t="s">
        <v>204</v>
      </c>
      <c r="BC1382" s="181">
        <v>0</v>
      </c>
      <c r="BD1382" s="181">
        <v>0</v>
      </c>
      <c r="BE1382" s="182" t="s">
        <v>3058</v>
      </c>
      <c r="BF1382" s="182" t="s">
        <v>3059</v>
      </c>
      <c r="BG1382" s="181">
        <v>0</v>
      </c>
      <c r="BH1382" s="21">
        <v>0</v>
      </c>
      <c r="BI1382" s="181">
        <v>0</v>
      </c>
      <c r="BJ1382" s="181">
        <v>0</v>
      </c>
      <c r="BK1382" s="181">
        <v>0</v>
      </c>
      <c r="BL1382" s="181">
        <v>0</v>
      </c>
      <c r="BM1382" s="366" t="s">
        <v>3060</v>
      </c>
      <c r="BN1382" s="19">
        <v>1</v>
      </c>
      <c r="BO1382" s="19">
        <v>0</v>
      </c>
      <c r="BP1382" s="19">
        <v>0</v>
      </c>
      <c r="BQ1382" s="19">
        <v>0</v>
      </c>
      <c r="BR1382" s="19">
        <v>0</v>
      </c>
      <c r="BS1382" s="19">
        <v>0</v>
      </c>
      <c r="BT1382" s="19">
        <v>0</v>
      </c>
      <c r="BU1382" s="23">
        <v>0</v>
      </c>
      <c r="BV1382" s="23"/>
      <c r="BW1382" s="23"/>
      <c r="BX1382" s="23"/>
      <c r="BY1382" s="23"/>
      <c r="BZ1382" s="23"/>
    </row>
    <row r="1383" ht="20.1" customHeight="1" spans="3:78">
      <c r="C1383" s="21">
        <v>63003005</v>
      </c>
      <c r="D1383" s="30" t="s">
        <v>3061</v>
      </c>
      <c r="E1383" s="30" t="s">
        <v>3062</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3063</v>
      </c>
      <c r="BF1383" s="33" t="s">
        <v>3064</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ht="20.1" customHeight="1" spans="3:78">
      <c r="C1384" s="21">
        <v>63101001</v>
      </c>
      <c r="D1384" s="30" t="s">
        <v>3065</v>
      </c>
      <c r="E1384" s="30" t="s">
        <v>3066</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3009</v>
      </c>
      <c r="BB1384" s="21">
        <v>0</v>
      </c>
      <c r="BC1384" s="31">
        <v>0</v>
      </c>
      <c r="BD1384" s="31">
        <v>0</v>
      </c>
      <c r="BE1384" s="33" t="s">
        <v>3067</v>
      </c>
      <c r="BF1384" s="33" t="s">
        <v>3068</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ht="20.1" customHeight="1" spans="3:78">
      <c r="C1385" s="21">
        <v>63101002</v>
      </c>
      <c r="D1385" s="30" t="s">
        <v>3069</v>
      </c>
      <c r="E1385" s="30" t="s">
        <v>3070</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3071</v>
      </c>
      <c r="BC1385" s="31"/>
      <c r="BD1385" s="31">
        <v>0</v>
      </c>
      <c r="BE1385" s="33" t="s">
        <v>3072</v>
      </c>
      <c r="BF1385" s="33" t="s">
        <v>3073</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ht="20.1" customHeight="1" spans="3:78">
      <c r="C1386" s="21">
        <v>63101003</v>
      </c>
      <c r="D1386" s="30" t="s">
        <v>3074</v>
      </c>
      <c r="E1386" s="30" t="s">
        <v>3075</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3076</v>
      </c>
      <c r="BF1386" s="33" t="s">
        <v>3077</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ht="20.1" customHeight="1" spans="3:78">
      <c r="C1387" s="21">
        <v>63101004</v>
      </c>
      <c r="D1387" s="180" t="s">
        <v>3021</v>
      </c>
      <c r="E1387" s="180" t="s">
        <v>3078</v>
      </c>
      <c r="F1387" s="181">
        <v>1</v>
      </c>
      <c r="G1387" s="181">
        <v>63001004</v>
      </c>
      <c r="H1387" s="181">
        <v>0</v>
      </c>
      <c r="I1387" s="181">
        <v>0</v>
      </c>
      <c r="J1387" s="32">
        <v>1</v>
      </c>
      <c r="K1387" s="32">
        <v>0</v>
      </c>
      <c r="L1387" s="21">
        <v>0</v>
      </c>
      <c r="M1387" s="181">
        <v>0</v>
      </c>
      <c r="N1387" s="181">
        <v>0</v>
      </c>
      <c r="O1387" s="181">
        <v>2</v>
      </c>
      <c r="P1387" s="181">
        <v>17</v>
      </c>
      <c r="Q1387" s="181">
        <v>0.15</v>
      </c>
      <c r="R1387" s="181">
        <v>0</v>
      </c>
      <c r="S1387" s="19">
        <v>0</v>
      </c>
      <c r="T1387" s="181">
        <v>0</v>
      </c>
      <c r="U1387" s="181">
        <v>1</v>
      </c>
      <c r="V1387" s="181">
        <v>2</v>
      </c>
      <c r="W1387" s="181">
        <v>0</v>
      </c>
      <c r="X1387" s="181">
        <v>0</v>
      </c>
      <c r="Y1387" s="19">
        <v>0</v>
      </c>
      <c r="Z1387" s="181">
        <v>0</v>
      </c>
      <c r="AA1387" s="181">
        <v>0</v>
      </c>
      <c r="AB1387" s="181">
        <v>0</v>
      </c>
      <c r="AC1387" s="181">
        <v>0</v>
      </c>
      <c r="AD1387" s="21">
        <v>1</v>
      </c>
      <c r="AE1387" s="181">
        <v>0</v>
      </c>
      <c r="AF1387" s="181">
        <v>15</v>
      </c>
      <c r="AG1387" s="181">
        <v>1</v>
      </c>
      <c r="AH1387" s="181">
        <v>1</v>
      </c>
      <c r="AI1387" s="181">
        <v>2</v>
      </c>
      <c r="AJ1387" s="181">
        <v>0</v>
      </c>
      <c r="AK1387" s="19">
        <v>0</v>
      </c>
      <c r="AL1387" s="181">
        <v>2</v>
      </c>
      <c r="AM1387" s="181">
        <v>0</v>
      </c>
      <c r="AN1387" s="181">
        <v>0</v>
      </c>
      <c r="AO1387" s="181">
        <v>0</v>
      </c>
      <c r="AP1387" s="21">
        <v>0</v>
      </c>
      <c r="AQ1387" s="181">
        <v>10000</v>
      </c>
      <c r="AR1387" s="181">
        <v>0.5</v>
      </c>
      <c r="AS1387" s="181">
        <v>0</v>
      </c>
      <c r="AT1387" s="181">
        <v>0</v>
      </c>
      <c r="AU1387" s="181" t="s">
        <v>204</v>
      </c>
      <c r="AV1387" s="181"/>
      <c r="AW1387" s="180"/>
      <c r="AX1387" s="181">
        <v>0</v>
      </c>
      <c r="AY1387" s="181">
        <v>0</v>
      </c>
      <c r="AZ1387" s="181">
        <v>0</v>
      </c>
      <c r="BA1387" s="180" t="s">
        <v>206</v>
      </c>
      <c r="BB1387" s="180" t="s">
        <v>204</v>
      </c>
      <c r="BC1387" s="181">
        <v>0</v>
      </c>
      <c r="BD1387" s="181">
        <v>0</v>
      </c>
      <c r="BE1387" s="182" t="s">
        <v>3079</v>
      </c>
      <c r="BF1387" s="182" t="s">
        <v>3080</v>
      </c>
      <c r="BG1387" s="181">
        <v>0</v>
      </c>
      <c r="BH1387" s="21">
        <v>0</v>
      </c>
      <c r="BI1387" s="181">
        <v>0</v>
      </c>
      <c r="BJ1387" s="181">
        <v>0</v>
      </c>
      <c r="BK1387" s="181">
        <v>0</v>
      </c>
      <c r="BL1387" s="181">
        <v>0</v>
      </c>
      <c r="BM1387" s="366" t="s">
        <v>3081</v>
      </c>
      <c r="BN1387" s="19">
        <v>0</v>
      </c>
      <c r="BO1387" s="19">
        <v>0</v>
      </c>
      <c r="BP1387" s="19">
        <v>0</v>
      </c>
      <c r="BQ1387" s="19">
        <v>0</v>
      </c>
      <c r="BR1387" s="19">
        <v>0</v>
      </c>
      <c r="BS1387" s="19">
        <v>0</v>
      </c>
      <c r="BT1387" s="19">
        <v>0</v>
      </c>
      <c r="BU1387" s="23">
        <v>0</v>
      </c>
      <c r="BV1387" s="23"/>
      <c r="BW1387" s="23"/>
      <c r="BX1387" s="23"/>
      <c r="BY1387" s="23"/>
      <c r="BZ1387" s="23"/>
    </row>
    <row r="1388" ht="20.1" customHeight="1" spans="3:78">
      <c r="C1388" s="21">
        <v>63102001</v>
      </c>
      <c r="D1388" s="30" t="s">
        <v>3082</v>
      </c>
      <c r="E1388" s="30" t="s">
        <v>3083</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3009</v>
      </c>
      <c r="BB1388" s="21">
        <v>0</v>
      </c>
      <c r="BC1388" s="31">
        <v>0</v>
      </c>
      <c r="BD1388" s="31">
        <v>0</v>
      </c>
      <c r="BE1388" s="33" t="s">
        <v>3084</v>
      </c>
      <c r="BF1388" s="33" t="s">
        <v>3085</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ht="20.1" customHeight="1" spans="3:78">
      <c r="C1389" s="21">
        <v>63102002</v>
      </c>
      <c r="D1389" s="30" t="s">
        <v>3074</v>
      </c>
      <c r="E1389" s="30" t="s">
        <v>3075</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3076</v>
      </c>
      <c r="BF1389" s="33" t="s">
        <v>3077</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ht="20.1" customHeight="1" spans="3:78">
      <c r="C1390" s="21">
        <v>63102003</v>
      </c>
      <c r="D1390" s="30" t="s">
        <v>3086</v>
      </c>
      <c r="E1390" s="30" t="s">
        <v>3087</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3088</v>
      </c>
      <c r="BC1390" s="31"/>
      <c r="BD1390" s="31">
        <v>0</v>
      </c>
      <c r="BE1390" s="33" t="s">
        <v>3089</v>
      </c>
      <c r="BF1390" s="33" t="s">
        <v>3090</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ht="20.1" customHeight="1" spans="3:78">
      <c r="C1391" s="21">
        <v>63102004</v>
      </c>
      <c r="D1391" s="180" t="s">
        <v>3021</v>
      </c>
      <c r="E1391" s="180" t="s">
        <v>3091</v>
      </c>
      <c r="F1391" s="181">
        <v>1</v>
      </c>
      <c r="G1391" s="181">
        <v>63001004</v>
      </c>
      <c r="H1391" s="181">
        <v>0</v>
      </c>
      <c r="I1391" s="181">
        <v>0</v>
      </c>
      <c r="J1391" s="32">
        <v>1</v>
      </c>
      <c r="K1391" s="32">
        <v>0</v>
      </c>
      <c r="L1391" s="21">
        <v>0</v>
      </c>
      <c r="M1391" s="181">
        <v>0</v>
      </c>
      <c r="N1391" s="181">
        <v>0</v>
      </c>
      <c r="O1391" s="181">
        <v>2</v>
      </c>
      <c r="P1391" s="181">
        <v>4</v>
      </c>
      <c r="Q1391" s="181">
        <v>0.35</v>
      </c>
      <c r="R1391" s="181">
        <v>0</v>
      </c>
      <c r="S1391" s="19">
        <v>0</v>
      </c>
      <c r="T1391" s="181">
        <v>0</v>
      </c>
      <c r="U1391" s="181">
        <v>1</v>
      </c>
      <c r="V1391" s="181">
        <v>2</v>
      </c>
      <c r="W1391" s="181">
        <v>0</v>
      </c>
      <c r="X1391" s="181">
        <v>0</v>
      </c>
      <c r="Y1391" s="19">
        <v>0</v>
      </c>
      <c r="Z1391" s="181">
        <v>0</v>
      </c>
      <c r="AA1391" s="181">
        <v>0</v>
      </c>
      <c r="AB1391" s="181">
        <v>0</v>
      </c>
      <c r="AC1391" s="181">
        <v>0</v>
      </c>
      <c r="AD1391" s="21">
        <v>1</v>
      </c>
      <c r="AE1391" s="181">
        <v>0</v>
      </c>
      <c r="AF1391" s="181">
        <v>3</v>
      </c>
      <c r="AG1391" s="181">
        <v>1</v>
      </c>
      <c r="AH1391" s="181">
        <v>1</v>
      </c>
      <c r="AI1391" s="181">
        <v>2</v>
      </c>
      <c r="AJ1391" s="181">
        <v>0</v>
      </c>
      <c r="AK1391" s="19">
        <v>0</v>
      </c>
      <c r="AL1391" s="181">
        <v>2</v>
      </c>
      <c r="AM1391" s="181">
        <v>0</v>
      </c>
      <c r="AN1391" s="181">
        <v>0</v>
      </c>
      <c r="AO1391" s="181">
        <v>0</v>
      </c>
      <c r="AP1391" s="21">
        <v>0</v>
      </c>
      <c r="AQ1391" s="181">
        <v>1000</v>
      </c>
      <c r="AR1391" s="181">
        <v>0.5</v>
      </c>
      <c r="AS1391" s="181">
        <v>0</v>
      </c>
      <c r="AT1391" s="181">
        <v>0</v>
      </c>
      <c r="AU1391" s="181" t="s">
        <v>204</v>
      </c>
      <c r="AV1391" s="181"/>
      <c r="AW1391" s="180" t="s">
        <v>205</v>
      </c>
      <c r="AX1391" s="181">
        <v>0</v>
      </c>
      <c r="AY1391" s="181">
        <v>0</v>
      </c>
      <c r="AZ1391" s="181">
        <v>0</v>
      </c>
      <c r="BA1391" s="180" t="s">
        <v>206</v>
      </c>
      <c r="BB1391" s="180" t="s">
        <v>204</v>
      </c>
      <c r="BC1391" s="181">
        <v>0</v>
      </c>
      <c r="BD1391" s="181">
        <v>0</v>
      </c>
      <c r="BE1391" s="182" t="s">
        <v>3092</v>
      </c>
      <c r="BF1391" s="182" t="s">
        <v>3093</v>
      </c>
      <c r="BG1391" s="181">
        <v>0</v>
      </c>
      <c r="BH1391" s="21">
        <v>0</v>
      </c>
      <c r="BI1391" s="181">
        <v>0</v>
      </c>
      <c r="BJ1391" s="181">
        <v>0</v>
      </c>
      <c r="BK1391" s="181">
        <v>0</v>
      </c>
      <c r="BL1391" s="181">
        <v>0</v>
      </c>
      <c r="BM1391" s="366" t="s">
        <v>3094</v>
      </c>
      <c r="BN1391" s="19">
        <v>0</v>
      </c>
      <c r="BO1391" s="19">
        <v>0</v>
      </c>
      <c r="BP1391" s="19">
        <v>0</v>
      </c>
      <c r="BQ1391" s="19">
        <v>0</v>
      </c>
      <c r="BR1391" s="19">
        <v>0</v>
      </c>
      <c r="BS1391" s="19">
        <v>0</v>
      </c>
      <c r="BT1391" s="19">
        <v>0</v>
      </c>
      <c r="BU1391" s="23">
        <v>0</v>
      </c>
      <c r="BV1391" s="23"/>
      <c r="BW1391" s="23"/>
      <c r="BX1391" s="23"/>
      <c r="BY1391" s="23"/>
      <c r="BZ1391" s="23"/>
    </row>
    <row r="1392" ht="20.1" customHeight="1" spans="3:78">
      <c r="C1392" s="21">
        <v>63103001</v>
      </c>
      <c r="D1392" s="30" t="s">
        <v>3095</v>
      </c>
      <c r="E1392" s="30" t="s">
        <v>3096</v>
      </c>
      <c r="F1392" s="181">
        <v>1</v>
      </c>
      <c r="G1392" s="181">
        <v>63001004</v>
      </c>
      <c r="H1392" s="181">
        <v>0</v>
      </c>
      <c r="I1392" s="181">
        <v>0</v>
      </c>
      <c r="J1392" s="181">
        <v>1</v>
      </c>
      <c r="K1392" s="181">
        <v>0</v>
      </c>
      <c r="L1392" s="181">
        <v>0</v>
      </c>
      <c r="M1392" s="181">
        <v>0</v>
      </c>
      <c r="N1392" s="181">
        <v>0</v>
      </c>
      <c r="O1392" s="181">
        <v>2</v>
      </c>
      <c r="P1392" s="181">
        <v>10</v>
      </c>
      <c r="Q1392" s="181">
        <v>1</v>
      </c>
      <c r="R1392" s="181">
        <v>0</v>
      </c>
      <c r="S1392" s="181">
        <v>0</v>
      </c>
      <c r="T1392" s="181">
        <v>0</v>
      </c>
      <c r="U1392" s="181">
        <v>1</v>
      </c>
      <c r="V1392" s="181">
        <v>2</v>
      </c>
      <c r="W1392" s="181">
        <v>0</v>
      </c>
      <c r="X1392" s="181">
        <v>0</v>
      </c>
      <c r="Y1392" s="19">
        <v>0</v>
      </c>
      <c r="Z1392" s="181">
        <v>0</v>
      </c>
      <c r="AA1392" s="181">
        <v>0</v>
      </c>
      <c r="AB1392" s="181">
        <v>0</v>
      </c>
      <c r="AC1392" s="181">
        <v>0</v>
      </c>
      <c r="AD1392" s="21">
        <v>1</v>
      </c>
      <c r="AE1392" s="181">
        <v>0</v>
      </c>
      <c r="AF1392" s="181">
        <v>30</v>
      </c>
      <c r="AG1392" s="181">
        <v>0</v>
      </c>
      <c r="AH1392" s="181">
        <v>0</v>
      </c>
      <c r="AI1392" s="181">
        <v>7</v>
      </c>
      <c r="AJ1392" s="181">
        <v>0</v>
      </c>
      <c r="AK1392" s="181">
        <v>0</v>
      </c>
      <c r="AL1392" s="181">
        <v>3</v>
      </c>
      <c r="AM1392" s="181">
        <v>0</v>
      </c>
      <c r="AN1392" s="181">
        <v>0</v>
      </c>
      <c r="AO1392" s="181">
        <v>0</v>
      </c>
      <c r="AP1392" s="181">
        <v>0</v>
      </c>
      <c r="AQ1392" s="181">
        <v>2000</v>
      </c>
      <c r="AR1392" s="181">
        <v>0</v>
      </c>
      <c r="AS1392" s="181">
        <v>0</v>
      </c>
      <c r="AT1392" s="181">
        <v>0</v>
      </c>
      <c r="AU1392" s="181">
        <v>90513001</v>
      </c>
      <c r="AV1392" s="181"/>
      <c r="AW1392" s="180" t="s">
        <v>204</v>
      </c>
      <c r="AX1392" s="181">
        <v>0</v>
      </c>
      <c r="AY1392" s="181">
        <v>0</v>
      </c>
      <c r="AZ1392" s="181">
        <v>0</v>
      </c>
      <c r="BA1392" s="180" t="s">
        <v>206</v>
      </c>
      <c r="BB1392" s="180">
        <v>0</v>
      </c>
      <c r="BC1392" s="181">
        <v>0</v>
      </c>
      <c r="BD1392" s="181">
        <v>0</v>
      </c>
      <c r="BE1392" s="33" t="s">
        <v>3097</v>
      </c>
      <c r="BF1392" s="33" t="s">
        <v>3098</v>
      </c>
      <c r="BG1392" s="181">
        <v>0</v>
      </c>
      <c r="BH1392" s="181">
        <v>0</v>
      </c>
      <c r="BI1392" s="181">
        <v>0</v>
      </c>
      <c r="BJ1392" s="181">
        <v>0</v>
      </c>
      <c r="BK1392" s="181">
        <v>0</v>
      </c>
      <c r="BL1392" s="181">
        <v>0</v>
      </c>
      <c r="BM1392" s="245">
        <v>0</v>
      </c>
      <c r="BN1392" s="181">
        <v>0</v>
      </c>
      <c r="BO1392" s="19">
        <v>0</v>
      </c>
      <c r="BP1392" s="19">
        <v>0</v>
      </c>
      <c r="BQ1392" s="19">
        <v>0</v>
      </c>
      <c r="BR1392" s="19">
        <v>0</v>
      </c>
      <c r="BS1392" s="19">
        <v>0</v>
      </c>
      <c r="BT1392" s="19">
        <v>0</v>
      </c>
      <c r="BU1392" s="23">
        <v>0</v>
      </c>
      <c r="BV1392" s="23"/>
      <c r="BW1392" s="23"/>
      <c r="BX1392" s="23"/>
      <c r="BY1392" s="23"/>
      <c r="BZ1392" s="23"/>
    </row>
    <row r="1393" ht="20.1" customHeight="1" spans="3:78">
      <c r="C1393" s="21">
        <v>63103002</v>
      </c>
      <c r="D1393" s="30" t="s">
        <v>3049</v>
      </c>
      <c r="E1393" s="30" t="s">
        <v>3050</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3051</v>
      </c>
      <c r="BF1393" s="33" t="s">
        <v>3052</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ht="20.1" customHeight="1" spans="3:78">
      <c r="C1394" s="21">
        <v>63103003</v>
      </c>
      <c r="D1394" s="30" t="s">
        <v>3099</v>
      </c>
      <c r="E1394" s="30" t="s">
        <v>3100</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3101</v>
      </c>
      <c r="BC1394" s="31">
        <v>0</v>
      </c>
      <c r="BD1394" s="31">
        <v>0</v>
      </c>
      <c r="BE1394" s="33" t="s">
        <v>3102</v>
      </c>
      <c r="BF1394" s="33" t="s">
        <v>3103</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ht="20.1" customHeight="1" spans="3:78">
      <c r="C1395" s="21">
        <v>63103004</v>
      </c>
      <c r="D1395" s="180" t="s">
        <v>3021</v>
      </c>
      <c r="E1395" s="180" t="s">
        <v>3104</v>
      </c>
      <c r="F1395" s="181">
        <v>1</v>
      </c>
      <c r="G1395" s="181">
        <v>63001004</v>
      </c>
      <c r="H1395" s="181">
        <v>0</v>
      </c>
      <c r="I1395" s="181">
        <v>0</v>
      </c>
      <c r="J1395" s="32">
        <v>1</v>
      </c>
      <c r="K1395" s="32">
        <v>0</v>
      </c>
      <c r="L1395" s="21">
        <v>0</v>
      </c>
      <c r="M1395" s="181">
        <v>0</v>
      </c>
      <c r="N1395" s="181">
        <v>0</v>
      </c>
      <c r="O1395" s="181">
        <v>2</v>
      </c>
      <c r="P1395" s="181">
        <v>10</v>
      </c>
      <c r="Q1395" s="181">
        <v>0.1</v>
      </c>
      <c r="R1395" s="181">
        <v>0</v>
      </c>
      <c r="S1395" s="19">
        <v>0</v>
      </c>
      <c r="T1395" s="181">
        <v>0</v>
      </c>
      <c r="U1395" s="181">
        <v>1</v>
      </c>
      <c r="V1395" s="181">
        <v>2</v>
      </c>
      <c r="W1395" s="181">
        <v>0</v>
      </c>
      <c r="X1395" s="181">
        <v>0</v>
      </c>
      <c r="Y1395" s="19">
        <v>0</v>
      </c>
      <c r="Z1395" s="181">
        <v>0</v>
      </c>
      <c r="AA1395" s="181">
        <v>0</v>
      </c>
      <c r="AB1395" s="181">
        <v>0</v>
      </c>
      <c r="AC1395" s="181">
        <v>0</v>
      </c>
      <c r="AD1395" s="21">
        <v>1</v>
      </c>
      <c r="AE1395" s="181">
        <v>0</v>
      </c>
      <c r="AF1395" s="181">
        <v>15</v>
      </c>
      <c r="AG1395" s="181">
        <v>1</v>
      </c>
      <c r="AH1395" s="181">
        <v>1</v>
      </c>
      <c r="AI1395" s="181">
        <v>2</v>
      </c>
      <c r="AJ1395" s="181">
        <v>0</v>
      </c>
      <c r="AK1395" s="19">
        <v>0</v>
      </c>
      <c r="AL1395" s="181">
        <v>2</v>
      </c>
      <c r="AM1395" s="181">
        <v>0</v>
      </c>
      <c r="AN1395" s="181">
        <v>0</v>
      </c>
      <c r="AO1395" s="181">
        <v>0</v>
      </c>
      <c r="AP1395" s="21">
        <v>0</v>
      </c>
      <c r="AQ1395" s="181">
        <v>10000</v>
      </c>
      <c r="AR1395" s="181">
        <v>0</v>
      </c>
      <c r="AS1395" s="181">
        <v>0</v>
      </c>
      <c r="AT1395" s="181">
        <v>0</v>
      </c>
      <c r="AU1395" s="181" t="s">
        <v>204</v>
      </c>
      <c r="AV1395" s="181"/>
      <c r="AW1395" s="180" t="s">
        <v>205</v>
      </c>
      <c r="AX1395" s="181">
        <v>0</v>
      </c>
      <c r="AY1395" s="181">
        <v>0</v>
      </c>
      <c r="AZ1395" s="181">
        <v>0</v>
      </c>
      <c r="BA1395" s="180" t="s">
        <v>206</v>
      </c>
      <c r="BB1395" s="180" t="s">
        <v>204</v>
      </c>
      <c r="BC1395" s="181">
        <v>0</v>
      </c>
      <c r="BD1395" s="181">
        <v>0</v>
      </c>
      <c r="BE1395" s="182" t="s">
        <v>3105</v>
      </c>
      <c r="BF1395" s="182" t="s">
        <v>3106</v>
      </c>
      <c r="BG1395" s="181">
        <v>0</v>
      </c>
      <c r="BH1395" s="21">
        <v>0</v>
      </c>
      <c r="BI1395" s="181">
        <v>0</v>
      </c>
      <c r="BJ1395" s="181">
        <v>0</v>
      </c>
      <c r="BK1395" s="181">
        <v>0</v>
      </c>
      <c r="BL1395" s="181">
        <v>0</v>
      </c>
      <c r="BM1395" s="366" t="s">
        <v>3107</v>
      </c>
      <c r="BN1395" s="19">
        <v>1</v>
      </c>
      <c r="BO1395" s="19">
        <v>0</v>
      </c>
      <c r="BP1395" s="19">
        <v>0</v>
      </c>
      <c r="BQ1395" s="19">
        <v>0</v>
      </c>
      <c r="BR1395" s="19">
        <v>0</v>
      </c>
      <c r="BS1395" s="19">
        <v>0</v>
      </c>
      <c r="BT1395" s="19">
        <v>0</v>
      </c>
      <c r="BU1395" s="23">
        <v>0</v>
      </c>
      <c r="BV1395" s="23"/>
      <c r="BW1395" s="23"/>
      <c r="BX1395" s="23"/>
      <c r="BY1395" s="23"/>
      <c r="BZ1395" s="23"/>
    </row>
    <row r="1396" ht="20.1" customHeight="1" spans="3:78">
      <c r="C1396" s="38">
        <v>63103098</v>
      </c>
      <c r="D1396" s="42" t="s">
        <v>3108</v>
      </c>
      <c r="E1396" s="42" t="s">
        <v>3109</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4" t="s">
        <v>3110</v>
      </c>
      <c r="BF1396" s="184" t="s">
        <v>3111</v>
      </c>
      <c r="BG1396" s="38">
        <v>0</v>
      </c>
      <c r="BH1396" s="38">
        <v>0</v>
      </c>
      <c r="BI1396" s="38">
        <v>0</v>
      </c>
      <c r="BJ1396" s="38">
        <v>0</v>
      </c>
      <c r="BK1396" s="38">
        <v>0</v>
      </c>
      <c r="BL1396" s="38">
        <v>0</v>
      </c>
      <c r="BM1396" s="367" t="s">
        <v>3112</v>
      </c>
      <c r="BN1396" s="38">
        <v>1</v>
      </c>
      <c r="BO1396" s="38">
        <v>0</v>
      </c>
      <c r="BP1396" s="38">
        <v>0</v>
      </c>
      <c r="BQ1396" s="38">
        <v>0</v>
      </c>
      <c r="BR1396" s="38">
        <v>0</v>
      </c>
      <c r="BS1396" s="38">
        <v>0</v>
      </c>
      <c r="BT1396" s="19">
        <v>0</v>
      </c>
      <c r="BU1396" s="23">
        <v>0</v>
      </c>
      <c r="BV1396" s="23"/>
      <c r="BW1396" s="23"/>
      <c r="BX1396" s="23"/>
      <c r="BY1396" s="23"/>
      <c r="BZ1396" s="23"/>
    </row>
    <row r="1397" ht="20.1" customHeight="1" spans="3:78">
      <c r="C1397" s="38">
        <v>63103099</v>
      </c>
      <c r="D1397" s="42" t="s">
        <v>3113</v>
      </c>
      <c r="E1397" s="42" t="s">
        <v>3114</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3115</v>
      </c>
      <c r="BB1397" s="38">
        <v>0</v>
      </c>
      <c r="BC1397" s="38">
        <v>0</v>
      </c>
      <c r="BD1397" s="38">
        <v>0</v>
      </c>
      <c r="BE1397" s="218" t="s">
        <v>3116</v>
      </c>
      <c r="BF1397" s="218" t="s">
        <v>3117</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ht="20.1" customHeight="1" spans="3:78">
      <c r="C1398" s="72">
        <v>63200101</v>
      </c>
      <c r="D1398" s="71" t="s">
        <v>3118</v>
      </c>
      <c r="E1398" s="71" t="s">
        <v>3119</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3120</v>
      </c>
      <c r="BF1398" s="76" t="s">
        <v>3121</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ht="20.1" customHeight="1" spans="3:78">
      <c r="C1399" s="72">
        <v>63200102</v>
      </c>
      <c r="D1399" s="131" t="s">
        <v>2581</v>
      </c>
      <c r="E1399" s="131" t="s">
        <v>3122</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4" t="s">
        <v>3123</v>
      </c>
      <c r="AU1399" s="73" t="s">
        <v>204</v>
      </c>
      <c r="AV1399" s="73"/>
      <c r="AW1399" s="131" t="s">
        <v>205</v>
      </c>
      <c r="AX1399" s="73" t="s">
        <v>1581</v>
      </c>
      <c r="AY1399" s="73">
        <v>0</v>
      </c>
      <c r="AZ1399" s="73">
        <v>40000003</v>
      </c>
      <c r="BA1399" s="131" t="s">
        <v>206</v>
      </c>
      <c r="BB1399" s="131" t="s">
        <v>204</v>
      </c>
      <c r="BC1399" s="73">
        <v>0</v>
      </c>
      <c r="BD1399" s="73">
        <v>1</v>
      </c>
      <c r="BE1399" s="243" t="s">
        <v>3124</v>
      </c>
      <c r="BF1399" s="243" t="s">
        <v>3125</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ht="20.1" customHeight="1" spans="3:78">
      <c r="C1400" s="72">
        <v>63200103</v>
      </c>
      <c r="D1400" s="71" t="s">
        <v>3126</v>
      </c>
      <c r="E1400" s="71" t="s">
        <v>3127</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3128</v>
      </c>
      <c r="BC1400" s="75"/>
      <c r="BD1400" s="75">
        <v>1</v>
      </c>
      <c r="BE1400" s="76" t="s">
        <v>3129</v>
      </c>
      <c r="BF1400" s="76" t="s">
        <v>3130</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ht="20.1" customHeight="1" spans="3:78">
      <c r="C1401" s="72">
        <v>63200104</v>
      </c>
      <c r="D1401" s="239" t="s">
        <v>2581</v>
      </c>
      <c r="E1401" s="239" t="s">
        <v>3122</v>
      </c>
      <c r="F1401" s="240">
        <v>1</v>
      </c>
      <c r="G1401" s="240">
        <v>63001004</v>
      </c>
      <c r="H1401" s="240">
        <v>0</v>
      </c>
      <c r="I1401" s="240">
        <v>0</v>
      </c>
      <c r="J1401" s="240">
        <v>1</v>
      </c>
      <c r="K1401" s="240">
        <v>0</v>
      </c>
      <c r="L1401" s="240">
        <v>0</v>
      </c>
      <c r="M1401" s="240">
        <v>0</v>
      </c>
      <c r="N1401" s="240">
        <v>0</v>
      </c>
      <c r="O1401" s="240">
        <v>2</v>
      </c>
      <c r="P1401" s="240">
        <v>10</v>
      </c>
      <c r="Q1401" s="240">
        <v>0.1</v>
      </c>
      <c r="R1401" s="240">
        <v>0</v>
      </c>
      <c r="S1401" s="240">
        <v>0</v>
      </c>
      <c r="T1401" s="240">
        <v>0</v>
      </c>
      <c r="U1401" s="240">
        <v>1</v>
      </c>
      <c r="V1401" s="240">
        <v>2</v>
      </c>
      <c r="W1401" s="240">
        <v>0</v>
      </c>
      <c r="X1401" s="240">
        <v>0</v>
      </c>
      <c r="Y1401" s="19">
        <v>0</v>
      </c>
      <c r="Z1401" s="240">
        <v>0</v>
      </c>
      <c r="AA1401" s="240">
        <v>0</v>
      </c>
      <c r="AB1401" s="240">
        <v>0</v>
      </c>
      <c r="AC1401" s="240">
        <v>0</v>
      </c>
      <c r="AD1401" s="72">
        <v>0</v>
      </c>
      <c r="AE1401" s="240">
        <v>0</v>
      </c>
      <c r="AF1401" s="240">
        <v>5</v>
      </c>
      <c r="AG1401" s="240">
        <v>0</v>
      </c>
      <c r="AH1401" s="240">
        <v>0</v>
      </c>
      <c r="AI1401" s="240">
        <v>7</v>
      </c>
      <c r="AJ1401" s="240">
        <v>0</v>
      </c>
      <c r="AK1401" s="240">
        <v>0</v>
      </c>
      <c r="AL1401" s="240">
        <v>3</v>
      </c>
      <c r="AM1401" s="240">
        <v>0</v>
      </c>
      <c r="AN1401" s="240">
        <v>0</v>
      </c>
      <c r="AO1401" s="240">
        <v>0</v>
      </c>
      <c r="AP1401" s="240">
        <v>0</v>
      </c>
      <c r="AQ1401" s="240">
        <v>3000</v>
      </c>
      <c r="AR1401" s="240">
        <v>0.5</v>
      </c>
      <c r="AS1401" s="240">
        <v>0</v>
      </c>
      <c r="AT1401" s="240">
        <v>90503112</v>
      </c>
      <c r="AU1401" s="240">
        <v>0</v>
      </c>
      <c r="AV1401" s="240"/>
      <c r="AW1401" s="239" t="s">
        <v>204</v>
      </c>
      <c r="AX1401" s="240">
        <v>0</v>
      </c>
      <c r="AY1401" s="240">
        <v>0</v>
      </c>
      <c r="AZ1401" s="240">
        <v>0</v>
      </c>
      <c r="BA1401" s="239" t="s">
        <v>206</v>
      </c>
      <c r="BB1401" s="239">
        <v>0</v>
      </c>
      <c r="BC1401" s="240">
        <v>0</v>
      </c>
      <c r="BD1401" s="240">
        <v>1</v>
      </c>
      <c r="BE1401" s="248" t="s">
        <v>3131</v>
      </c>
      <c r="BF1401" s="248" t="s">
        <v>3132</v>
      </c>
      <c r="BG1401" s="240">
        <v>0</v>
      </c>
      <c r="BH1401" s="240">
        <v>0</v>
      </c>
      <c r="BI1401" s="240">
        <v>0</v>
      </c>
      <c r="BJ1401" s="240">
        <v>0</v>
      </c>
      <c r="BK1401" s="240">
        <v>0</v>
      </c>
      <c r="BL1401" s="240">
        <v>0</v>
      </c>
      <c r="BM1401" s="242">
        <v>0</v>
      </c>
      <c r="BN1401" s="240">
        <v>0</v>
      </c>
      <c r="BO1401" s="73">
        <v>0</v>
      </c>
      <c r="BP1401" s="73">
        <v>0</v>
      </c>
      <c r="BQ1401" s="73">
        <v>0</v>
      </c>
      <c r="BR1401" s="73">
        <v>0</v>
      </c>
      <c r="BS1401" s="73">
        <v>0</v>
      </c>
      <c r="BT1401" s="19">
        <v>0</v>
      </c>
      <c r="BU1401" s="23">
        <v>0</v>
      </c>
      <c r="BV1401" s="23"/>
      <c r="BW1401" s="23"/>
      <c r="BX1401" s="23"/>
      <c r="BY1401" s="23"/>
      <c r="BZ1401" s="23"/>
    </row>
    <row r="1402" ht="20.1" customHeight="1" spans="3:78">
      <c r="C1402" s="72">
        <v>63200201</v>
      </c>
      <c r="D1402" s="71" t="s">
        <v>3133</v>
      </c>
      <c r="E1402" s="71" t="s">
        <v>3134</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3135</v>
      </c>
      <c r="BF1402" s="76" t="s">
        <v>3136</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ht="20.1" customHeight="1" spans="3:78">
      <c r="C1403" s="72">
        <v>63200202</v>
      </c>
      <c r="D1403" s="71" t="s">
        <v>3137</v>
      </c>
      <c r="E1403" s="71" t="s">
        <v>3138</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3139</v>
      </c>
      <c r="BC1403" s="75"/>
      <c r="BD1403" s="75">
        <v>1</v>
      </c>
      <c r="BE1403" s="76" t="s">
        <v>3140</v>
      </c>
      <c r="BF1403" s="76" t="s">
        <v>3141</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ht="20.1" customHeight="1" spans="3:78">
      <c r="C1404" s="72">
        <v>63200203</v>
      </c>
      <c r="D1404" s="71" t="s">
        <v>3142</v>
      </c>
      <c r="E1404" s="71" t="s">
        <v>3143</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3144</v>
      </c>
      <c r="BC1404" s="75"/>
      <c r="BD1404" s="75">
        <v>1</v>
      </c>
      <c r="BE1404" s="76" t="s">
        <v>3145</v>
      </c>
      <c r="BF1404" s="76" t="s">
        <v>3146</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ht="20.1" customHeight="1" spans="3:78">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9" t="s">
        <v>3147</v>
      </c>
      <c r="BF1405" s="209" t="s">
        <v>3148</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ht="20.1" customHeight="1" spans="3:78">
      <c r="C1406" s="172">
        <v>63200205</v>
      </c>
      <c r="D1406" s="180" t="s">
        <v>3021</v>
      </c>
      <c r="E1406" s="180" t="s">
        <v>3057</v>
      </c>
      <c r="F1406" s="181">
        <v>1</v>
      </c>
      <c r="G1406" s="181">
        <v>63001004</v>
      </c>
      <c r="H1406" s="181">
        <v>0</v>
      </c>
      <c r="I1406" s="181">
        <v>0</v>
      </c>
      <c r="J1406" s="32">
        <v>1</v>
      </c>
      <c r="K1406" s="32">
        <v>0</v>
      </c>
      <c r="L1406" s="21">
        <v>0</v>
      </c>
      <c r="M1406" s="181">
        <v>0</v>
      </c>
      <c r="N1406" s="181">
        <v>0</v>
      </c>
      <c r="O1406" s="181">
        <v>2</v>
      </c>
      <c r="P1406" s="181">
        <v>5</v>
      </c>
      <c r="Q1406" s="181">
        <v>0.3</v>
      </c>
      <c r="R1406" s="181">
        <v>0</v>
      </c>
      <c r="S1406" s="19">
        <v>0</v>
      </c>
      <c r="T1406" s="181">
        <v>0</v>
      </c>
      <c r="U1406" s="181">
        <v>1</v>
      </c>
      <c r="V1406" s="181">
        <v>2</v>
      </c>
      <c r="W1406" s="181">
        <v>0</v>
      </c>
      <c r="X1406" s="181">
        <v>0</v>
      </c>
      <c r="Y1406" s="19">
        <v>0</v>
      </c>
      <c r="Z1406" s="181">
        <v>0</v>
      </c>
      <c r="AA1406" s="181">
        <v>0</v>
      </c>
      <c r="AB1406" s="181">
        <v>0</v>
      </c>
      <c r="AC1406" s="181">
        <v>0</v>
      </c>
      <c r="AD1406" s="21">
        <v>0</v>
      </c>
      <c r="AE1406" s="181">
        <v>0</v>
      </c>
      <c r="AF1406" s="181">
        <v>0</v>
      </c>
      <c r="AG1406" s="181">
        <v>0</v>
      </c>
      <c r="AH1406" s="181">
        <v>0</v>
      </c>
      <c r="AI1406" s="181">
        <v>0</v>
      </c>
      <c r="AJ1406" s="181">
        <v>0</v>
      </c>
      <c r="AK1406" s="19">
        <v>0</v>
      </c>
      <c r="AL1406" s="181">
        <v>0</v>
      </c>
      <c r="AM1406" s="181">
        <v>0</v>
      </c>
      <c r="AN1406" s="181">
        <v>0</v>
      </c>
      <c r="AO1406" s="181">
        <v>0</v>
      </c>
      <c r="AP1406" s="21">
        <v>0</v>
      </c>
      <c r="AQ1406" s="181">
        <v>1000</v>
      </c>
      <c r="AR1406" s="181">
        <v>0</v>
      </c>
      <c r="AS1406" s="181">
        <v>0</v>
      </c>
      <c r="AT1406" s="181">
        <v>90503121</v>
      </c>
      <c r="AU1406" s="181" t="s">
        <v>204</v>
      </c>
      <c r="AV1406" s="181"/>
      <c r="AW1406" s="180" t="s">
        <v>204</v>
      </c>
      <c r="AX1406" s="172" t="s">
        <v>1581</v>
      </c>
      <c r="AY1406" s="181">
        <v>0</v>
      </c>
      <c r="AZ1406" s="181">
        <v>0</v>
      </c>
      <c r="BA1406" s="180" t="s">
        <v>206</v>
      </c>
      <c r="BB1406" s="180" t="s">
        <v>204</v>
      </c>
      <c r="BC1406" s="181">
        <v>0</v>
      </c>
      <c r="BD1406" s="181">
        <v>1</v>
      </c>
      <c r="BE1406" s="182" t="s">
        <v>3149</v>
      </c>
      <c r="BF1406" s="182" t="s">
        <v>3150</v>
      </c>
      <c r="BG1406" s="181">
        <v>0</v>
      </c>
      <c r="BH1406" s="21">
        <v>0</v>
      </c>
      <c r="BI1406" s="181">
        <v>0</v>
      </c>
      <c r="BJ1406" s="181">
        <v>0</v>
      </c>
      <c r="BK1406" s="181">
        <v>0</v>
      </c>
      <c r="BL1406" s="181">
        <v>0</v>
      </c>
      <c r="BM1406" s="25">
        <v>0</v>
      </c>
      <c r="BN1406" s="19">
        <v>1</v>
      </c>
      <c r="BO1406" s="19">
        <v>0</v>
      </c>
      <c r="BP1406" s="19">
        <v>0</v>
      </c>
      <c r="BQ1406" s="19">
        <v>0</v>
      </c>
      <c r="BR1406" s="19">
        <v>0</v>
      </c>
      <c r="BS1406" s="19">
        <v>0</v>
      </c>
      <c r="BT1406" s="19">
        <v>0</v>
      </c>
      <c r="BU1406" s="23">
        <v>0</v>
      </c>
      <c r="BV1406" s="23"/>
      <c r="BW1406" s="23"/>
      <c r="BX1406" s="23"/>
      <c r="BY1406" s="23"/>
      <c r="BZ1406" s="23"/>
    </row>
    <row r="1407" ht="20.1" customHeight="1" spans="3:78">
      <c r="C1407" s="172">
        <v>63201001</v>
      </c>
      <c r="D1407" s="173" t="s">
        <v>3151</v>
      </c>
      <c r="E1407" s="173" t="s">
        <v>3152</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3009</v>
      </c>
      <c r="BB1407" s="172">
        <v>0</v>
      </c>
      <c r="BC1407" s="174">
        <v>0</v>
      </c>
      <c r="BD1407" s="174">
        <v>0</v>
      </c>
      <c r="BE1407" s="208" t="s">
        <v>3153</v>
      </c>
      <c r="BF1407" s="208" t="s">
        <v>3154</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ht="20.1" customHeight="1" spans="3:78">
      <c r="C1408" s="172">
        <v>63201002</v>
      </c>
      <c r="D1408" s="173" t="s">
        <v>3074</v>
      </c>
      <c r="E1408" s="173" t="s">
        <v>3075</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8" t="s">
        <v>3076</v>
      </c>
      <c r="BF1408" s="208" t="s">
        <v>3077</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ht="20.1" customHeight="1" spans="1:78">
      <c r="C1409" s="172">
        <v>63201003</v>
      </c>
      <c r="D1409" s="173" t="s">
        <v>3155</v>
      </c>
      <c r="E1409" s="173" t="s">
        <v>3156</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3157</v>
      </c>
      <c r="BC1409" s="174"/>
      <c r="BD1409" s="174"/>
      <c r="BE1409" s="208" t="s">
        <v>3158</v>
      </c>
      <c r="BF1409" s="208" t="s">
        <v>3159</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ht="20.1" customHeight="1" spans="1:78">
      <c r="C1410" s="172">
        <v>63201004</v>
      </c>
      <c r="D1410" s="213" t="s">
        <v>3021</v>
      </c>
      <c r="E1410" s="213" t="s">
        <v>3160</v>
      </c>
      <c r="F1410" s="74">
        <v>1</v>
      </c>
      <c r="G1410" s="207">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8" t="s">
        <v>3161</v>
      </c>
      <c r="BC1410" s="75">
        <v>0</v>
      </c>
      <c r="BD1410" s="75">
        <v>0</v>
      </c>
      <c r="BE1410" s="214" t="s">
        <v>3162</v>
      </c>
      <c r="BF1410" s="214" t="s">
        <v>3163</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ht="20.1" customHeight="1" spans="1:78">
      <c r="C1411" s="172">
        <v>63201005</v>
      </c>
      <c r="D1411" s="213" t="s">
        <v>3021</v>
      </c>
      <c r="E1411" s="213" t="s">
        <v>3160</v>
      </c>
      <c r="F1411" s="207">
        <v>1</v>
      </c>
      <c r="G1411" s="207">
        <v>63001004</v>
      </c>
      <c r="H1411" s="207">
        <v>0</v>
      </c>
      <c r="I1411" s="207">
        <v>0</v>
      </c>
      <c r="J1411" s="176">
        <v>1</v>
      </c>
      <c r="K1411" s="176">
        <v>0</v>
      </c>
      <c r="L1411" s="172">
        <v>0</v>
      </c>
      <c r="M1411" s="207">
        <v>0</v>
      </c>
      <c r="N1411" s="207">
        <v>0</v>
      </c>
      <c r="O1411" s="207">
        <v>2</v>
      </c>
      <c r="P1411" s="207">
        <v>1</v>
      </c>
      <c r="Q1411" s="207">
        <v>0.15</v>
      </c>
      <c r="R1411" s="207">
        <v>0</v>
      </c>
      <c r="S1411" s="175">
        <v>0</v>
      </c>
      <c r="T1411" s="207">
        <v>0</v>
      </c>
      <c r="U1411" s="207">
        <v>1</v>
      </c>
      <c r="V1411" s="207">
        <v>2</v>
      </c>
      <c r="W1411" s="207">
        <v>0</v>
      </c>
      <c r="X1411" s="207">
        <v>0</v>
      </c>
      <c r="Y1411" s="19">
        <v>0</v>
      </c>
      <c r="Z1411" s="207">
        <v>0</v>
      </c>
      <c r="AA1411" s="207">
        <v>0</v>
      </c>
      <c r="AB1411" s="207">
        <v>0</v>
      </c>
      <c r="AC1411" s="207">
        <v>0</v>
      </c>
      <c r="AD1411" s="172">
        <v>1</v>
      </c>
      <c r="AE1411" s="207">
        <v>0</v>
      </c>
      <c r="AF1411" s="207">
        <v>15</v>
      </c>
      <c r="AG1411" s="207">
        <v>1</v>
      </c>
      <c r="AH1411" s="207">
        <v>1</v>
      </c>
      <c r="AI1411" s="207">
        <v>2</v>
      </c>
      <c r="AJ1411" s="207">
        <v>0</v>
      </c>
      <c r="AK1411" s="175">
        <v>0</v>
      </c>
      <c r="AL1411" s="207">
        <v>2</v>
      </c>
      <c r="AM1411" s="207">
        <v>0</v>
      </c>
      <c r="AN1411" s="207">
        <v>0</v>
      </c>
      <c r="AO1411" s="207">
        <v>0</v>
      </c>
      <c r="AP1411" s="172">
        <v>0</v>
      </c>
      <c r="AQ1411" s="207">
        <v>10000</v>
      </c>
      <c r="AR1411" s="207">
        <v>0.5</v>
      </c>
      <c r="AS1411" s="207">
        <v>0</v>
      </c>
      <c r="AT1411" s="207">
        <v>0</v>
      </c>
      <c r="AU1411" s="207" t="s">
        <v>204</v>
      </c>
      <c r="AV1411" s="207"/>
      <c r="AW1411" s="213"/>
      <c r="AX1411" s="207">
        <v>0</v>
      </c>
      <c r="AY1411" s="207">
        <v>0</v>
      </c>
      <c r="AZ1411" s="207">
        <v>0</v>
      </c>
      <c r="BA1411" s="213" t="s">
        <v>206</v>
      </c>
      <c r="BB1411" s="213" t="s">
        <v>204</v>
      </c>
      <c r="BC1411" s="207">
        <v>0</v>
      </c>
      <c r="BD1411" s="207">
        <v>0</v>
      </c>
      <c r="BE1411" s="214" t="s">
        <v>3164</v>
      </c>
      <c r="BF1411" s="214" t="s">
        <v>3165</v>
      </c>
      <c r="BG1411" s="207">
        <v>0</v>
      </c>
      <c r="BH1411" s="172">
        <v>0</v>
      </c>
      <c r="BI1411" s="207">
        <v>0</v>
      </c>
      <c r="BJ1411" s="207">
        <v>0</v>
      </c>
      <c r="BK1411" s="207">
        <v>0</v>
      </c>
      <c r="BL1411" s="207">
        <v>0</v>
      </c>
      <c r="BM1411" s="369" t="s">
        <v>3166</v>
      </c>
      <c r="BN1411" s="175">
        <v>0</v>
      </c>
      <c r="BO1411" s="175">
        <v>0</v>
      </c>
      <c r="BP1411" s="175">
        <v>0</v>
      </c>
      <c r="BQ1411" s="175">
        <v>0</v>
      </c>
      <c r="BR1411" s="175">
        <v>0</v>
      </c>
      <c r="BS1411" s="175">
        <v>0</v>
      </c>
      <c r="BT1411" s="19">
        <v>0</v>
      </c>
      <c r="BU1411" s="23">
        <v>0</v>
      </c>
      <c r="BV1411" s="23"/>
      <c r="BW1411" s="23"/>
      <c r="BX1411" s="23"/>
      <c r="BY1411" s="23"/>
      <c r="BZ1411" s="23"/>
    </row>
    <row r="1412" ht="20.1" customHeight="1" spans="1:78">
      <c r="C1412" s="172">
        <v>63202001</v>
      </c>
      <c r="D1412" s="173" t="s">
        <v>3167</v>
      </c>
      <c r="E1412" s="173" t="s">
        <v>3168</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3009</v>
      </c>
      <c r="BB1412" s="172">
        <v>0</v>
      </c>
      <c r="BC1412" s="174">
        <v>0</v>
      </c>
      <c r="BD1412" s="174">
        <v>0</v>
      </c>
      <c r="BE1412" s="208" t="s">
        <v>3169</v>
      </c>
      <c r="BF1412" s="208" t="s">
        <v>3170</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ht="20.1" customHeight="1" spans="1:78">
      <c r="C1413" s="172">
        <v>63202002</v>
      </c>
      <c r="D1413" s="173" t="s">
        <v>3017</v>
      </c>
      <c r="E1413" s="173" t="s">
        <v>3018</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8" t="s">
        <v>3019</v>
      </c>
      <c r="BF1413" s="208" t="s">
        <v>3020</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ht="20.1" customHeight="1" spans="1:78">
      <c r="C1414" s="172">
        <v>63202003</v>
      </c>
      <c r="D1414" s="173" t="s">
        <v>3155</v>
      </c>
      <c r="E1414" s="173" t="s">
        <v>3156</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3171</v>
      </c>
      <c r="BC1414" s="174"/>
      <c r="BD1414" s="174"/>
      <c r="BE1414" s="208" t="s">
        <v>3172</v>
      </c>
      <c r="BF1414" s="208" t="s">
        <v>3173</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ht="20.1" customHeight="1" spans="1:78">
      <c r="C1415" s="172">
        <v>63202004</v>
      </c>
      <c r="D1415" s="213" t="s">
        <v>3021</v>
      </c>
      <c r="E1415" s="213" t="s">
        <v>3174</v>
      </c>
      <c r="F1415" s="207">
        <v>1</v>
      </c>
      <c r="G1415" s="207">
        <v>63001004</v>
      </c>
      <c r="H1415" s="207">
        <v>0</v>
      </c>
      <c r="I1415" s="207">
        <v>0</v>
      </c>
      <c r="J1415" s="207">
        <v>1</v>
      </c>
      <c r="K1415" s="207">
        <v>0</v>
      </c>
      <c r="L1415" s="207">
        <v>0</v>
      </c>
      <c r="M1415" s="207">
        <v>0</v>
      </c>
      <c r="N1415" s="207">
        <v>0</v>
      </c>
      <c r="O1415" s="207">
        <v>2</v>
      </c>
      <c r="P1415" s="207">
        <v>1</v>
      </c>
      <c r="Q1415" s="207">
        <v>0.2</v>
      </c>
      <c r="R1415" s="207">
        <v>0</v>
      </c>
      <c r="S1415" s="207">
        <v>0</v>
      </c>
      <c r="T1415" s="207">
        <v>0</v>
      </c>
      <c r="U1415" s="207">
        <v>1</v>
      </c>
      <c r="V1415" s="207">
        <v>2</v>
      </c>
      <c r="W1415" s="207">
        <v>0</v>
      </c>
      <c r="X1415" s="207">
        <v>0</v>
      </c>
      <c r="Y1415" s="19">
        <v>0</v>
      </c>
      <c r="Z1415" s="207">
        <v>0</v>
      </c>
      <c r="AA1415" s="207">
        <v>0</v>
      </c>
      <c r="AB1415" s="207">
        <v>0</v>
      </c>
      <c r="AC1415" s="207">
        <v>0</v>
      </c>
      <c r="AD1415" s="172">
        <v>1</v>
      </c>
      <c r="AE1415" s="207">
        <v>0</v>
      </c>
      <c r="AF1415" s="207">
        <v>6</v>
      </c>
      <c r="AG1415" s="207">
        <v>0</v>
      </c>
      <c r="AH1415" s="207">
        <v>0</v>
      </c>
      <c r="AI1415" s="207">
        <v>7</v>
      </c>
      <c r="AJ1415" s="207">
        <v>0</v>
      </c>
      <c r="AK1415" s="207">
        <v>0</v>
      </c>
      <c r="AL1415" s="207">
        <v>3</v>
      </c>
      <c r="AM1415" s="207">
        <v>0</v>
      </c>
      <c r="AN1415" s="207">
        <v>0</v>
      </c>
      <c r="AO1415" s="207">
        <v>0</v>
      </c>
      <c r="AP1415" s="207">
        <v>0</v>
      </c>
      <c r="AQ1415" s="207">
        <v>3000</v>
      </c>
      <c r="AR1415" s="207">
        <v>0.5</v>
      </c>
      <c r="AS1415" s="207">
        <v>0</v>
      </c>
      <c r="AT1415" s="207">
        <v>0</v>
      </c>
      <c r="AU1415" s="207">
        <v>90000009</v>
      </c>
      <c r="AV1415" s="207"/>
      <c r="AW1415" s="213" t="s">
        <v>204</v>
      </c>
      <c r="AX1415" s="207">
        <v>0</v>
      </c>
      <c r="AY1415" s="207">
        <v>0</v>
      </c>
      <c r="AZ1415" s="207">
        <v>0</v>
      </c>
      <c r="BA1415" s="213" t="s">
        <v>206</v>
      </c>
      <c r="BB1415" s="213">
        <v>0</v>
      </c>
      <c r="BC1415" s="207">
        <v>0</v>
      </c>
      <c r="BD1415" s="207">
        <v>0</v>
      </c>
      <c r="BE1415" s="204" t="s">
        <v>3175</v>
      </c>
      <c r="BF1415" s="204" t="s">
        <v>3176</v>
      </c>
      <c r="BG1415" s="207">
        <v>0</v>
      </c>
      <c r="BH1415" s="207">
        <v>0</v>
      </c>
      <c r="BI1415" s="207">
        <v>0</v>
      </c>
      <c r="BJ1415" s="207">
        <v>0</v>
      </c>
      <c r="BK1415" s="207">
        <v>0</v>
      </c>
      <c r="BL1415" s="207">
        <v>0</v>
      </c>
      <c r="BM1415" s="215">
        <v>0</v>
      </c>
      <c r="BN1415" s="207">
        <v>0</v>
      </c>
      <c r="BO1415" s="175">
        <v>0</v>
      </c>
      <c r="BP1415" s="175">
        <v>0</v>
      </c>
      <c r="BQ1415" s="175">
        <v>0</v>
      </c>
      <c r="BR1415" s="175">
        <v>0</v>
      </c>
      <c r="BS1415" s="175">
        <v>0</v>
      </c>
      <c r="BT1415" s="19">
        <v>0</v>
      </c>
      <c r="BU1415" s="23">
        <v>0</v>
      </c>
      <c r="BV1415" s="23"/>
      <c r="BW1415" s="23"/>
      <c r="BX1415" s="23"/>
      <c r="BY1415" s="23"/>
      <c r="BZ1415" s="23"/>
    </row>
    <row r="1416" ht="20.1" customHeight="1" spans="1:78">
      <c r="C1416" s="172">
        <v>63202005</v>
      </c>
      <c r="D1416" s="213" t="s">
        <v>3021</v>
      </c>
      <c r="E1416" s="213" t="s">
        <v>3174</v>
      </c>
      <c r="F1416" s="207">
        <v>1</v>
      </c>
      <c r="G1416" s="207">
        <v>63001004</v>
      </c>
      <c r="H1416" s="207">
        <v>0</v>
      </c>
      <c r="I1416" s="207">
        <v>0</v>
      </c>
      <c r="J1416" s="207">
        <v>1</v>
      </c>
      <c r="K1416" s="207">
        <v>0</v>
      </c>
      <c r="L1416" s="207">
        <v>0</v>
      </c>
      <c r="M1416" s="207">
        <v>0</v>
      </c>
      <c r="N1416" s="207">
        <v>0</v>
      </c>
      <c r="O1416" s="207">
        <v>2</v>
      </c>
      <c r="P1416" s="207">
        <v>1</v>
      </c>
      <c r="Q1416" s="207">
        <v>0.3</v>
      </c>
      <c r="R1416" s="207">
        <v>0</v>
      </c>
      <c r="S1416" s="207">
        <v>0</v>
      </c>
      <c r="T1416" s="207">
        <v>0</v>
      </c>
      <c r="U1416" s="207">
        <v>1</v>
      </c>
      <c r="V1416" s="207">
        <v>2</v>
      </c>
      <c r="W1416" s="207">
        <v>0</v>
      </c>
      <c r="X1416" s="207">
        <v>0</v>
      </c>
      <c r="Y1416" s="19">
        <v>0</v>
      </c>
      <c r="Z1416" s="207">
        <v>0</v>
      </c>
      <c r="AA1416" s="207">
        <v>0</v>
      </c>
      <c r="AB1416" s="207">
        <v>0</v>
      </c>
      <c r="AC1416" s="207">
        <v>0</v>
      </c>
      <c r="AD1416" s="172">
        <v>1</v>
      </c>
      <c r="AE1416" s="207">
        <v>0</v>
      </c>
      <c r="AF1416" s="207">
        <v>3</v>
      </c>
      <c r="AG1416" s="207">
        <v>0</v>
      </c>
      <c r="AH1416" s="207">
        <v>0</v>
      </c>
      <c r="AI1416" s="207">
        <v>7</v>
      </c>
      <c r="AJ1416" s="207">
        <v>0</v>
      </c>
      <c r="AK1416" s="207">
        <v>0</v>
      </c>
      <c r="AL1416" s="207">
        <v>3</v>
      </c>
      <c r="AM1416" s="207">
        <v>0</v>
      </c>
      <c r="AN1416" s="207">
        <v>0</v>
      </c>
      <c r="AO1416" s="207">
        <v>0</v>
      </c>
      <c r="AP1416" s="207">
        <v>0</v>
      </c>
      <c r="AQ1416" s="207">
        <v>3000</v>
      </c>
      <c r="AR1416" s="207">
        <v>0.5</v>
      </c>
      <c r="AS1416" s="207">
        <v>0</v>
      </c>
      <c r="AT1416" s="370" t="s">
        <v>3177</v>
      </c>
      <c r="AU1416" s="207">
        <v>90000015</v>
      </c>
      <c r="AV1416" s="207"/>
      <c r="AW1416" s="213" t="s">
        <v>204</v>
      </c>
      <c r="AX1416" s="207">
        <v>0</v>
      </c>
      <c r="AY1416" s="207">
        <v>0</v>
      </c>
      <c r="AZ1416" s="207">
        <v>0</v>
      </c>
      <c r="BA1416" s="213" t="s">
        <v>206</v>
      </c>
      <c r="BB1416" s="213">
        <v>0</v>
      </c>
      <c r="BC1416" s="207">
        <v>0</v>
      </c>
      <c r="BD1416" s="207">
        <v>1</v>
      </c>
      <c r="BE1416" s="214" t="s">
        <v>3178</v>
      </c>
      <c r="BF1416" s="214" t="s">
        <v>3179</v>
      </c>
      <c r="BG1416" s="207">
        <v>0</v>
      </c>
      <c r="BH1416" s="207">
        <v>0</v>
      </c>
      <c r="BI1416" s="207">
        <v>0</v>
      </c>
      <c r="BJ1416" s="207">
        <v>0</v>
      </c>
      <c r="BK1416" s="207">
        <v>0</v>
      </c>
      <c r="BL1416" s="207">
        <v>0</v>
      </c>
      <c r="BM1416" s="215">
        <v>0</v>
      </c>
      <c r="BN1416" s="207">
        <v>0</v>
      </c>
      <c r="BO1416" s="175">
        <v>0</v>
      </c>
      <c r="BP1416" s="175">
        <v>0</v>
      </c>
      <c r="BQ1416" s="175">
        <v>0</v>
      </c>
      <c r="BR1416" s="175">
        <v>0</v>
      </c>
      <c r="BS1416" s="175">
        <v>0</v>
      </c>
      <c r="BT1416" s="19">
        <v>0</v>
      </c>
      <c r="BU1416" s="23">
        <v>0</v>
      </c>
      <c r="BV1416" s="23"/>
      <c r="BW1416" s="23"/>
      <c r="BX1416" s="23"/>
      <c r="BY1416" s="23"/>
      <c r="BZ1416" s="23"/>
    </row>
    <row r="1417" ht="20.1" customHeight="1" spans="1:78">
      <c r="C1417" s="172">
        <v>63203001</v>
      </c>
      <c r="D1417" s="173" t="s">
        <v>3180</v>
      </c>
      <c r="E1417" s="173" t="s">
        <v>3181</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3009</v>
      </c>
      <c r="BB1417" s="172">
        <v>0</v>
      </c>
      <c r="BC1417" s="174">
        <v>0</v>
      </c>
      <c r="BD1417" s="174">
        <v>0</v>
      </c>
      <c r="BE1417" s="208" t="s">
        <v>3182</v>
      </c>
      <c r="BF1417" s="208" t="s">
        <v>3183</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ht="20.1" customHeight="1" spans="1:78">
      <c r="C1418" s="172">
        <v>63203002</v>
      </c>
      <c r="D1418" s="173" t="s">
        <v>3049</v>
      </c>
      <c r="E1418" s="173" t="s">
        <v>3050</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8" t="s">
        <v>3051</v>
      </c>
      <c r="BF1418" s="208" t="s">
        <v>3052</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ht="20.1" customHeight="1" spans="1:78">
      <c r="C1419" s="172">
        <v>63203003</v>
      </c>
      <c r="D1419" s="173" t="s">
        <v>3155</v>
      </c>
      <c r="E1419" s="173" t="s">
        <v>3156</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3157</v>
      </c>
      <c r="BC1419" s="174"/>
      <c r="BD1419" s="174"/>
      <c r="BE1419" s="208" t="s">
        <v>3158</v>
      </c>
      <c r="BF1419" s="208" t="s">
        <v>3159</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ht="20.1" customHeight="1" spans="1:78">
      <c r="C1420" s="172">
        <v>63203004</v>
      </c>
      <c r="D1420" s="213" t="s">
        <v>3021</v>
      </c>
      <c r="E1420" s="213" t="s">
        <v>3184</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3185</v>
      </c>
      <c r="BC1420" s="31"/>
      <c r="BD1420" s="31"/>
      <c r="BE1420" s="208" t="s">
        <v>3186</v>
      </c>
      <c r="BF1420" s="33" t="s">
        <v>3187</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1" customFormat="1" ht="20.1" customHeight="1" spans="1:78">
      <c r="A1421" s="219"/>
      <c r="B1421" s="219"/>
      <c r="C1421" s="74">
        <v>63301001</v>
      </c>
      <c r="D1421" s="71" t="s">
        <v>3021</v>
      </c>
      <c r="E1421" s="160" t="s">
        <v>3188</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2541</v>
      </c>
      <c r="BB1421" s="358" t="s">
        <v>3189</v>
      </c>
      <c r="BC1421" s="75">
        <v>0</v>
      </c>
      <c r="BD1421" s="75">
        <v>0</v>
      </c>
      <c r="BE1421" s="76" t="s">
        <v>3190</v>
      </c>
      <c r="BF1421" s="76" t="s">
        <v>3191</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1" customFormat="1" ht="20.1" customHeight="1" spans="1:78">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6" t="s">
        <v>2420</v>
      </c>
      <c r="AV1422" s="93"/>
      <c r="AW1422" s="71" t="s">
        <v>205</v>
      </c>
      <c r="AX1422" s="72" t="s">
        <v>221</v>
      </c>
      <c r="AY1422" s="74">
        <v>10000011</v>
      </c>
      <c r="AZ1422" s="74">
        <v>77005105</v>
      </c>
      <c r="BA1422" s="71" t="s">
        <v>222</v>
      </c>
      <c r="BB1422" s="72">
        <v>0</v>
      </c>
      <c r="BC1422" s="75">
        <v>0</v>
      </c>
      <c r="BD1422" s="75">
        <v>0</v>
      </c>
      <c r="BE1422" s="76" t="s">
        <v>3192</v>
      </c>
      <c r="BF1422" s="76" t="s">
        <v>3193</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ht="20.1" customHeight="1" spans="1:78">
      <c r="C1423" s="74">
        <v>63301003</v>
      </c>
      <c r="D1423" s="30" t="s">
        <v>3069</v>
      </c>
      <c r="E1423" s="30" t="s">
        <v>3070</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3071</v>
      </c>
      <c r="BC1423" s="31"/>
      <c r="BD1423" s="31">
        <v>0</v>
      </c>
      <c r="BE1423" s="33" t="s">
        <v>3072</v>
      </c>
      <c r="BF1423" s="33" t="s">
        <v>3073</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ht="20.1" customHeight="1" spans="1:78">
      <c r="C1424" s="74">
        <v>63301004</v>
      </c>
      <c r="D1424" s="173" t="s">
        <v>3017</v>
      </c>
      <c r="E1424" s="173" t="s">
        <v>3018</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8" t="s">
        <v>3019</v>
      </c>
      <c r="BF1424" s="208" t="s">
        <v>3020</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ht="20.1" customHeight="1" spans="1:78">
      <c r="C1425" s="74">
        <v>63301005</v>
      </c>
      <c r="D1425" s="173" t="s">
        <v>3194</v>
      </c>
      <c r="E1425" s="173" t="s">
        <v>3195</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3009</v>
      </c>
      <c r="BB1425" s="172">
        <v>0</v>
      </c>
      <c r="BC1425" s="174">
        <v>0</v>
      </c>
      <c r="BD1425" s="174">
        <v>0</v>
      </c>
      <c r="BE1425" s="208" t="s">
        <v>3196</v>
      </c>
      <c r="BF1425" s="249" t="s">
        <v>3197</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1" customFormat="1" ht="19.5" customHeight="1" spans="1:78">
      <c r="A1426" s="219"/>
      <c r="B1426" s="219"/>
      <c r="C1426" s="74">
        <v>63302001</v>
      </c>
      <c r="D1426" s="71" t="s">
        <v>3021</v>
      </c>
      <c r="E1426" s="71" t="s">
        <v>3198</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6" t="s">
        <v>2446</v>
      </c>
      <c r="AV1426" s="93"/>
      <c r="AW1426" s="88" t="s">
        <v>204</v>
      </c>
      <c r="AX1426" s="72" t="s">
        <v>540</v>
      </c>
      <c r="AY1426" s="74">
        <v>0</v>
      </c>
      <c r="AZ1426" s="74">
        <v>0</v>
      </c>
      <c r="BA1426" s="71" t="s">
        <v>206</v>
      </c>
      <c r="BB1426" s="72">
        <v>0</v>
      </c>
      <c r="BC1426" s="75">
        <v>0</v>
      </c>
      <c r="BD1426" s="75">
        <v>0</v>
      </c>
      <c r="BE1426" s="76" t="s">
        <v>3199</v>
      </c>
      <c r="BF1426" s="76" t="s">
        <v>3200</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ht="20.1" customHeight="1" spans="1:78">
      <c r="C1427" s="74">
        <v>63302002</v>
      </c>
      <c r="D1427" s="30" t="s">
        <v>3086</v>
      </c>
      <c r="E1427" s="30" t="s">
        <v>3087</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3088</v>
      </c>
      <c r="BC1427" s="31"/>
      <c r="BD1427" s="31">
        <v>0</v>
      </c>
      <c r="BE1427" s="33" t="s">
        <v>3089</v>
      </c>
      <c r="BF1427" s="33" t="s">
        <v>3090</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ht="20.1" customHeight="1" spans="1:78">
      <c r="C1428" s="74">
        <v>63302003</v>
      </c>
      <c r="D1428" s="173" t="s">
        <v>3074</v>
      </c>
      <c r="E1428" s="173" t="s">
        <v>3075</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8" t="s">
        <v>3076</v>
      </c>
      <c r="BF1428" s="208" t="s">
        <v>3077</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ht="20.1" customHeight="1" spans="1:78">
      <c r="C1429" s="74">
        <v>63302004</v>
      </c>
      <c r="D1429" s="173" t="s">
        <v>3201</v>
      </c>
      <c r="E1429" s="173" t="s">
        <v>3202</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3009</v>
      </c>
      <c r="BB1429" s="172">
        <v>0</v>
      </c>
      <c r="BC1429" s="174">
        <v>0</v>
      </c>
      <c r="BD1429" s="174">
        <v>0</v>
      </c>
      <c r="BE1429" s="208" t="s">
        <v>3203</v>
      </c>
      <c r="BF1429" s="208" t="s">
        <v>3204</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1" customFormat="1" ht="20.1" customHeight="1" spans="1:78">
      <c r="A1430" s="219"/>
      <c r="B1430" s="219"/>
      <c r="C1430" s="74">
        <v>63303001</v>
      </c>
      <c r="D1430" s="71" t="s">
        <v>3021</v>
      </c>
      <c r="E1430" s="160" t="s">
        <v>3205</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2541</v>
      </c>
      <c r="BB1430" s="358" t="s">
        <v>3206</v>
      </c>
      <c r="BC1430" s="75">
        <v>0</v>
      </c>
      <c r="BD1430" s="75">
        <v>0</v>
      </c>
      <c r="BE1430" s="76" t="s">
        <v>3207</v>
      </c>
      <c r="BF1430" s="76" t="s">
        <v>3208</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ht="20.1" customHeight="1" spans="1:78">
      <c r="C1431" s="74">
        <v>63303002</v>
      </c>
      <c r="D1431" s="30" t="s">
        <v>3099</v>
      </c>
      <c r="E1431" s="30" t="s">
        <v>3100</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3101</v>
      </c>
      <c r="BC1431" s="31">
        <v>0</v>
      </c>
      <c r="BD1431" s="31">
        <v>0</v>
      </c>
      <c r="BE1431" s="33" t="s">
        <v>3102</v>
      </c>
      <c r="BF1431" s="33" t="s">
        <v>3103</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ht="20.1" customHeight="1" spans="1:78">
      <c r="C1432" s="74">
        <v>63303003</v>
      </c>
      <c r="D1432" s="173" t="s">
        <v>3049</v>
      </c>
      <c r="E1432" s="173" t="s">
        <v>3050</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8" t="s">
        <v>3051</v>
      </c>
      <c r="BF1432" s="208" t="s">
        <v>3052</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ht="20.1" customHeight="1" spans="1:78">
      <c r="C1433" s="74">
        <v>63303004</v>
      </c>
      <c r="D1433" s="173" t="s">
        <v>3209</v>
      </c>
      <c r="E1433" s="173" t="s">
        <v>3210</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3009</v>
      </c>
      <c r="BB1433" s="172">
        <v>0</v>
      </c>
      <c r="BC1433" s="174">
        <v>0</v>
      </c>
      <c r="BD1433" s="174">
        <v>0</v>
      </c>
      <c r="BE1433" s="208" t="s">
        <v>3182</v>
      </c>
      <c r="BF1433" s="208" t="s">
        <v>3183</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1" customFormat="1" ht="20.1" customHeight="1" spans="1:78">
      <c r="A1434" s="219"/>
      <c r="B1434" s="219"/>
      <c r="C1434" s="74">
        <v>63304001</v>
      </c>
      <c r="D1434" s="71" t="s">
        <v>3211</v>
      </c>
      <c r="E1434" s="160" t="s">
        <v>3212</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3213</v>
      </c>
      <c r="BF1434" s="76" t="s">
        <v>3214</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1" customFormat="1" ht="20.1" customHeight="1" spans="1:78">
      <c r="A1435" s="219"/>
      <c r="B1435" s="219"/>
      <c r="C1435" s="74">
        <v>63304002</v>
      </c>
      <c r="D1435" s="71" t="s">
        <v>3215</v>
      </c>
      <c r="E1435" s="160" t="s">
        <v>3216</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3217</v>
      </c>
      <c r="BF1435" s="76" t="s">
        <v>3218</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1" customFormat="1" ht="19.5" customHeight="1" spans="1:78">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6" t="s">
        <v>3219</v>
      </c>
      <c r="AV1436" s="93"/>
      <c r="AW1436" s="88" t="s">
        <v>204</v>
      </c>
      <c r="AX1436" s="72" t="s">
        <v>540</v>
      </c>
      <c r="AY1436" s="74">
        <v>0</v>
      </c>
      <c r="AZ1436" s="74">
        <v>77005401</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1" customFormat="1" ht="19.5" customHeight="1" spans="1:78">
      <c r="C1437" s="74">
        <v>63304004</v>
      </c>
      <c r="D1437" s="71" t="s">
        <v>3222</v>
      </c>
      <c r="E1437" s="71" t="s">
        <v>3223</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1" customFormat="1" ht="19.5" customHeight="1" spans="1:78">
      <c r="C1438" s="74">
        <v>63304005</v>
      </c>
      <c r="D1438" s="71" t="s">
        <v>3226</v>
      </c>
      <c r="E1438" s="71" t="s">
        <v>3227</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3228</v>
      </c>
      <c r="BF1438" s="76" t="s">
        <v>3229</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1" customFormat="1" ht="20.1" customHeight="1" spans="1:78">
      <c r="A1439" s="219"/>
      <c r="B1439" s="219"/>
      <c r="C1439" s="74">
        <v>63304006</v>
      </c>
      <c r="D1439" s="71" t="s">
        <v>3230</v>
      </c>
      <c r="E1439" s="160" t="s">
        <v>3231</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4" t="s">
        <v>3232</v>
      </c>
      <c r="AU1439" s="72">
        <v>0</v>
      </c>
      <c r="AV1439" s="72"/>
      <c r="AW1439" s="71" t="s">
        <v>204</v>
      </c>
      <c r="AX1439" s="72" t="s">
        <v>551</v>
      </c>
      <c r="AY1439" s="74">
        <v>0</v>
      </c>
      <c r="AZ1439" s="74">
        <v>0</v>
      </c>
      <c r="BA1439" s="71" t="s">
        <v>206</v>
      </c>
      <c r="BB1439" s="72">
        <v>0</v>
      </c>
      <c r="BC1439" s="75">
        <v>0</v>
      </c>
      <c r="BD1439" s="75">
        <v>0</v>
      </c>
      <c r="BE1439" s="76" t="s">
        <v>3217</v>
      </c>
      <c r="BF1439" s="76" t="s">
        <v>3218</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ht="20.1" customHeight="1" spans="1:78">
      <c r="C1440" s="21">
        <v>63401001</v>
      </c>
      <c r="D1440" s="30" t="s">
        <v>3233</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3" t="s">
        <v>3234</v>
      </c>
      <c r="AV1440" s="21"/>
      <c r="AW1440" s="30" t="s">
        <v>204</v>
      </c>
      <c r="AX1440" s="21">
        <v>0</v>
      </c>
      <c r="AY1440" s="32">
        <v>0</v>
      </c>
      <c r="AZ1440" s="32">
        <v>0</v>
      </c>
      <c r="BA1440" s="30" t="s">
        <v>3009</v>
      </c>
      <c r="BB1440" s="21">
        <v>0</v>
      </c>
      <c r="BC1440" s="31">
        <v>0</v>
      </c>
      <c r="BD1440" s="31">
        <v>0</v>
      </c>
      <c r="BE1440" s="33" t="s">
        <v>3235</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ht="20.1" customHeight="1" spans="3:78">
      <c r="C1441" s="21">
        <v>63401002</v>
      </c>
      <c r="D1441" s="30" t="s">
        <v>3053</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3054</v>
      </c>
      <c r="BC1441" s="31">
        <v>0</v>
      </c>
      <c r="BD1441" s="31">
        <v>0</v>
      </c>
      <c r="BE1441" s="33" t="s">
        <v>3055</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ht="20.1" customHeight="1" spans="3:78">
      <c r="C1442" s="21">
        <v>63401003</v>
      </c>
      <c r="D1442" s="30" t="s">
        <v>3049</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3051</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ht="20.1" customHeight="1" spans="3:78">
      <c r="C1443" s="21">
        <v>63401004</v>
      </c>
      <c r="D1443" s="180" t="s">
        <v>3021</v>
      </c>
      <c r="E1443" s="180"/>
      <c r="F1443" s="181">
        <v>1</v>
      </c>
      <c r="G1443" s="21">
        <v>63401004</v>
      </c>
      <c r="H1443" s="181">
        <v>0</v>
      </c>
      <c r="I1443" s="181">
        <v>0</v>
      </c>
      <c r="J1443" s="32">
        <v>1</v>
      </c>
      <c r="K1443" s="32">
        <v>0</v>
      </c>
      <c r="L1443" s="21">
        <v>0</v>
      </c>
      <c r="M1443" s="181">
        <v>0</v>
      </c>
      <c r="N1443" s="181">
        <v>0</v>
      </c>
      <c r="O1443" s="181">
        <v>2</v>
      </c>
      <c r="P1443" s="181">
        <v>21</v>
      </c>
      <c r="Q1443" s="181">
        <v>0.05</v>
      </c>
      <c r="R1443" s="181">
        <v>0</v>
      </c>
      <c r="S1443" s="19">
        <v>0</v>
      </c>
      <c r="T1443" s="181">
        <v>0</v>
      </c>
      <c r="U1443" s="181">
        <v>1</v>
      </c>
      <c r="V1443" s="181">
        <v>2</v>
      </c>
      <c r="W1443" s="181">
        <v>0</v>
      </c>
      <c r="X1443" s="181">
        <v>0</v>
      </c>
      <c r="Y1443" s="19">
        <v>0</v>
      </c>
      <c r="Z1443" s="181">
        <v>0</v>
      </c>
      <c r="AA1443" s="181">
        <v>0</v>
      </c>
      <c r="AB1443" s="181">
        <v>0</v>
      </c>
      <c r="AC1443" s="181">
        <v>0</v>
      </c>
      <c r="AD1443" s="21">
        <v>1</v>
      </c>
      <c r="AE1443" s="181">
        <v>0</v>
      </c>
      <c r="AF1443" s="181">
        <v>15</v>
      </c>
      <c r="AG1443" s="181">
        <v>1</v>
      </c>
      <c r="AH1443" s="181">
        <v>1</v>
      </c>
      <c r="AI1443" s="181">
        <v>7</v>
      </c>
      <c r="AJ1443" s="181">
        <v>0</v>
      </c>
      <c r="AK1443" s="19">
        <v>0</v>
      </c>
      <c r="AL1443" s="181">
        <v>2</v>
      </c>
      <c r="AM1443" s="181">
        <v>0</v>
      </c>
      <c r="AN1443" s="181">
        <v>0</v>
      </c>
      <c r="AO1443" s="181">
        <v>0</v>
      </c>
      <c r="AP1443" s="21">
        <v>0</v>
      </c>
      <c r="AQ1443" s="181">
        <v>10000</v>
      </c>
      <c r="AR1443" s="181">
        <v>0.5</v>
      </c>
      <c r="AS1443" s="181">
        <v>0</v>
      </c>
      <c r="AT1443" s="181">
        <v>0</v>
      </c>
      <c r="AU1443" s="181">
        <v>92041060</v>
      </c>
      <c r="AV1443" s="181"/>
      <c r="AW1443" s="180"/>
      <c r="AX1443" s="181">
        <v>0</v>
      </c>
      <c r="AY1443" s="181">
        <v>0</v>
      </c>
      <c r="AZ1443" s="181">
        <v>0</v>
      </c>
      <c r="BA1443" s="180" t="s">
        <v>206</v>
      </c>
      <c r="BB1443" s="180" t="s">
        <v>204</v>
      </c>
      <c r="BC1443" s="181">
        <v>0</v>
      </c>
      <c r="BD1443" s="181">
        <v>0</v>
      </c>
      <c r="BE1443" s="182" t="s">
        <v>3236</v>
      </c>
      <c r="BF1443" s="182"/>
      <c r="BG1443" s="181">
        <v>0</v>
      </c>
      <c r="BH1443" s="21">
        <v>0</v>
      </c>
      <c r="BI1443" s="181">
        <v>0</v>
      </c>
      <c r="BJ1443" s="181">
        <v>0</v>
      </c>
      <c r="BK1443" s="181">
        <v>0</v>
      </c>
      <c r="BL1443" s="181">
        <v>0</v>
      </c>
      <c r="BM1443" s="250">
        <v>0</v>
      </c>
      <c r="BN1443" s="19">
        <v>0</v>
      </c>
      <c r="BO1443" s="19">
        <v>0</v>
      </c>
      <c r="BP1443" s="19">
        <v>0</v>
      </c>
      <c r="BQ1443" s="19">
        <v>0</v>
      </c>
      <c r="BR1443" s="19">
        <v>0</v>
      </c>
      <c r="BS1443" s="19">
        <v>0</v>
      </c>
      <c r="BT1443" s="19">
        <v>0</v>
      </c>
      <c r="BU1443" s="251">
        <v>0</v>
      </c>
      <c r="BV1443" s="251"/>
      <c r="BW1443" s="251"/>
      <c r="BX1443" s="251"/>
      <c r="BY1443" s="251"/>
      <c r="BZ1443" s="23"/>
    </row>
    <row r="1444" ht="20.1" customHeight="1" spans="3:78">
      <c r="C1444" s="21">
        <v>63402001</v>
      </c>
      <c r="D1444" s="30" t="s">
        <v>3082</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3009</v>
      </c>
      <c r="BB1444" s="21">
        <v>0</v>
      </c>
      <c r="BC1444" s="31">
        <v>0</v>
      </c>
      <c r="BD1444" s="31">
        <v>0</v>
      </c>
      <c r="BE1444" s="33" t="s">
        <v>3084</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ht="20.1" customHeight="1" spans="3:78">
      <c r="C1445" s="21">
        <v>63402002</v>
      </c>
      <c r="D1445" s="30" t="s">
        <v>3017</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3019</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ht="20.1" customHeight="1" spans="3:78">
      <c r="C1446" s="21">
        <v>63402003</v>
      </c>
      <c r="D1446" s="30" t="s">
        <v>3053</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3054</v>
      </c>
      <c r="BC1446" s="31">
        <v>0</v>
      </c>
      <c r="BD1446" s="31">
        <v>0</v>
      </c>
      <c r="BE1446" s="33" t="s">
        <v>3055</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ht="20.1" customHeight="1" spans="3:78">
      <c r="C1447" s="21">
        <v>63402004</v>
      </c>
      <c r="D1447" s="180" t="s">
        <v>3021</v>
      </c>
      <c r="E1447" s="30" t="s">
        <v>3100</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3101</v>
      </c>
      <c r="BC1447" s="31">
        <v>0</v>
      </c>
      <c r="BD1447" s="31">
        <v>0</v>
      </c>
      <c r="BE1447" s="33" t="s">
        <v>3102</v>
      </c>
      <c r="BF1447" s="33" t="s">
        <v>3103</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ht="20.1" customHeight="1" spans="3:78">
      <c r="C1448" s="21">
        <v>63403001</v>
      </c>
      <c r="D1448" s="30" t="s">
        <v>3065</v>
      </c>
      <c r="E1448" s="30"/>
      <c r="F1448" s="181">
        <v>1</v>
      </c>
      <c r="G1448" s="21">
        <v>63403001</v>
      </c>
      <c r="H1448" s="181">
        <v>0</v>
      </c>
      <c r="I1448" s="181">
        <v>0</v>
      </c>
      <c r="J1448" s="181">
        <v>1</v>
      </c>
      <c r="K1448" s="181">
        <v>0</v>
      </c>
      <c r="L1448" s="181">
        <v>0</v>
      </c>
      <c r="M1448" s="181">
        <v>0</v>
      </c>
      <c r="N1448" s="181">
        <v>0</v>
      </c>
      <c r="O1448" s="181">
        <v>2</v>
      </c>
      <c r="P1448" s="181">
        <v>10</v>
      </c>
      <c r="Q1448" s="181">
        <v>1</v>
      </c>
      <c r="R1448" s="181">
        <v>0</v>
      </c>
      <c r="S1448" s="181">
        <v>0</v>
      </c>
      <c r="T1448" s="181">
        <v>0</v>
      </c>
      <c r="U1448" s="181">
        <v>1</v>
      </c>
      <c r="V1448" s="181">
        <v>2</v>
      </c>
      <c r="W1448" s="181">
        <v>0</v>
      </c>
      <c r="X1448" s="181">
        <v>0</v>
      </c>
      <c r="Y1448" s="19">
        <v>0</v>
      </c>
      <c r="Z1448" s="181">
        <v>0</v>
      </c>
      <c r="AA1448" s="181">
        <v>0</v>
      </c>
      <c r="AB1448" s="181">
        <v>0</v>
      </c>
      <c r="AC1448" s="181">
        <v>0</v>
      </c>
      <c r="AD1448" s="21">
        <v>1</v>
      </c>
      <c r="AE1448" s="181">
        <v>0</v>
      </c>
      <c r="AF1448" s="181">
        <v>30</v>
      </c>
      <c r="AG1448" s="181">
        <v>0</v>
      </c>
      <c r="AH1448" s="181">
        <v>0</v>
      </c>
      <c r="AI1448" s="181">
        <v>7</v>
      </c>
      <c r="AJ1448" s="181">
        <v>0</v>
      </c>
      <c r="AK1448" s="181">
        <v>0</v>
      </c>
      <c r="AL1448" s="181">
        <v>3</v>
      </c>
      <c r="AM1448" s="181">
        <v>0</v>
      </c>
      <c r="AN1448" s="181">
        <v>0</v>
      </c>
      <c r="AO1448" s="181">
        <v>0</v>
      </c>
      <c r="AP1448" s="181">
        <v>0</v>
      </c>
      <c r="AQ1448" s="181">
        <v>2000</v>
      </c>
      <c r="AR1448" s="181">
        <v>0</v>
      </c>
      <c r="AS1448" s="181">
        <v>0</v>
      </c>
      <c r="AT1448" s="181">
        <v>0</v>
      </c>
      <c r="AU1448" s="181">
        <v>90503221</v>
      </c>
      <c r="AV1448" s="181"/>
      <c r="AW1448" s="180" t="s">
        <v>204</v>
      </c>
      <c r="AX1448" s="181">
        <v>0</v>
      </c>
      <c r="AY1448" s="181">
        <v>0</v>
      </c>
      <c r="AZ1448" s="181">
        <v>0</v>
      </c>
      <c r="BA1448" s="180" t="s">
        <v>206</v>
      </c>
      <c r="BB1448" s="180">
        <v>0</v>
      </c>
      <c r="BC1448" s="181">
        <v>0</v>
      </c>
      <c r="BD1448" s="181">
        <v>0</v>
      </c>
      <c r="BE1448" s="33" t="s">
        <v>3237</v>
      </c>
      <c r="BF1448" s="33"/>
      <c r="BG1448" s="181">
        <v>0</v>
      </c>
      <c r="BH1448" s="181">
        <v>0</v>
      </c>
      <c r="BI1448" s="181">
        <v>0</v>
      </c>
      <c r="BJ1448" s="181">
        <v>0</v>
      </c>
      <c r="BK1448" s="181">
        <v>0</v>
      </c>
      <c r="BL1448" s="181">
        <v>0</v>
      </c>
      <c r="BM1448" s="245">
        <v>0</v>
      </c>
      <c r="BN1448" s="181">
        <v>0</v>
      </c>
      <c r="BO1448" s="19">
        <v>0</v>
      </c>
      <c r="BP1448" s="19">
        <v>0</v>
      </c>
      <c r="BQ1448" s="19">
        <v>0</v>
      </c>
      <c r="BR1448" s="19">
        <v>0</v>
      </c>
      <c r="BS1448" s="19">
        <v>0</v>
      </c>
      <c r="BT1448" s="19">
        <v>0</v>
      </c>
      <c r="BU1448" s="23">
        <v>0</v>
      </c>
      <c r="BV1448" s="23"/>
      <c r="BW1448" s="23"/>
      <c r="BX1448" s="23"/>
      <c r="BY1448" s="23"/>
      <c r="BZ1448" s="23"/>
    </row>
    <row r="1449" ht="20.1" customHeight="1" spans="3:78">
      <c r="C1449" s="21">
        <v>63403002</v>
      </c>
      <c r="D1449" s="30" t="s">
        <v>3049</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3051</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ht="20.1" customHeight="1" spans="3:78">
      <c r="C1450" s="32">
        <v>63403003</v>
      </c>
      <c r="D1450" s="35" t="s">
        <v>3238</v>
      </c>
      <c r="E1450" s="35" t="s">
        <v>3239</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3240</v>
      </c>
      <c r="BC1450" s="31">
        <v>0</v>
      </c>
      <c r="BD1450" s="31">
        <v>1</v>
      </c>
      <c r="BE1450" s="252" t="s">
        <v>3241</v>
      </c>
      <c r="BF1450" s="60" t="s">
        <v>3242</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ht="20.1" customHeight="1" spans="3:78">
      <c r="C1451" s="32">
        <v>63403004</v>
      </c>
      <c r="D1451" s="35" t="s">
        <v>3021</v>
      </c>
      <c r="E1451" s="35" t="s">
        <v>3174</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3243</v>
      </c>
      <c r="AU1451" s="32">
        <v>0</v>
      </c>
      <c r="AV1451" s="32"/>
      <c r="AW1451" s="35" t="s">
        <v>204</v>
      </c>
      <c r="AX1451" s="32">
        <v>0</v>
      </c>
      <c r="AY1451" s="32">
        <v>0</v>
      </c>
      <c r="AZ1451" s="32">
        <v>0</v>
      </c>
      <c r="BA1451" s="35" t="s">
        <v>206</v>
      </c>
      <c r="BB1451" s="35">
        <v>0</v>
      </c>
      <c r="BC1451" s="31">
        <v>0</v>
      </c>
      <c r="BD1451" s="31">
        <v>1</v>
      </c>
      <c r="BE1451" s="252" t="s">
        <v>3244</v>
      </c>
      <c r="BF1451" s="60" t="s">
        <v>3179</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ht="20.1" customHeight="1" spans="3:78">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3245</v>
      </c>
      <c r="BF1452" s="60" t="s">
        <v>3246</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ht="20.1" customHeight="1" spans="3:78">
      <c r="C1453" s="32">
        <v>64000002</v>
      </c>
      <c r="D1453" s="35" t="s">
        <v>2841</v>
      </c>
      <c r="E1453" s="35" t="s">
        <v>2842</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3247</v>
      </c>
      <c r="BF1453" s="60" t="s">
        <v>3248</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ht="20.1" customHeight="1" spans="3:78">
      <c r="C1454" s="32">
        <v>64000003</v>
      </c>
      <c r="D1454" s="35" t="s">
        <v>3249</v>
      </c>
      <c r="E1454" s="35" t="s">
        <v>3250</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3251</v>
      </c>
      <c r="BF1454" s="60" t="s">
        <v>3252</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ht="20.1" customHeight="1" spans="3:78">
      <c r="C1455" s="32">
        <v>64000004</v>
      </c>
      <c r="D1455" s="35" t="s">
        <v>3253</v>
      </c>
      <c r="E1455" s="35" t="s">
        <v>3254</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ht="20.1" customHeight="1" spans="3:78">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3257</v>
      </c>
      <c r="BF1456" s="60" t="s">
        <v>3258</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ht="20.1" customHeight="1" spans="3:78">
      <c r="C1457" s="32">
        <v>64000006</v>
      </c>
      <c r="D1457" s="35" t="s">
        <v>3259</v>
      </c>
      <c r="E1457" s="35" t="s">
        <v>3260</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3261</v>
      </c>
      <c r="BF1457" s="60" t="s">
        <v>3262</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ht="20.1" customHeight="1" spans="3:78">
      <c r="C1458" s="32">
        <v>64000007</v>
      </c>
      <c r="D1458" s="35" t="s">
        <v>3263</v>
      </c>
      <c r="E1458" s="35" t="s">
        <v>3264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ht="20.1" customHeight="1" spans="3:78">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3267</v>
      </c>
      <c r="BF1459" s="60" t="s">
        <v>3268</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ht="20.1" customHeight="1" spans="3:78">
      <c r="C1460" s="32">
        <v>64100001</v>
      </c>
      <c r="D1460" s="35" t="s">
        <v>3269</v>
      </c>
      <c r="E1460" s="35" t="s">
        <v>3270</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2031</v>
      </c>
      <c r="AY1460" s="19" t="s">
        <v>204</v>
      </c>
      <c r="AZ1460" s="19">
        <v>0</v>
      </c>
      <c r="BA1460" s="20" t="s">
        <v>206</v>
      </c>
      <c r="BB1460" s="19">
        <v>0</v>
      </c>
      <c r="BC1460" s="19">
        <v>0</v>
      </c>
      <c r="BD1460" s="19">
        <v>0</v>
      </c>
      <c r="BE1460" s="22" t="s">
        <v>3271</v>
      </c>
      <c r="BF1460" s="22" t="s">
        <v>3272</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ht="20.1" customHeight="1" spans="3:78">
      <c r="C1461" s="32">
        <v>64100002</v>
      </c>
      <c r="D1461" s="35" t="s">
        <v>3273</v>
      </c>
      <c r="E1461" s="35" t="s">
        <v>3274</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2031</v>
      </c>
      <c r="AY1461" s="19" t="s">
        <v>204</v>
      </c>
      <c r="AZ1461" s="19">
        <v>0</v>
      </c>
      <c r="BA1461" s="20" t="s">
        <v>206</v>
      </c>
      <c r="BB1461" s="19">
        <v>0</v>
      </c>
      <c r="BC1461" s="19">
        <v>0</v>
      </c>
      <c r="BD1461" s="19">
        <v>0</v>
      </c>
      <c r="BE1461" s="22" t="s">
        <v>3271</v>
      </c>
      <c r="BF1461" s="22" t="s">
        <v>3272</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ht="20.1" customHeight="1" spans="3:78">
      <c r="C1462" s="32">
        <v>64100003</v>
      </c>
      <c r="D1462" s="30" t="s">
        <v>3275</v>
      </c>
      <c r="E1462" s="30" t="s">
        <v>3276</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3277</v>
      </c>
      <c r="BC1462" s="31">
        <v>0</v>
      </c>
      <c r="BD1462" s="31">
        <v>0</v>
      </c>
      <c r="BE1462" s="33" t="s">
        <v>3278</v>
      </c>
      <c r="BF1462" s="33" t="s">
        <v>3279</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ht="20.1" customHeight="1" spans="3:78">
      <c r="C1463" s="32">
        <v>64100004</v>
      </c>
      <c r="D1463" s="35" t="s">
        <v>3280</v>
      </c>
      <c r="E1463" s="35" t="s">
        <v>3281</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2031</v>
      </c>
      <c r="AY1463" s="19" t="s">
        <v>204</v>
      </c>
      <c r="AZ1463" s="19">
        <v>0</v>
      </c>
      <c r="BA1463" s="20" t="s">
        <v>206</v>
      </c>
      <c r="BB1463" s="19">
        <v>0</v>
      </c>
      <c r="BC1463" s="19">
        <v>0</v>
      </c>
      <c r="BD1463" s="19">
        <v>0</v>
      </c>
      <c r="BE1463" s="22" t="s">
        <v>3271</v>
      </c>
      <c r="BF1463" s="22" t="s">
        <v>3272</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ht="20.25" customHeight="1" spans="3:78">
      <c r="C1464" s="32">
        <v>64100005</v>
      </c>
      <c r="D1464" s="35" t="s">
        <v>2960</v>
      </c>
      <c r="E1464" s="35" t="s">
        <v>2961</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3">
        <v>90610051</v>
      </c>
      <c r="AV1464" s="254"/>
      <c r="AW1464" s="30" t="s">
        <v>248</v>
      </c>
      <c r="AX1464" s="32" t="s">
        <v>1852</v>
      </c>
      <c r="AY1464" s="32">
        <v>10000011</v>
      </c>
      <c r="AZ1464" s="32">
        <v>20001010</v>
      </c>
      <c r="BA1464" s="35" t="s">
        <v>256</v>
      </c>
      <c r="BB1464" s="35" t="s">
        <v>204</v>
      </c>
      <c r="BC1464" s="31">
        <v>0</v>
      </c>
      <c r="BD1464" s="31">
        <v>0</v>
      </c>
      <c r="BE1464" s="33" t="s">
        <v>3282</v>
      </c>
      <c r="BF1464" s="33" t="s">
        <v>3283</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ht="20.1" customHeight="1" spans="3:78">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3284</v>
      </c>
      <c r="BF1465" s="60" t="s">
        <v>3285</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ht="20.1" customHeight="1" spans="3:78">
      <c r="C1466" s="32">
        <v>64100007</v>
      </c>
      <c r="D1466" s="30" t="s">
        <v>3275</v>
      </c>
      <c r="E1466" s="30" t="s">
        <v>3276</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3286</v>
      </c>
      <c r="BC1466" s="31">
        <v>0</v>
      </c>
      <c r="BD1466" s="31">
        <v>0</v>
      </c>
      <c r="BE1466" s="33" t="s">
        <v>3278</v>
      </c>
      <c r="BF1466" s="33" t="s">
        <v>3279</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ht="20.25" customHeight="1" spans="3:78">
      <c r="C1467" s="32">
        <v>641000071</v>
      </c>
      <c r="D1467" s="35" t="s">
        <v>2960</v>
      </c>
      <c r="E1467" s="35" t="s">
        <v>2961</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3">
        <v>0</v>
      </c>
      <c r="AV1467" s="254"/>
      <c r="AW1467" s="30" t="s">
        <v>248</v>
      </c>
      <c r="AX1467" s="32" t="s">
        <v>1852</v>
      </c>
      <c r="AY1467" s="32">
        <v>10000011</v>
      </c>
      <c r="AZ1467" s="32">
        <v>70204001</v>
      </c>
      <c r="BA1467" s="35" t="s">
        <v>256</v>
      </c>
      <c r="BB1467" s="35" t="s">
        <v>204</v>
      </c>
      <c r="BC1467" s="31">
        <v>0</v>
      </c>
      <c r="BD1467" s="31">
        <v>0</v>
      </c>
      <c r="BE1467" s="33" t="s">
        <v>3282</v>
      </c>
      <c r="BF1467" s="33" t="s">
        <v>3283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ht="20.1" customHeight="1" spans="3:78">
      <c r="C1468" s="32">
        <v>64100008</v>
      </c>
      <c r="D1468" s="30" t="s">
        <v>3287</v>
      </c>
      <c r="E1468" s="30" t="s">
        <v>3288</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5" t="s">
        <v>3289</v>
      </c>
      <c r="BC1468" s="31">
        <v>0</v>
      </c>
      <c r="BD1468" s="31">
        <v>0</v>
      </c>
      <c r="BE1468" s="33" t="s">
        <v>3290</v>
      </c>
      <c r="BF1468" s="33" t="s">
        <v>3291</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ht="19.5" customHeight="1" spans="3:78">
      <c r="C1469" s="32">
        <v>64100009</v>
      </c>
      <c r="D1469" s="35" t="s">
        <v>1938</v>
      </c>
      <c r="E1469" s="35" t="s">
        <v>1939</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6"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6" t="s">
        <v>1940</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ht="19.5" customHeight="1" spans="3:78">
      <c r="C1470" s="32">
        <v>64100010</v>
      </c>
      <c r="D1470" s="35" t="s">
        <v>1941</v>
      </c>
      <c r="E1470" s="35" t="s">
        <v>1942</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1852</v>
      </c>
      <c r="AY1470" s="32">
        <v>10000006</v>
      </c>
      <c r="AZ1470" s="32">
        <v>21100010</v>
      </c>
      <c r="BA1470" s="35" t="s">
        <v>206</v>
      </c>
      <c r="BB1470" s="35">
        <v>0</v>
      </c>
      <c r="BC1470" s="31">
        <v>0</v>
      </c>
      <c r="BD1470" s="31">
        <v>0</v>
      </c>
      <c r="BE1470" s="186" t="str">
        <f t="shared" ref="BE1470" si="149">"立即对目标范围内的怪物造成"&amp;X1470*100&amp;"%攻击伤害+"&amp;Z1470&amp;"点固定伤害"</f>
        <v>立即对目标范围内的怪物造成250%攻击伤害+1000点固定伤害</v>
      </c>
      <c r="BF1470" s="186" t="s">
        <v>3292</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ht="20.1" customHeight="1" spans="3:78">
      <c r="C1471" s="32">
        <v>64100011</v>
      </c>
      <c r="D1471" s="30" t="s">
        <v>2210</v>
      </c>
      <c r="E1471" s="30" t="s">
        <v>2211</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2212</v>
      </c>
      <c r="BC1471" s="31">
        <v>0</v>
      </c>
      <c r="BD1471" s="31">
        <v>0</v>
      </c>
      <c r="BE1471" s="33" t="s">
        <v>2213</v>
      </c>
      <c r="BF1471" s="33" t="s">
        <v>2214</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ht="20.1" customHeight="1" spans="3:78">
      <c r="C1472" s="32">
        <v>64100012</v>
      </c>
      <c r="D1472" s="30" t="s">
        <v>2215</v>
      </c>
      <c r="E1472" s="30" t="s">
        <v>2216</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2217</v>
      </c>
      <c r="BC1472" s="31">
        <v>0</v>
      </c>
      <c r="BD1472" s="31">
        <v>0</v>
      </c>
      <c r="BE1472" s="33" t="s">
        <v>2218</v>
      </c>
      <c r="BF1472" s="33" t="s">
        <v>2219</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ht="20.1" customHeight="1" spans="3:78">
      <c r="C1473" s="32">
        <v>64100013</v>
      </c>
      <c r="D1473" s="30" t="s">
        <v>1944</v>
      </c>
      <c r="E1473" s="30" t="s">
        <v>1945</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3293</v>
      </c>
      <c r="BC1473" s="31">
        <v>0</v>
      </c>
      <c r="BD1473" s="31">
        <v>0</v>
      </c>
      <c r="BE1473" s="33" t="s">
        <v>2095</v>
      </c>
      <c r="BF1473" s="33" t="s">
        <v>2096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ht="20.1" customHeight="1" spans="3:78">
      <c r="C1474" s="32">
        <v>64100014</v>
      </c>
      <c r="D1474" s="30" t="s">
        <v>1944</v>
      </c>
      <c r="E1474" s="30" t="s">
        <v>1945</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3294</v>
      </c>
      <c r="BC1474" s="31">
        <v>0</v>
      </c>
      <c r="BD1474" s="31">
        <v>0</v>
      </c>
      <c r="BE1474" s="33" t="s">
        <v>2328</v>
      </c>
      <c r="BF1474" s="33" t="s">
        <v>2329</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ht="20.1" customHeight="1" spans="3:78">
      <c r="C1475" s="38">
        <v>65000001</v>
      </c>
      <c r="D1475" s="42" t="s">
        <v>1623</v>
      </c>
      <c r="E1475" s="42" t="s">
        <v>1624</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3295</v>
      </c>
      <c r="AY1475" s="38">
        <v>0</v>
      </c>
      <c r="AZ1475" s="38">
        <v>40000003</v>
      </c>
      <c r="BA1475" s="42" t="s">
        <v>206</v>
      </c>
      <c r="BB1475" s="42" t="s">
        <v>204</v>
      </c>
      <c r="BC1475" s="38">
        <v>0</v>
      </c>
      <c r="BD1475" s="38">
        <v>0</v>
      </c>
      <c r="BE1475" s="218"/>
      <c r="BF1475" s="218"/>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ht="20.1" customHeight="1" spans="3:78">
      <c r="C1476" s="38">
        <v>65000002</v>
      </c>
      <c r="D1476" s="42" t="s">
        <v>1623</v>
      </c>
      <c r="E1476" s="42" t="s">
        <v>1624</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3295</v>
      </c>
      <c r="AY1476" s="38">
        <v>0</v>
      </c>
      <c r="AZ1476" s="38">
        <v>40000003</v>
      </c>
      <c r="BA1476" s="42" t="s">
        <v>206</v>
      </c>
      <c r="BB1476" s="42" t="s">
        <v>204</v>
      </c>
      <c r="BC1476" s="38">
        <v>0</v>
      </c>
      <c r="BD1476" s="38">
        <v>0</v>
      </c>
      <c r="BE1476" s="218"/>
      <c r="BF1476" s="218"/>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ht="20.1" customHeight="1" spans="3:78">
      <c r="C1477" s="38">
        <v>65000003</v>
      </c>
      <c r="D1477" s="42" t="s">
        <v>1623</v>
      </c>
      <c r="E1477" s="42" t="s">
        <v>1624</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3295</v>
      </c>
      <c r="AY1477" s="38">
        <v>0</v>
      </c>
      <c r="AZ1477" s="38">
        <v>40000003</v>
      </c>
      <c r="BA1477" s="42" t="s">
        <v>206</v>
      </c>
      <c r="BB1477" s="42" t="s">
        <v>204</v>
      </c>
      <c r="BC1477" s="38">
        <v>0</v>
      </c>
      <c r="BD1477" s="38">
        <v>0</v>
      </c>
      <c r="BE1477" s="218"/>
      <c r="BF1477" s="218"/>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ht="20.1" customHeight="1" spans="3:78">
      <c r="C1478" s="38">
        <v>65000004</v>
      </c>
      <c r="D1478" s="42" t="s">
        <v>1623</v>
      </c>
      <c r="E1478" s="42" t="s">
        <v>1624</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3295</v>
      </c>
      <c r="AY1478" s="38">
        <v>0</v>
      </c>
      <c r="AZ1478" s="38">
        <v>40000003</v>
      </c>
      <c r="BA1478" s="42" t="s">
        <v>206</v>
      </c>
      <c r="BB1478" s="42" t="s">
        <v>204</v>
      </c>
      <c r="BC1478" s="38">
        <v>0</v>
      </c>
      <c r="BD1478" s="38">
        <v>0</v>
      </c>
      <c r="BE1478" s="218"/>
      <c r="BF1478" s="218"/>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ht="20.1" customHeight="1" spans="3:78">
      <c r="C1479" s="38">
        <v>65000005</v>
      </c>
      <c r="D1479" s="42" t="s">
        <v>1623</v>
      </c>
      <c r="E1479" s="42" t="s">
        <v>1624</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3295</v>
      </c>
      <c r="AY1479" s="38">
        <v>0</v>
      </c>
      <c r="AZ1479" s="38">
        <v>40000003</v>
      </c>
      <c r="BA1479" s="42" t="s">
        <v>206</v>
      </c>
      <c r="BB1479" s="42" t="s">
        <v>204</v>
      </c>
      <c r="BC1479" s="38">
        <v>0</v>
      </c>
      <c r="BD1479" s="38">
        <v>0</v>
      </c>
      <c r="BE1479" s="218"/>
      <c r="BF1479" s="218"/>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ht="20.1" customHeight="1" spans="3:78">
      <c r="C1480" s="32">
        <v>65001001</v>
      </c>
      <c r="D1480" s="35" t="s">
        <v>3296</v>
      </c>
      <c r="E1480" s="35" t="s">
        <v>3297</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3" t="s">
        <v>3298</v>
      </c>
      <c r="AU1480" s="32" t="s">
        <v>204</v>
      </c>
      <c r="AV1480" s="32"/>
      <c r="AW1480" s="35" t="s">
        <v>205</v>
      </c>
      <c r="AX1480" s="32" t="s">
        <v>3295</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ht="20.1" customHeight="1" spans="3:78">
      <c r="C1481" s="32">
        <v>65001002</v>
      </c>
      <c r="D1481" s="35" t="s">
        <v>3299</v>
      </c>
      <c r="E1481" s="35" t="s">
        <v>3300</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3295</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ht="20.1" customHeight="1" spans="3:78">
      <c r="C1482" s="32">
        <v>65001003</v>
      </c>
      <c r="D1482" s="35" t="s">
        <v>3301</v>
      </c>
      <c r="E1482" s="35" t="s">
        <v>3302</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3303</v>
      </c>
      <c r="AU1482" s="32" t="s">
        <v>204</v>
      </c>
      <c r="AV1482" s="32"/>
      <c r="AW1482" s="35" t="s">
        <v>205</v>
      </c>
      <c r="AX1482" s="32" t="s">
        <v>3295</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ht="20.1" customHeight="1" spans="3:78">
      <c r="C1483" s="32">
        <v>65001004</v>
      </c>
      <c r="D1483" s="35" t="s">
        <v>3304</v>
      </c>
      <c r="E1483" s="35" t="s">
        <v>3305</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3295</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ht="20.1" customHeight="1" spans="3:78">
      <c r="C1484" s="32">
        <v>65001005</v>
      </c>
      <c r="D1484" s="35" t="s">
        <v>3306</v>
      </c>
      <c r="E1484" s="35" t="s">
        <v>3300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3295</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ht="20.1" customHeight="1" spans="3:78">
      <c r="C1485" s="32">
        <v>65001006</v>
      </c>
      <c r="D1485" s="35" t="s">
        <v>3307</v>
      </c>
      <c r="E1485" s="35" t="s">
        <v>3308</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3309</v>
      </c>
      <c r="AU1485" s="32" t="s">
        <v>204</v>
      </c>
      <c r="AV1485" s="32"/>
      <c r="AW1485" s="35" t="s">
        <v>205</v>
      </c>
      <c r="AX1485" s="32" t="s">
        <v>3295</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ht="20.1" customHeight="1" spans="3:78">
      <c r="C1486" s="32">
        <v>65001101</v>
      </c>
      <c r="D1486" s="35" t="s">
        <v>3310</v>
      </c>
      <c r="E1486" s="35" t="s">
        <v>3311</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3295</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ht="20.1" customHeight="1" spans="3:78">
      <c r="C1487" s="32">
        <v>65001102</v>
      </c>
      <c r="D1487" s="35" t="s">
        <v>3312</v>
      </c>
      <c r="E1487" s="35" t="s">
        <v>3313</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3295</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ht="20.1" customHeight="1" spans="3:78">
      <c r="C1488" s="32">
        <v>65001103</v>
      </c>
      <c r="D1488" s="35" t="s">
        <v>3314</v>
      </c>
      <c r="E1488" s="35" t="s">
        <v>3315</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3295</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ht="20.1" customHeight="1" spans="3:78">
      <c r="C1489" s="32">
        <v>65001104</v>
      </c>
      <c r="D1489" s="35" t="s">
        <v>3316</v>
      </c>
      <c r="E1489" s="35" t="s">
        <v>3317</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3295</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ht="20.1" customHeight="1" spans="3:78">
      <c r="C1490" s="32">
        <v>65001105</v>
      </c>
      <c r="D1490" s="35" t="s">
        <v>3318</v>
      </c>
      <c r="E1490" s="35" t="s">
        <v>3319</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3295</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ht="20.1" customHeight="1" spans="3:78">
      <c r="C1491" s="32">
        <v>65002001</v>
      </c>
      <c r="D1491" s="35" t="s">
        <v>3320</v>
      </c>
      <c r="E1491" s="35" t="s">
        <v>3321</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3" t="s">
        <v>3322</v>
      </c>
      <c r="AU1491" s="32" t="s">
        <v>204</v>
      </c>
      <c r="AV1491" s="32"/>
      <c r="AW1491" s="35" t="s">
        <v>205</v>
      </c>
      <c r="AX1491" s="32" t="s">
        <v>3295</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ht="20.1" customHeight="1" spans="3:78">
      <c r="C1492" s="32">
        <v>65002002</v>
      </c>
      <c r="D1492" s="35" t="s">
        <v>3323</v>
      </c>
      <c r="E1492" s="35" t="s">
        <v>3324</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3295</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ht="20.1" customHeight="1" spans="3:78">
      <c r="C1493" s="32">
        <v>65002003</v>
      </c>
      <c r="D1493" s="35" t="s">
        <v>3325</v>
      </c>
      <c r="E1493" s="35" t="s">
        <v>3326</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3327</v>
      </c>
      <c r="AU1493" s="32" t="s">
        <v>204</v>
      </c>
      <c r="AV1493" s="32"/>
      <c r="AW1493" s="35" t="s">
        <v>205</v>
      </c>
      <c r="AX1493" s="32" t="s">
        <v>3295</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ht="20.1" customHeight="1" spans="3:78">
      <c r="C1494" s="32">
        <v>65002004</v>
      </c>
      <c r="D1494" s="35" t="s">
        <v>3328</v>
      </c>
      <c r="E1494" s="35" t="s">
        <v>3329</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3295</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ht="20.1" customHeight="1" spans="3:78">
      <c r="C1495" s="32">
        <v>65002005</v>
      </c>
      <c r="D1495" s="35" t="s">
        <v>3330</v>
      </c>
      <c r="E1495" s="35" t="s">
        <v>3331</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3295</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ht="20.1" customHeight="1" spans="3:78">
      <c r="C1496" s="32">
        <v>65002006</v>
      </c>
      <c r="D1496" s="35" t="s">
        <v>3332</v>
      </c>
      <c r="E1496" s="35" t="s">
        <v>3333</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3334</v>
      </c>
      <c r="AU1496" s="32" t="s">
        <v>204</v>
      </c>
      <c r="AV1496" s="32"/>
      <c r="AW1496" s="35" t="s">
        <v>205</v>
      </c>
      <c r="AX1496" s="32" t="s">
        <v>3295</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ht="20.1" customHeight="1" spans="3:78">
      <c r="C1497" s="32">
        <v>65002101</v>
      </c>
      <c r="D1497" s="35" t="s">
        <v>3335</v>
      </c>
      <c r="E1497" s="35" t="s">
        <v>3336</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3295</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ht="20.1" customHeight="1" spans="3:78">
      <c r="C1498" s="32">
        <v>65002102</v>
      </c>
      <c r="D1498" s="35" t="s">
        <v>3337</v>
      </c>
      <c r="E1498" s="35" t="s">
        <v>3338</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3295</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ht="20.1" customHeight="1" spans="3:78">
      <c r="C1499" s="32">
        <v>65002103</v>
      </c>
      <c r="D1499" s="35" t="s">
        <v>3339</v>
      </c>
      <c r="E1499" s="35" t="s">
        <v>3340</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3295</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ht="20.1" customHeight="1" spans="3:78">
      <c r="C1500" s="32">
        <v>65002104</v>
      </c>
      <c r="D1500" s="35" t="s">
        <v>3341</v>
      </c>
      <c r="E1500" s="35" t="s">
        <v>3342</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3295</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ht="20.1" customHeight="1" spans="3:78">
      <c r="C1501" s="32">
        <v>65002105</v>
      </c>
      <c r="D1501" s="35" t="s">
        <v>3343</v>
      </c>
      <c r="E1501" s="35" t="s">
        <v>3344</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3295</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ht="20.1" customHeight="1" spans="3:78">
      <c r="C1502" s="32">
        <v>65003001</v>
      </c>
      <c r="D1502" s="35" t="s">
        <v>3345</v>
      </c>
      <c r="E1502" s="35" t="s">
        <v>3346</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3" t="s">
        <v>3347</v>
      </c>
      <c r="AU1502" s="32" t="s">
        <v>204</v>
      </c>
      <c r="AV1502" s="32"/>
      <c r="AW1502" s="35" t="s">
        <v>205</v>
      </c>
      <c r="AX1502" s="32" t="s">
        <v>3295</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ht="20.1" customHeight="1" spans="3:78">
      <c r="C1503" s="32">
        <v>65003002</v>
      </c>
      <c r="D1503" s="35" t="s">
        <v>3348</v>
      </c>
      <c r="E1503" s="35" t="s">
        <v>3349</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3295</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ht="20.1" customHeight="1" spans="3:78">
      <c r="C1504" s="32">
        <v>65003003</v>
      </c>
      <c r="D1504" s="35" t="s">
        <v>3350</v>
      </c>
      <c r="E1504" s="35" t="s">
        <v>3351</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3352</v>
      </c>
      <c r="AU1504" s="32" t="s">
        <v>204</v>
      </c>
      <c r="AV1504" s="32"/>
      <c r="AW1504" s="35" t="s">
        <v>205</v>
      </c>
      <c r="AX1504" s="32" t="s">
        <v>3295</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ht="20.1" customHeight="1" spans="3:78">
      <c r="C1505" s="32">
        <v>65003004</v>
      </c>
      <c r="D1505" s="35" t="s">
        <v>3353</v>
      </c>
      <c r="E1505" s="35" t="s">
        <v>3354</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3295</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ht="20.1" customHeight="1" spans="3:78">
      <c r="C1506" s="32">
        <v>65003005</v>
      </c>
      <c r="D1506" s="35" t="s">
        <v>3355</v>
      </c>
      <c r="E1506" s="35" t="s">
        <v>3356</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3295</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ht="20.1" customHeight="1" spans="3:78">
      <c r="C1507" s="32">
        <v>65003006</v>
      </c>
      <c r="D1507" s="35" t="s">
        <v>3357</v>
      </c>
      <c r="E1507" s="35" t="s">
        <v>3358</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3359</v>
      </c>
      <c r="AU1507" s="32" t="s">
        <v>204</v>
      </c>
      <c r="AV1507" s="32"/>
      <c r="AW1507" s="35" t="s">
        <v>205</v>
      </c>
      <c r="AX1507" s="32" t="s">
        <v>3295</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ht="20.1" customHeight="1" spans="3:78">
      <c r="C1508" s="32">
        <v>65003101</v>
      </c>
      <c r="D1508" s="35" t="s">
        <v>3360</v>
      </c>
      <c r="E1508" s="35" t="s">
        <v>3361</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3295</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ht="20.1" customHeight="1" spans="3:78">
      <c r="C1509" s="32">
        <v>65003102</v>
      </c>
      <c r="D1509" s="35" t="s">
        <v>3362</v>
      </c>
      <c r="E1509" s="35" t="s">
        <v>3363</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3295</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ht="20.1" customHeight="1" spans="3:78">
      <c r="C1510" s="32">
        <v>65003103</v>
      </c>
      <c r="D1510" s="35" t="s">
        <v>3364</v>
      </c>
      <c r="E1510" s="35" t="s">
        <v>3365</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3295</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ht="20.1" customHeight="1" spans="3:78">
      <c r="C1511" s="32">
        <v>65003104</v>
      </c>
      <c r="D1511" s="35" t="s">
        <v>3366</v>
      </c>
      <c r="E1511" s="35" t="s">
        <v>3367</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3295</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ht="20.1" customHeight="1" spans="3:78">
      <c r="C1512" s="32">
        <v>65003105</v>
      </c>
      <c r="D1512" s="35" t="s">
        <v>3368</v>
      </c>
      <c r="E1512" s="35" t="s">
        <v>3369</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3295</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ht="20.1" customHeight="1" spans="3:78">
      <c r="C1513" s="32">
        <v>65004001</v>
      </c>
      <c r="D1513" s="35" t="s">
        <v>3370</v>
      </c>
      <c r="E1513" s="35" t="s">
        <v>3371</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3" t="s">
        <v>3372</v>
      </c>
      <c r="AU1513" s="32" t="s">
        <v>204</v>
      </c>
      <c r="AV1513" s="32"/>
      <c r="AW1513" s="35" t="s">
        <v>205</v>
      </c>
      <c r="AX1513" s="32" t="s">
        <v>3295</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ht="20.1" customHeight="1" spans="3:78">
      <c r="C1514" s="32">
        <v>65004002</v>
      </c>
      <c r="D1514" s="35" t="s">
        <v>3373</v>
      </c>
      <c r="E1514" s="35" t="s">
        <v>3374</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3295</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ht="20.1" customHeight="1" spans="3:78">
      <c r="C1515" s="32">
        <v>65004003</v>
      </c>
      <c r="D1515" s="35" t="s">
        <v>3375</v>
      </c>
      <c r="E1515" s="35" t="s">
        <v>3376</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3377</v>
      </c>
      <c r="AU1515" s="32" t="s">
        <v>204</v>
      </c>
      <c r="AV1515" s="32"/>
      <c r="AW1515" s="35" t="s">
        <v>205</v>
      </c>
      <c r="AX1515" s="32" t="s">
        <v>3295</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ht="20.1" customHeight="1" spans="3:78">
      <c r="C1516" s="32">
        <v>65004004</v>
      </c>
      <c r="D1516" s="35" t="s">
        <v>3378</v>
      </c>
      <c r="E1516" s="35" t="s">
        <v>3379</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3295</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ht="20.1" customHeight="1" spans="3:78">
      <c r="C1517" s="32">
        <v>65004005</v>
      </c>
      <c r="D1517" s="35" t="s">
        <v>3380</v>
      </c>
      <c r="E1517" s="35" t="s">
        <v>3381</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3295</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ht="20.1" customHeight="1" spans="3:78">
      <c r="C1518" s="32">
        <v>65004006</v>
      </c>
      <c r="D1518" s="35" t="s">
        <v>3382</v>
      </c>
      <c r="E1518" s="35" t="s">
        <v>3383</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3384</v>
      </c>
      <c r="AU1518" s="32" t="s">
        <v>204</v>
      </c>
      <c r="AV1518" s="32"/>
      <c r="AW1518" s="35" t="s">
        <v>205</v>
      </c>
      <c r="AX1518" s="32" t="s">
        <v>3295</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ht="20.1" customHeight="1" spans="3:78">
      <c r="C1519" s="32">
        <v>65004101</v>
      </c>
      <c r="D1519" s="35" t="s">
        <v>3385</v>
      </c>
      <c r="E1519" s="35" t="s">
        <v>3386</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3295</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ht="20.1" customHeight="1" spans="3:78">
      <c r="C1520" s="32">
        <v>65004102</v>
      </c>
      <c r="D1520" s="35" t="s">
        <v>3387</v>
      </c>
      <c r="E1520" s="35" t="s">
        <v>3388</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3295</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ht="20.1" customHeight="1" spans="3:78">
      <c r="C1521" s="32">
        <v>65004103</v>
      </c>
      <c r="D1521" s="35" t="s">
        <v>3389</v>
      </c>
      <c r="E1521" s="35" t="s">
        <v>3365</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3295</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ht="20.1" customHeight="1" spans="3:78">
      <c r="C1522" s="32">
        <v>65004104</v>
      </c>
      <c r="D1522" s="35" t="s">
        <v>3390</v>
      </c>
      <c r="E1522" s="35" t="s">
        <v>3391</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3295</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ht="20.1" customHeight="1" spans="3:78">
      <c r="C1523" s="32">
        <v>65004105</v>
      </c>
      <c r="D1523" s="35" t="s">
        <v>3392</v>
      </c>
      <c r="E1523" s="35" t="s">
        <v>3393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3295</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ht="20.1" customHeight="1" spans="3:78">
      <c r="C1524" s="32">
        <v>65005001</v>
      </c>
      <c r="D1524" s="35" t="s">
        <v>3394</v>
      </c>
      <c r="E1524" s="35" t="s">
        <v>3395</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3" t="s">
        <v>3396</v>
      </c>
      <c r="AU1524" s="32" t="s">
        <v>204</v>
      </c>
      <c r="AV1524" s="32"/>
      <c r="AW1524" s="35" t="s">
        <v>205</v>
      </c>
      <c r="AX1524" s="32" t="s">
        <v>3295</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ht="20.1" customHeight="1" spans="3:78">
      <c r="C1525" s="32">
        <v>65005002</v>
      </c>
      <c r="D1525" s="35" t="s">
        <v>3397</v>
      </c>
      <c r="E1525" s="35" t="s">
        <v>3398</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3295</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ht="20.1" customHeight="1" spans="3:78">
      <c r="C1526" s="32">
        <v>65005003</v>
      </c>
      <c r="D1526" s="35" t="s">
        <v>3399</v>
      </c>
      <c r="E1526" s="35" t="s">
        <v>3400</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3401</v>
      </c>
      <c r="AU1526" s="32" t="s">
        <v>204</v>
      </c>
      <c r="AV1526" s="32"/>
      <c r="AW1526" s="35" t="s">
        <v>205</v>
      </c>
      <c r="AX1526" s="32" t="s">
        <v>3295</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ht="20.1" customHeight="1" spans="3:78">
      <c r="C1527" s="32">
        <v>65005004</v>
      </c>
      <c r="D1527" s="35" t="s">
        <v>3402</v>
      </c>
      <c r="E1527" s="35" t="s">
        <v>3403</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3295</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ht="20.1" customHeight="1" spans="3:78">
      <c r="C1528" s="32">
        <v>65005005</v>
      </c>
      <c r="D1528" s="35" t="s">
        <v>3404</v>
      </c>
      <c r="E1528" s="35" t="s">
        <v>3405</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3295</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ht="20.1" customHeight="1" spans="3:78">
      <c r="C1529" s="32">
        <v>65005006</v>
      </c>
      <c r="D1529" s="35" t="s">
        <v>3406</v>
      </c>
      <c r="E1529" s="35" t="s">
        <v>3407</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3408</v>
      </c>
      <c r="AU1529" s="32" t="s">
        <v>204</v>
      </c>
      <c r="AV1529" s="32"/>
      <c r="AW1529" s="35" t="s">
        <v>205</v>
      </c>
      <c r="AX1529" s="32" t="s">
        <v>3295</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ht="20.1" customHeight="1" spans="3:78">
      <c r="C1530" s="32">
        <v>65005101</v>
      </c>
      <c r="D1530" s="35" t="s">
        <v>3409</v>
      </c>
      <c r="E1530" s="35" t="s">
        <v>3410</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3295</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ht="20.1" customHeight="1" spans="3:78">
      <c r="C1531" s="32">
        <v>65005102</v>
      </c>
      <c r="D1531" s="35" t="s">
        <v>3411</v>
      </c>
      <c r="E1531" s="35" t="s">
        <v>3412</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3295</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ht="20.1" customHeight="1" spans="3:78">
      <c r="C1532" s="32">
        <v>65005103</v>
      </c>
      <c r="D1532" s="35" t="s">
        <v>3413</v>
      </c>
      <c r="E1532" s="35" t="s">
        <v>3414</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3295</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ht="20.1" customHeight="1" spans="3:78">
      <c r="C1533" s="32">
        <v>65005104</v>
      </c>
      <c r="D1533" s="35" t="s">
        <v>3415</v>
      </c>
      <c r="E1533" s="35" t="s">
        <v>3416</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3295</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ht="20.1" customHeight="1" spans="3:78">
      <c r="C1534" s="32">
        <v>65005105</v>
      </c>
      <c r="D1534" s="35" t="s">
        <v>3417</v>
      </c>
      <c r="E1534" s="35" t="s">
        <v>3418</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3295</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ht="20.1" customHeight="1" spans="3:78">
      <c r="C1535" s="32">
        <v>65006001</v>
      </c>
      <c r="D1535" s="35" t="s">
        <v>3419</v>
      </c>
      <c r="E1535" s="35" t="s">
        <v>3420</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3" t="s">
        <v>3421</v>
      </c>
      <c r="AU1535" s="32" t="s">
        <v>204</v>
      </c>
      <c r="AV1535" s="32"/>
      <c r="AW1535" s="35" t="s">
        <v>205</v>
      </c>
      <c r="AX1535" s="32" t="s">
        <v>3295</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ht="20.1" customHeight="1" spans="3:78">
      <c r="C1536" s="32">
        <v>65006002</v>
      </c>
      <c r="D1536" s="35" t="s">
        <v>3422</v>
      </c>
      <c r="E1536" s="35" t="s">
        <v>3423</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3295</v>
      </c>
      <c r="AY1536" s="32">
        <v>0</v>
      </c>
      <c r="AZ1536" s="32">
        <v>40000003</v>
      </c>
      <c r="BA1536" s="35" t="s">
        <v>206</v>
      </c>
      <c r="BB1536" s="35" t="s">
        <v>204</v>
      </c>
      <c r="BC1536" s="31">
        <v>0</v>
      </c>
      <c r="BD1536" s="31">
        <v>0</v>
      </c>
      <c r="BE1536" s="60" t="s">
        <v>3424</v>
      </c>
      <c r="BF1536" s="60" t="s">
        <v>3425</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ht="19.5" customHeight="1" spans="3:78">
      <c r="C1537" s="32">
        <v>65006003</v>
      </c>
      <c r="D1537" s="30" t="s">
        <v>3426</v>
      </c>
      <c r="E1537" s="30" t="s">
        <v>3427</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3428</v>
      </c>
      <c r="BF1537" s="33" t="s">
        <v>3429</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ht="19.5" customHeight="1" spans="3:78">
      <c r="C1538" s="32">
        <v>65006004</v>
      </c>
      <c r="D1538" s="30" t="s">
        <v>3430</v>
      </c>
      <c r="E1538" s="30" t="s">
        <v>3431</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1852</v>
      </c>
      <c r="AY1538" s="32">
        <v>10000007</v>
      </c>
      <c r="AZ1538" s="32">
        <v>70203007</v>
      </c>
      <c r="BA1538" s="35" t="s">
        <v>321</v>
      </c>
      <c r="BB1538" s="35" t="s">
        <v>377</v>
      </c>
      <c r="BC1538" s="31">
        <v>0</v>
      </c>
      <c r="BD1538" s="31">
        <v>0</v>
      </c>
      <c r="BE1538" s="33" t="s">
        <v>3432</v>
      </c>
      <c r="BF1538" s="33" t="s">
        <v>3433</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ht="20.1" customHeight="1" spans="3:78">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3434</v>
      </c>
      <c r="AU1539" s="32" t="s">
        <v>204</v>
      </c>
      <c r="AV1539" s="32"/>
      <c r="AW1539" s="35" t="s">
        <v>205</v>
      </c>
      <c r="AX1539" s="32" t="s">
        <v>3295</v>
      </c>
      <c r="AY1539" s="32">
        <v>0</v>
      </c>
      <c r="AZ1539" s="32">
        <v>66001001</v>
      </c>
      <c r="BA1539" s="35" t="s">
        <v>206</v>
      </c>
      <c r="BB1539" s="35" t="s">
        <v>204</v>
      </c>
      <c r="BC1539" s="31">
        <v>0</v>
      </c>
      <c r="BD1539" s="31">
        <v>0</v>
      </c>
      <c r="BE1539" s="60" t="s">
        <v>3435</v>
      </c>
      <c r="BF1539" s="60" t="s">
        <v>3436</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ht="20.1" customHeight="1" spans="3:78">
      <c r="C1540" s="32">
        <v>66001002</v>
      </c>
      <c r="D1540" s="35" t="s">
        <v>3437</v>
      </c>
      <c r="E1540" s="35" t="s">
        <v>3438</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1714</v>
      </c>
      <c r="AX1540" s="32" t="s">
        <v>1414</v>
      </c>
      <c r="AY1540" s="32">
        <v>10002001</v>
      </c>
      <c r="AZ1540" s="32">
        <v>66001002</v>
      </c>
      <c r="BA1540" s="35" t="s">
        <v>321</v>
      </c>
      <c r="BB1540" s="35" t="s">
        <v>377</v>
      </c>
      <c r="BC1540" s="31">
        <v>0</v>
      </c>
      <c r="BD1540" s="31">
        <v>0</v>
      </c>
      <c r="BE1540" s="60" t="s">
        <v>3439</v>
      </c>
      <c r="BF1540" s="60" t="s">
        <v>3440</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ht="20.1" customHeight="1" spans="3:78">
      <c r="C1541" s="32">
        <v>66001003</v>
      </c>
      <c r="D1541" s="35" t="s">
        <v>3441</v>
      </c>
      <c r="E1541" s="35" t="s">
        <v>3442</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3295</v>
      </c>
      <c r="AY1541" s="32">
        <v>0</v>
      </c>
      <c r="AZ1541" s="32">
        <v>66001003</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ht="20.1" customHeight="1" spans="3:78">
      <c r="C1542" s="32">
        <v>66001004</v>
      </c>
      <c r="D1542" s="35" t="s">
        <v>3445</v>
      </c>
      <c r="E1542" s="35" t="s">
        <v>3446</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3295</v>
      </c>
      <c r="AY1542" s="32">
        <v>0</v>
      </c>
      <c r="AZ1542" s="32">
        <v>66001004</v>
      </c>
      <c r="BA1542" s="35" t="s">
        <v>206</v>
      </c>
      <c r="BB1542" s="35" t="s">
        <v>204</v>
      </c>
      <c r="BC1542" s="31">
        <v>0</v>
      </c>
      <c r="BD1542" s="31">
        <v>0</v>
      </c>
      <c r="BE1542" s="60" t="s">
        <v>3447</v>
      </c>
      <c r="BF1542" s="60" t="s">
        <v>3448</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ht="20.1" customHeight="1" spans="3:78">
      <c r="C1543" s="19">
        <v>66001005</v>
      </c>
      <c r="D1543" s="20" t="s">
        <v>3449</v>
      </c>
      <c r="E1543" s="20" t="s">
        <v>3450</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3295</v>
      </c>
      <c r="AY1543" s="19" t="s">
        <v>204</v>
      </c>
      <c r="AZ1543" s="19">
        <v>66001005</v>
      </c>
      <c r="BA1543" s="20" t="s">
        <v>206</v>
      </c>
      <c r="BB1543" s="19">
        <v>0</v>
      </c>
      <c r="BC1543" s="19">
        <v>0</v>
      </c>
      <c r="BD1543" s="19">
        <v>0</v>
      </c>
      <c r="BE1543" s="22" t="s">
        <v>3451</v>
      </c>
      <c r="BF1543" s="22" t="s">
        <v>3452</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ht="20.1" customHeight="1" spans="3:78">
      <c r="C1544" s="32">
        <v>66001006</v>
      </c>
      <c r="D1544" s="35" t="s">
        <v>3453</v>
      </c>
      <c r="E1544" s="35" t="s">
        <v>3454</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3295</v>
      </c>
      <c r="AY1544" s="32">
        <v>0</v>
      </c>
      <c r="AZ1544" s="32">
        <v>66001006</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ht="20.1" customHeight="1" spans="3:78">
      <c r="C1545" s="32">
        <v>66001007</v>
      </c>
      <c r="D1545" s="20" t="s">
        <v>3457</v>
      </c>
      <c r="E1545" s="20" t="s">
        <v>3458</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1852</v>
      </c>
      <c r="AY1545" s="19" t="s">
        <v>204</v>
      </c>
      <c r="AZ1545" s="19" t="s">
        <v>2084</v>
      </c>
      <c r="BA1545" s="20" t="s">
        <v>206</v>
      </c>
      <c r="BB1545" s="19">
        <v>0</v>
      </c>
      <c r="BC1545" s="31">
        <v>0</v>
      </c>
      <c r="BD1545" s="31">
        <v>0</v>
      </c>
      <c r="BE1545" s="22" t="s">
        <v>3459</v>
      </c>
      <c r="BF1545" s="22" t="s">
        <v>3460</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ht="19.5" customHeight="1" spans="3:78">
      <c r="C1546" s="32">
        <v>66001008</v>
      </c>
      <c r="D1546" s="35" t="s">
        <v>3461</v>
      </c>
      <c r="E1546" s="35" t="s">
        <v>3462</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1704</v>
      </c>
      <c r="AX1546" s="32" t="s">
        <v>1705</v>
      </c>
      <c r="AY1546" s="32">
        <v>10000006</v>
      </c>
      <c r="AZ1546" s="32">
        <v>66001008</v>
      </c>
      <c r="BA1546" s="35" t="s">
        <v>206</v>
      </c>
      <c r="BB1546" s="35">
        <v>0</v>
      </c>
      <c r="BC1546" s="31">
        <v>0</v>
      </c>
      <c r="BD1546" s="31">
        <v>0</v>
      </c>
      <c r="BE1546" s="60" t="s">
        <v>3463</v>
      </c>
      <c r="BF1546" s="60" t="s">
        <v>3464</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ht="19.5" customHeight="1" spans="3:78">
      <c r="C1547" s="32">
        <v>66001009</v>
      </c>
      <c r="D1547" s="35" t="s">
        <v>3465</v>
      </c>
      <c r="E1547" s="35" t="s">
        <v>3466</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1704</v>
      </c>
      <c r="AX1547" s="32" t="s">
        <v>1705</v>
      </c>
      <c r="AY1547" s="32">
        <v>10000006</v>
      </c>
      <c r="AZ1547" s="32">
        <v>66001009</v>
      </c>
      <c r="BA1547" s="35" t="s">
        <v>206</v>
      </c>
      <c r="BB1547" s="35">
        <v>0</v>
      </c>
      <c r="BC1547" s="31">
        <v>0</v>
      </c>
      <c r="BD1547" s="31">
        <v>0</v>
      </c>
      <c r="BE1547" s="60" t="s">
        <v>3467</v>
      </c>
      <c r="BF1547" s="60" t="s">
        <v>3468</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ht="20.1" customHeight="1" spans="3:78">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3295</v>
      </c>
      <c r="AY1548" s="32">
        <v>0</v>
      </c>
      <c r="AZ1548" s="32">
        <v>66001010</v>
      </c>
      <c r="BA1548" s="35" t="s">
        <v>206</v>
      </c>
      <c r="BB1548" s="35" t="s">
        <v>204</v>
      </c>
      <c r="BC1548" s="31">
        <v>0</v>
      </c>
      <c r="BD1548" s="31">
        <v>0</v>
      </c>
      <c r="BE1548" s="60" t="s">
        <v>3469</v>
      </c>
      <c r="BF1548" s="60" t="s">
        <v>3470</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ht="20.1" customHeight="1" spans="3:78">
      <c r="C1549" s="32">
        <v>66001011</v>
      </c>
      <c r="D1549" s="30" t="s">
        <v>3471</v>
      </c>
      <c r="E1549" s="30" t="s">
        <v>3472</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1654</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1655</v>
      </c>
      <c r="AY1549" s="32">
        <v>10001007</v>
      </c>
      <c r="AZ1549" s="32">
        <v>66001011</v>
      </c>
      <c r="BA1549" s="30" t="s">
        <v>206</v>
      </c>
      <c r="BB1549" s="21">
        <v>0</v>
      </c>
      <c r="BC1549" s="31">
        <v>0</v>
      </c>
      <c r="BD1549" s="31">
        <v>0</v>
      </c>
      <c r="BE1549" s="33" t="s">
        <v>3473</v>
      </c>
      <c r="BF1549" s="33" t="s">
        <v>3474</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ht="19.5" customHeight="1" spans="3:78">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1704</v>
      </c>
      <c r="AX1550" s="74" t="s">
        <v>1705</v>
      </c>
      <c r="AY1550" s="74">
        <v>10000006</v>
      </c>
      <c r="AZ1550" s="74">
        <v>70405004</v>
      </c>
      <c r="BA1550" s="88" t="s">
        <v>206</v>
      </c>
      <c r="BB1550" s="88">
        <v>0</v>
      </c>
      <c r="BC1550" s="75">
        <v>0</v>
      </c>
      <c r="BD1550" s="75">
        <v>0</v>
      </c>
      <c r="BE1550" s="89" t="s">
        <v>3475</v>
      </c>
      <c r="BF1550" s="89" t="s">
        <v>3476</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ht="20.1" customHeight="1" spans="3:78">
      <c r="C1551" s="74">
        <v>66001013</v>
      </c>
      <c r="D1551" s="88" t="s">
        <v>3477</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9" t="s">
        <v>3478</v>
      </c>
      <c r="BF1551" s="209" t="s">
        <v>3479</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ht="20.1" customHeight="1" spans="3:78">
      <c r="C1552" s="74">
        <v>66001014</v>
      </c>
      <c r="D1552" s="88" t="s">
        <v>3480</v>
      </c>
      <c r="E1552" s="88" t="s">
        <v>3481</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9" t="s">
        <v>3482</v>
      </c>
      <c r="BF1552" s="209" t="s">
        <v>3483</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ht="20.1" customHeight="1" spans="3:78">
      <c r="C1553" s="74">
        <v>66001015</v>
      </c>
      <c r="D1553" s="88" t="s">
        <v>3484</v>
      </c>
      <c r="E1553" s="88" t="s">
        <v>3485</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9" t="s">
        <v>3486</v>
      </c>
      <c r="BF1553" s="209"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ht="20.1" customHeight="1" spans="3:78">
      <c r="C1554" s="74">
        <v>66001016</v>
      </c>
      <c r="D1554" s="88" t="s">
        <v>3488</v>
      </c>
      <c r="E1554" s="88" t="s">
        <v>3489</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1714</v>
      </c>
      <c r="AX1554" s="74" t="s">
        <v>1414</v>
      </c>
      <c r="AY1554" s="74">
        <v>10002001</v>
      </c>
      <c r="AZ1554" s="74">
        <v>70405008</v>
      </c>
      <c r="BA1554" s="88" t="s">
        <v>321</v>
      </c>
      <c r="BB1554" s="88" t="s">
        <v>377</v>
      </c>
      <c r="BC1554" s="75">
        <v>0</v>
      </c>
      <c r="BD1554" s="75">
        <v>0</v>
      </c>
      <c r="BE1554" s="89" t="s">
        <v>3490</v>
      </c>
      <c r="BF1554" s="8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ht="20.1" customHeight="1" spans="3:78">
      <c r="C1555" s="74">
        <v>66001017</v>
      </c>
      <c r="D1555" s="71" t="s">
        <v>3492</v>
      </c>
      <c r="E1555" s="71" t="s">
        <v>3493</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8" t="s">
        <v>3494</v>
      </c>
      <c r="BC1555" s="75">
        <v>0</v>
      </c>
      <c r="BD1555" s="75">
        <v>0</v>
      </c>
      <c r="BE1555" s="76" t="s">
        <v>3495</v>
      </c>
      <c r="BF1555" s="76" t="s">
        <v>3496</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ht="20.1" customHeight="1" spans="3:78">
      <c r="C1556" s="74">
        <v>66001018</v>
      </c>
      <c r="D1556" s="88" t="s">
        <v>3497</v>
      </c>
      <c r="E1556" s="88" t="s">
        <v>3498</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9" t="s">
        <v>3499</v>
      </c>
      <c r="BF1556" s="209" t="s">
        <v>3500</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ht="20.1" customHeight="1" spans="3:78">
      <c r="C1557" s="74">
        <v>66001019</v>
      </c>
      <c r="D1557" s="71" t="s">
        <v>3501</v>
      </c>
      <c r="E1557" s="71" t="s">
        <v>3502</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3009</v>
      </c>
      <c r="BB1557" s="72">
        <v>0</v>
      </c>
      <c r="BC1557" s="75">
        <v>0</v>
      </c>
      <c r="BD1557" s="75">
        <v>0</v>
      </c>
      <c r="BE1557" s="76" t="s">
        <v>3503</v>
      </c>
      <c r="BF1557" s="76" t="s">
        <v>3504</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ht="19.5" customHeight="1" spans="3:78">
      <c r="C1558" s="32">
        <v>66001020</v>
      </c>
      <c r="D1558" s="35" t="s">
        <v>3505</v>
      </c>
      <c r="E1558" s="35" t="s">
        <v>3506</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1983</v>
      </c>
      <c r="AY1558" s="32">
        <v>10003002</v>
      </c>
      <c r="AZ1558" s="32">
        <v>21102031</v>
      </c>
      <c r="BA1558" s="35" t="s">
        <v>206</v>
      </c>
      <c r="BB1558" s="35">
        <v>0</v>
      </c>
      <c r="BC1558" s="31">
        <v>0</v>
      </c>
      <c r="BD1558" s="31">
        <v>0</v>
      </c>
      <c r="BE1558" s="186"/>
      <c r="BF1558" s="186"/>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ht="20.1" customHeight="1" spans="3:78">
      <c r="C1559" s="32">
        <v>68000001</v>
      </c>
      <c r="D1559" s="35" t="s">
        <v>437</v>
      </c>
      <c r="E1559" s="35" t="s">
        <v>3507</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3508</v>
      </c>
      <c r="BC1559" s="31">
        <v>0</v>
      </c>
      <c r="BD1559" s="31">
        <v>0</v>
      </c>
      <c r="BE1559" s="60" t="s">
        <v>3509</v>
      </c>
      <c r="BF1559" s="60" t="s">
        <v>3510</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ht="20.1" customHeight="1" spans="3:78">
      <c r="C1560" s="32">
        <v>68000002</v>
      </c>
      <c r="D1560" s="35" t="s">
        <v>3511</v>
      </c>
      <c r="E1560" s="35" t="s">
        <v>3512</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3513</v>
      </c>
      <c r="BF1560" s="60" t="s">
        <v>3514</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ht="20.1" customHeight="1" spans="3:78">
      <c r="C1561" s="32">
        <v>68000003</v>
      </c>
      <c r="D1561" s="35" t="s">
        <v>3515</v>
      </c>
      <c r="E1561" s="35" t="s">
        <v>3516</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3517</v>
      </c>
      <c r="BF1561" s="60" t="s">
        <v>3518</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ht="20.1" customHeight="1" spans="3:78">
      <c r="C1562" s="32">
        <v>68000004</v>
      </c>
      <c r="D1562" s="35" t="s">
        <v>3519</v>
      </c>
      <c r="E1562" s="35" t="s">
        <v>3520</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5" t="s">
        <v>3521</v>
      </c>
      <c r="BC1562" s="31">
        <v>0</v>
      </c>
      <c r="BD1562" s="31">
        <v>0</v>
      </c>
      <c r="BE1562" s="33" t="s">
        <v>3522</v>
      </c>
      <c r="BF1562" s="33" t="s">
        <v>3523</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ht="20.1" customHeight="1" spans="3:78">
      <c r="C1563" s="32">
        <v>68000005</v>
      </c>
      <c r="D1563" s="35" t="s">
        <v>3524</v>
      </c>
      <c r="E1563" s="35" t="s">
        <v>3525</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3526</v>
      </c>
      <c r="BF1563" s="60" t="s">
        <v>3527</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ht="20.1" customHeight="1" spans="3:78">
      <c r="C1564" s="32">
        <v>68000006</v>
      </c>
      <c r="D1564" s="35" t="s">
        <v>3528</v>
      </c>
      <c r="E1564" s="35" t="s">
        <v>3529</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3530</v>
      </c>
      <c r="BF1564" s="60" t="s">
        <v>3531</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ht="20.1" customHeight="1" spans="3:78">
      <c r="C1565" s="32">
        <v>68000007</v>
      </c>
      <c r="D1565" s="35" t="s">
        <v>419</v>
      </c>
      <c r="E1565" s="35" t="s">
        <v>3532</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3533</v>
      </c>
      <c r="BF1565" s="60" t="s">
        <v>3534</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ht="20.1" customHeight="1" spans="3:78">
      <c r="C1566" s="32">
        <v>68000008</v>
      </c>
      <c r="D1566" s="35" t="s">
        <v>3535</v>
      </c>
      <c r="E1566" s="35" t="s">
        <v>3260</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3536</v>
      </c>
      <c r="BC1566" s="31">
        <v>0</v>
      </c>
      <c r="BD1566" s="31">
        <v>0</v>
      </c>
      <c r="BE1566" s="60" t="s">
        <v>3537</v>
      </c>
      <c r="BF1566" s="60" t="s">
        <v>3538</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ht="20.1" customHeight="1" spans="3:78">
      <c r="C1567" s="32">
        <v>68000009</v>
      </c>
      <c r="D1567" s="35" t="s">
        <v>3539</v>
      </c>
      <c r="E1567" s="35" t="s">
        <v>3540</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3541</v>
      </c>
      <c r="BF1567" s="60" t="s">
        <v>3542</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ht="20.1" customHeight="1" spans="3:78">
      <c r="C1568" s="32">
        <v>68000010</v>
      </c>
      <c r="D1568" s="35" t="s">
        <v>3543</v>
      </c>
      <c r="E1568" s="35" t="s">
        <v>3544</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3545</v>
      </c>
      <c r="BC1568" s="31">
        <v>0</v>
      </c>
      <c r="BD1568" s="31">
        <v>0</v>
      </c>
      <c r="BE1568" s="60" t="s">
        <v>3546</v>
      </c>
      <c r="BF1568" s="60" t="s">
        <v>3547</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ht="20.1" customHeight="1" spans="3:78">
      <c r="C1569" s="32">
        <v>68000011</v>
      </c>
      <c r="D1569" s="35" t="s">
        <v>3548</v>
      </c>
      <c r="E1569" s="35" t="s">
        <v>3549</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3550</v>
      </c>
      <c r="BF1569" s="60" t="s">
        <v>3551</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ht="20.1" customHeight="1" spans="3:78">
      <c r="C1570" s="32">
        <v>68000012</v>
      </c>
      <c r="D1570" s="35" t="s">
        <v>3552</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ht="20.1" customHeight="1" spans="3:78">
      <c r="C1571" s="32">
        <v>68000013</v>
      </c>
      <c r="D1571" s="35" t="s">
        <v>3556</v>
      </c>
      <c r="E1571" s="35" t="s">
        <v>3557</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3558</v>
      </c>
      <c r="BC1571" s="31">
        <v>0</v>
      </c>
      <c r="BD1571" s="31">
        <v>0</v>
      </c>
      <c r="BE1571" s="60" t="s">
        <v>3559</v>
      </c>
      <c r="BF1571" s="60" t="s">
        <v>3560</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ht="20.1" customHeight="1" spans="3:78">
      <c r="C1572" s="32">
        <v>68000014</v>
      </c>
      <c r="D1572" s="35" t="s">
        <v>3561</v>
      </c>
      <c r="E1572" s="35" t="s">
        <v>3562</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3563</v>
      </c>
      <c r="BC1572" s="31">
        <v>0</v>
      </c>
      <c r="BD1572" s="31">
        <v>0</v>
      </c>
      <c r="BE1572" s="60" t="s">
        <v>3564</v>
      </c>
      <c r="BF1572" s="60" t="s">
        <v>3565</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ht="20.1" customHeight="1" spans="3:78">
      <c r="C1573" s="32">
        <v>68000015</v>
      </c>
      <c r="D1573" s="35" t="s">
        <v>3566</v>
      </c>
      <c r="E1573" s="35" t="s">
        <v>3567</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3568</v>
      </c>
      <c r="BC1573" s="31">
        <v>0</v>
      </c>
      <c r="BD1573" s="31">
        <v>0</v>
      </c>
      <c r="BE1573" s="60" t="s">
        <v>3569</v>
      </c>
      <c r="BF1573" s="60" t="s">
        <v>3570</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ht="20.1" customHeight="1" spans="3:78">
      <c r="C1574" s="32">
        <v>68000016</v>
      </c>
      <c r="D1574" s="35" t="s">
        <v>3571</v>
      </c>
      <c r="E1574" s="35" t="s">
        <v>3572</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3573</v>
      </c>
      <c r="BF1574" s="60" t="s">
        <v>3574</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ht="20.1" customHeight="1" spans="3:78">
      <c r="C1575" s="32">
        <v>68000017</v>
      </c>
      <c r="D1575" s="35" t="s">
        <v>3575</v>
      </c>
      <c r="E1575" s="35" t="s">
        <v>3576</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3577</v>
      </c>
      <c r="BC1575" s="31">
        <v>0</v>
      </c>
      <c r="BD1575" s="31">
        <v>0</v>
      </c>
      <c r="BE1575" s="60" t="s">
        <v>3578</v>
      </c>
      <c r="BF1575" s="60" t="s">
        <v>3579</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ht="20.1" customHeight="1" spans="3:78">
      <c r="C1576" s="32">
        <v>68000018</v>
      </c>
      <c r="D1576" s="35" t="s">
        <v>3580</v>
      </c>
      <c r="E1576" s="35" t="s">
        <v>3581</v>
      </c>
      <c r="F1576" s="32">
        <v>1</v>
      </c>
      <c r="G1576" s="32">
        <v>68000004</v>
      </c>
      <c r="H1576" s="21">
        <v>0</v>
      </c>
      <c r="I1576" s="31">
        <v>0</v>
      </c>
      <c r="J1576" s="32">
        <v>1</v>
      </c>
      <c r="K1576" s="32">
        <v>0</v>
      </c>
      <c r="L1576" s="32">
        <v>0</v>
      </c>
      <c r="M1576" s="21">
        <v>0</v>
      </c>
      <c r="N1576" s="21">
        <v>0</v>
      </c>
      <c r="O1576" s="21">
        <v>2</v>
      </c>
      <c r="P1576" s="21">
        <v>1</v>
      </c>
      <c r="Q1576" s="21">
        <v>0.075</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3582</v>
      </c>
      <c r="BC1576" s="31">
        <v>0</v>
      </c>
      <c r="BD1576" s="31">
        <v>0</v>
      </c>
      <c r="BE1576" s="33" t="s">
        <v>3583</v>
      </c>
      <c r="BF1576" s="33" t="s">
        <v>3584</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ht="20.1" customHeight="1" spans="3:78">
      <c r="C1577" s="32">
        <v>68000101</v>
      </c>
      <c r="D1577" s="35" t="s">
        <v>3585</v>
      </c>
      <c r="E1577" s="35" t="s">
        <v>3586</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3587</v>
      </c>
      <c r="BC1577" s="31">
        <v>0</v>
      </c>
      <c r="BD1577" s="31">
        <v>0</v>
      </c>
      <c r="BE1577" s="60" t="s">
        <v>3588</v>
      </c>
      <c r="BF1577" s="60" t="s">
        <v>3589</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ht="20.1" customHeight="1" spans="3:78">
      <c r="C1578" s="32">
        <v>68000102</v>
      </c>
      <c r="D1578" s="35" t="s">
        <v>3590</v>
      </c>
      <c r="E1578" s="35" t="s">
        <v>3591</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3592</v>
      </c>
      <c r="BF1578" s="60" t="s">
        <v>3593</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ht="20.1" customHeight="1" spans="3:78">
      <c r="C1579" s="32">
        <v>68000103</v>
      </c>
      <c r="D1579" s="35" t="s">
        <v>3594</v>
      </c>
      <c r="E1579" s="35" t="s">
        <v>3595</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ht="20.1" customHeight="1" spans="3:78">
      <c r="C1580" s="32">
        <v>68000104</v>
      </c>
      <c r="D1580" s="35" t="s">
        <v>3598</v>
      </c>
      <c r="E1580" s="35" t="s">
        <v>3599</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ht="20.1" customHeight="1" spans="3:78">
      <c r="C1581" s="32">
        <v>68000105</v>
      </c>
      <c r="D1581" s="35" t="s">
        <v>3602</v>
      </c>
      <c r="E1581" s="35" t="s">
        <v>3603</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ht="20.1" customHeight="1" spans="3:78">
      <c r="C1582" s="32">
        <v>68000106</v>
      </c>
      <c r="D1582" s="35" t="s">
        <v>3606</v>
      </c>
      <c r="E1582" s="35" t="s">
        <v>3607</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ht="20.1" customHeight="1" spans="3:78">
      <c r="C1583" s="32">
        <v>68000107</v>
      </c>
      <c r="D1583" s="35" t="s">
        <v>3610</v>
      </c>
      <c r="E1583" s="35" t="s">
        <v>3611</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ht="20.1" customHeight="1" spans="3:78">
      <c r="C1584" s="32">
        <v>68000108</v>
      </c>
      <c r="D1584" s="35" t="s">
        <v>3614</v>
      </c>
      <c r="E1584" s="35" t="s">
        <v>3615</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ht="20.1" customHeight="1" spans="3:78">
      <c r="C1585" s="32">
        <v>68000109</v>
      </c>
      <c r="D1585" s="35" t="s">
        <v>3618</v>
      </c>
      <c r="E1585" s="35" t="s">
        <v>3619</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3620</v>
      </c>
      <c r="BC1585" s="31">
        <v>0</v>
      </c>
      <c r="BD1585" s="31">
        <v>0</v>
      </c>
      <c r="BE1585" s="60" t="s">
        <v>3621</v>
      </c>
      <c r="BF1585" s="60" t="s">
        <v>3622</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ht="20.1" customHeight="1" spans="3:78">
      <c r="C1586" s="32">
        <v>68000110</v>
      </c>
      <c r="D1586" s="35" t="s">
        <v>3623</v>
      </c>
      <c r="E1586" s="35" t="s">
        <v>3624</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71" t="s">
        <v>3625</v>
      </c>
      <c r="AU1586" s="32" t="s">
        <v>204</v>
      </c>
      <c r="AV1586" s="32"/>
      <c r="AW1586" s="35" t="s">
        <v>205</v>
      </c>
      <c r="AX1586" s="32">
        <v>0</v>
      </c>
      <c r="AY1586" s="32">
        <v>0</v>
      </c>
      <c r="AZ1586" s="32">
        <v>0</v>
      </c>
      <c r="BA1586" s="35" t="s">
        <v>206</v>
      </c>
      <c r="BB1586" s="35" t="s">
        <v>204</v>
      </c>
      <c r="BC1586" s="31">
        <v>0</v>
      </c>
      <c r="BD1586" s="31">
        <v>0</v>
      </c>
      <c r="BE1586" s="60" t="s">
        <v>3626</v>
      </c>
      <c r="BF1586" s="60" t="s">
        <v>3627</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ht="20.1" customHeight="1" spans="3:78">
      <c r="C1587" s="32">
        <v>68000111</v>
      </c>
      <c r="D1587" s="35" t="s">
        <v>3628</v>
      </c>
      <c r="E1587" s="35" t="s">
        <v>3629</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71" t="s">
        <v>3625</v>
      </c>
      <c r="AU1587" s="32" t="s">
        <v>204</v>
      </c>
      <c r="AV1587" s="32"/>
      <c r="AW1587" s="35" t="s">
        <v>205</v>
      </c>
      <c r="AX1587" s="32">
        <v>0</v>
      </c>
      <c r="AY1587" s="32">
        <v>0</v>
      </c>
      <c r="AZ1587" s="32">
        <v>0</v>
      </c>
      <c r="BA1587" s="35" t="s">
        <v>206</v>
      </c>
      <c r="BB1587" s="35" t="s">
        <v>204</v>
      </c>
      <c r="BC1587" s="31">
        <v>0</v>
      </c>
      <c r="BD1587" s="31">
        <v>0</v>
      </c>
      <c r="BE1587" s="60" t="s">
        <v>3630</v>
      </c>
      <c r="BF1587" s="60" t="s">
        <v>3631</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ht="20.1" customHeight="1" spans="3:78">
      <c r="C1588" s="32">
        <v>68000112</v>
      </c>
      <c r="D1588" s="35" t="s">
        <v>3632</v>
      </c>
      <c r="E1588" s="35" t="s">
        <v>3633</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71" t="s">
        <v>3625</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ht="20.1" customHeight="1" spans="3:78">
      <c r="C1589" s="32">
        <v>68000113</v>
      </c>
      <c r="D1589" s="35" t="s">
        <v>3230</v>
      </c>
      <c r="E1589" s="35" t="s">
        <v>3636</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3637</v>
      </c>
      <c r="BF1589" s="60" t="s">
        <v>3638</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ht="20.1" customHeight="1" spans="3:78">
      <c r="C1590" s="32">
        <v>69000001</v>
      </c>
      <c r="D1590" s="94" t="s">
        <v>3639</v>
      </c>
      <c r="E1590" s="94" t="s">
        <v>3640</v>
      </c>
      <c r="F1590" s="25">
        <v>1</v>
      </c>
      <c r="G1590" s="32">
        <v>60090002</v>
      </c>
      <c r="H1590" s="25">
        <v>0</v>
      </c>
      <c r="I1590" s="26">
        <v>0</v>
      </c>
      <c r="J1590" s="25">
        <v>1</v>
      </c>
      <c r="K1590" s="25">
        <v>0</v>
      </c>
      <c r="L1590" s="26">
        <v>0</v>
      </c>
      <c r="M1590" s="26">
        <v>0</v>
      </c>
      <c r="N1590" s="25" t="s">
        <v>3641</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6" t="s">
        <v>3642</v>
      </c>
      <c r="BF1590" s="256" t="s">
        <v>3643</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ht="20.1" customHeight="1" spans="3:78">
      <c r="C1591" s="32">
        <v>69000002</v>
      </c>
      <c r="D1591" s="35" t="s">
        <v>3644</v>
      </c>
      <c r="E1591" s="35" t="s">
        <v>3645</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5">
        <v>69000021</v>
      </c>
      <c r="AU1591" s="32" t="s">
        <v>204</v>
      </c>
      <c r="AV1591" s="32"/>
      <c r="AW1591" s="35" t="s">
        <v>205</v>
      </c>
      <c r="AX1591" s="32">
        <v>0</v>
      </c>
      <c r="AY1591" s="32">
        <v>0</v>
      </c>
      <c r="AZ1591" s="32">
        <v>0</v>
      </c>
      <c r="BA1591" s="35" t="s">
        <v>206</v>
      </c>
      <c r="BB1591" s="35" t="s">
        <v>204</v>
      </c>
      <c r="BC1591" s="31">
        <v>0</v>
      </c>
      <c r="BD1591" s="31">
        <v>1</v>
      </c>
      <c r="BE1591" s="60" t="s">
        <v>3646</v>
      </c>
      <c r="BF1591" s="60" t="s">
        <v>3647</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ht="20.1" customHeight="1" spans="3:78">
      <c r="C1592" s="32">
        <v>69000003</v>
      </c>
      <c r="D1592" s="94" t="s">
        <v>3648</v>
      </c>
      <c r="E1592" s="94" t="s">
        <v>3649</v>
      </c>
      <c r="F1592" s="25">
        <v>1</v>
      </c>
      <c r="G1592" s="32">
        <v>60090002</v>
      </c>
      <c r="H1592" s="25">
        <v>0</v>
      </c>
      <c r="I1592" s="26">
        <v>0</v>
      </c>
      <c r="J1592" s="25">
        <v>1</v>
      </c>
      <c r="K1592" s="25">
        <v>0</v>
      </c>
      <c r="L1592" s="26">
        <v>0</v>
      </c>
      <c r="M1592" s="26">
        <v>0</v>
      </c>
      <c r="N1592" s="25" t="s">
        <v>3650</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6" t="s">
        <v>3642</v>
      </c>
      <c r="BF1592" s="256" t="s">
        <v>3643</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ht="20.1" customHeight="1" spans="3:78">
      <c r="C1593" s="32">
        <v>69000004</v>
      </c>
      <c r="D1593" s="35" t="s">
        <v>3651</v>
      </c>
      <c r="E1593" s="35" t="s">
        <v>3652</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5">
        <v>69000041</v>
      </c>
      <c r="AU1593" s="32" t="s">
        <v>204</v>
      </c>
      <c r="AV1593" s="32"/>
      <c r="AW1593" s="35" t="s">
        <v>205</v>
      </c>
      <c r="AX1593" s="32">
        <v>0</v>
      </c>
      <c r="AY1593" s="32">
        <v>0</v>
      </c>
      <c r="AZ1593" s="32">
        <v>0</v>
      </c>
      <c r="BA1593" s="35" t="s">
        <v>206</v>
      </c>
      <c r="BB1593" s="35" t="s">
        <v>204</v>
      </c>
      <c r="BC1593" s="31">
        <v>0</v>
      </c>
      <c r="BD1593" s="31">
        <v>1</v>
      </c>
      <c r="BE1593" s="22" t="s">
        <v>3653</v>
      </c>
      <c r="BF1593" s="22" t="s">
        <v>3654</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ht="20.1" customHeight="1" spans="3:78">
      <c r="C1594" s="32">
        <v>69000005</v>
      </c>
      <c r="D1594" s="94" t="s">
        <v>3655</v>
      </c>
      <c r="E1594" s="94" t="s">
        <v>3656</v>
      </c>
      <c r="F1594" s="25">
        <v>1</v>
      </c>
      <c r="G1594" s="32">
        <v>60090002</v>
      </c>
      <c r="H1594" s="25">
        <v>0</v>
      </c>
      <c r="I1594" s="26">
        <v>0</v>
      </c>
      <c r="J1594" s="25">
        <v>1</v>
      </c>
      <c r="K1594" s="25">
        <v>0</v>
      </c>
      <c r="L1594" s="26">
        <v>0</v>
      </c>
      <c r="M1594" s="26">
        <v>0</v>
      </c>
      <c r="N1594" s="25" t="s">
        <v>3657</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6" t="s">
        <v>3642</v>
      </c>
      <c r="BF1594" s="256" t="s">
        <v>3643</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ht="20.1" customHeight="1" spans="3:78">
      <c r="C1595" s="32">
        <v>69000006</v>
      </c>
      <c r="D1595" s="20" t="s">
        <v>3658</v>
      </c>
      <c r="E1595" s="20" t="s">
        <v>3659</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1852</v>
      </c>
      <c r="AY1595" s="19" t="s">
        <v>204</v>
      </c>
      <c r="AZ1595" s="19" t="s">
        <v>2084</v>
      </c>
      <c r="BA1595" s="20" t="s">
        <v>206</v>
      </c>
      <c r="BB1595" s="19">
        <v>0</v>
      </c>
      <c r="BC1595" s="31">
        <v>0</v>
      </c>
      <c r="BD1595" s="31">
        <v>1</v>
      </c>
      <c r="BE1595" s="22" t="s">
        <v>3660</v>
      </c>
      <c r="BF1595" s="22" t="s">
        <v>3661</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ht="20.1" customHeight="1" spans="3:78">
      <c r="C1596" s="32">
        <v>69000007</v>
      </c>
      <c r="D1596" s="20" t="s">
        <v>3662</v>
      </c>
      <c r="E1596" s="20" t="s">
        <v>3663</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5">
        <v>69000071</v>
      </c>
      <c r="AU1596" s="32" t="s">
        <v>204</v>
      </c>
      <c r="AV1596" s="32"/>
      <c r="AW1596" s="35" t="s">
        <v>205</v>
      </c>
      <c r="AX1596" s="32">
        <v>0</v>
      </c>
      <c r="AY1596" s="32">
        <v>0</v>
      </c>
      <c r="AZ1596" s="32">
        <v>0</v>
      </c>
      <c r="BA1596" s="35" t="s">
        <v>206</v>
      </c>
      <c r="BB1596" s="35" t="s">
        <v>204</v>
      </c>
      <c r="BC1596" s="31">
        <v>0</v>
      </c>
      <c r="BD1596" s="31">
        <v>1</v>
      </c>
      <c r="BE1596" s="22" t="s">
        <v>3664</v>
      </c>
      <c r="BF1596" s="22" t="s">
        <v>3665</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ht="20.1" customHeight="1" spans="3:78">
      <c r="C1597" s="32">
        <v>69000008</v>
      </c>
      <c r="D1597" s="94" t="s">
        <v>3666</v>
      </c>
      <c r="E1597" s="94" t="s">
        <v>3667</v>
      </c>
      <c r="F1597" s="25">
        <v>1</v>
      </c>
      <c r="G1597" s="32">
        <v>60090002</v>
      </c>
      <c r="H1597" s="25">
        <v>0</v>
      </c>
      <c r="I1597" s="26">
        <v>0</v>
      </c>
      <c r="J1597" s="25">
        <v>1</v>
      </c>
      <c r="K1597" s="25">
        <v>0</v>
      </c>
      <c r="L1597" s="26">
        <v>0</v>
      </c>
      <c r="M1597" s="26">
        <v>0</v>
      </c>
      <c r="N1597" s="25" t="s">
        <v>3668</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6" t="s">
        <v>3642</v>
      </c>
      <c r="BF1597" s="256" t="s">
        <v>3643</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ht="20.1" customHeight="1" spans="3:78">
      <c r="C1598" s="32">
        <v>69000009</v>
      </c>
      <c r="D1598" s="94" t="s">
        <v>3669</v>
      </c>
      <c r="E1598" s="94" t="s">
        <v>3670</v>
      </c>
      <c r="F1598" s="25">
        <v>1</v>
      </c>
      <c r="G1598" s="32">
        <v>60090002</v>
      </c>
      <c r="H1598" s="25">
        <v>0</v>
      </c>
      <c r="I1598" s="26">
        <v>0</v>
      </c>
      <c r="J1598" s="25">
        <v>1</v>
      </c>
      <c r="K1598" s="25">
        <v>0</v>
      </c>
      <c r="L1598" s="26">
        <v>0</v>
      </c>
      <c r="M1598" s="26">
        <v>0</v>
      </c>
      <c r="N1598" s="25" t="s">
        <v>3668</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6" t="s">
        <v>3642</v>
      </c>
      <c r="BF1598" s="256" t="s">
        <v>3643</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ht="20.1" customHeight="1" spans="3:78">
      <c r="C1599" s="32">
        <v>69000010</v>
      </c>
      <c r="D1599" s="35" t="s">
        <v>3671</v>
      </c>
      <c r="E1599" s="35" t="s">
        <v>3672</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5">
        <v>69000101</v>
      </c>
      <c r="AU1599" s="32" t="s">
        <v>204</v>
      </c>
      <c r="AV1599" s="32"/>
      <c r="AW1599" s="35" t="s">
        <v>205</v>
      </c>
      <c r="AX1599" s="32">
        <v>0</v>
      </c>
      <c r="AY1599" s="32">
        <v>0</v>
      </c>
      <c r="AZ1599" s="32">
        <v>0</v>
      </c>
      <c r="BA1599" s="35" t="s">
        <v>206</v>
      </c>
      <c r="BB1599" s="35" t="s">
        <v>204</v>
      </c>
      <c r="BC1599" s="31">
        <v>0</v>
      </c>
      <c r="BD1599" s="31">
        <v>1</v>
      </c>
      <c r="BE1599" s="60" t="s">
        <v>3646</v>
      </c>
      <c r="BF1599" s="60" t="s">
        <v>3647</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ht="20.1" customHeight="1" spans="3:78">
      <c r="C1600" s="32">
        <v>69000011</v>
      </c>
      <c r="D1600" s="20" t="s">
        <v>3673</v>
      </c>
      <c r="E1600" s="20" t="s">
        <v>3674</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5">
        <v>69000111</v>
      </c>
      <c r="AU1600" s="32" t="s">
        <v>204</v>
      </c>
      <c r="AV1600" s="32"/>
      <c r="AW1600" s="35" t="s">
        <v>205</v>
      </c>
      <c r="AX1600" s="32">
        <v>0</v>
      </c>
      <c r="AY1600" s="32">
        <v>0</v>
      </c>
      <c r="AZ1600" s="32">
        <v>0</v>
      </c>
      <c r="BA1600" s="35" t="s">
        <v>206</v>
      </c>
      <c r="BB1600" s="35" t="s">
        <v>204</v>
      </c>
      <c r="BC1600" s="31">
        <v>0</v>
      </c>
      <c r="BD1600" s="31">
        <v>1</v>
      </c>
      <c r="BE1600" s="22" t="s">
        <v>3664</v>
      </c>
      <c r="BF1600" s="22" t="s">
        <v>3665</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ht="20.1" customHeight="1" spans="3:78">
      <c r="C1601" s="32">
        <v>69000012</v>
      </c>
      <c r="D1601" s="20" t="s">
        <v>3675</v>
      </c>
      <c r="E1601" s="20" t="s">
        <v>3676</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5">
        <v>0</v>
      </c>
      <c r="AU1601" s="19">
        <v>69000121</v>
      </c>
      <c r="AV1601" s="19"/>
      <c r="AW1601" s="20" t="s">
        <v>262</v>
      </c>
      <c r="AX1601" s="19" t="s">
        <v>1852</v>
      </c>
      <c r="AY1601" s="19" t="s">
        <v>204</v>
      </c>
      <c r="AZ1601" s="19" t="s">
        <v>2084</v>
      </c>
      <c r="BA1601" s="20" t="s">
        <v>206</v>
      </c>
      <c r="BB1601" s="19">
        <v>0</v>
      </c>
      <c r="BC1601" s="31">
        <v>0</v>
      </c>
      <c r="BD1601" s="31">
        <v>1</v>
      </c>
      <c r="BE1601" s="22" t="s">
        <v>3677</v>
      </c>
      <c r="BF1601" s="22" t="s">
        <v>3678</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ht="20.1" customHeight="1" spans="3:78">
      <c r="C1602" s="32">
        <v>69000013</v>
      </c>
      <c r="D1602" s="257" t="s">
        <v>3679</v>
      </c>
      <c r="E1602" s="257" t="s">
        <v>3680</v>
      </c>
      <c r="F1602" s="25">
        <v>1</v>
      </c>
      <c r="G1602" s="32">
        <v>60090002</v>
      </c>
      <c r="H1602" s="25">
        <v>0</v>
      </c>
      <c r="I1602" s="26">
        <v>0</v>
      </c>
      <c r="J1602" s="25">
        <v>1</v>
      </c>
      <c r="K1602" s="25">
        <v>0</v>
      </c>
      <c r="L1602" s="26">
        <v>0</v>
      </c>
      <c r="M1602" s="26">
        <v>0</v>
      </c>
      <c r="N1602" s="25" t="s">
        <v>3681</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6" t="s">
        <v>3642</v>
      </c>
      <c r="BF1602" s="256" t="s">
        <v>3643</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ht="20.1" customHeight="1" spans="3:78">
      <c r="C1603" s="32">
        <v>69000014</v>
      </c>
      <c r="D1603" s="257" t="s">
        <v>3682</v>
      </c>
      <c r="E1603" s="257" t="s">
        <v>3683</v>
      </c>
      <c r="F1603" s="25">
        <v>1</v>
      </c>
      <c r="G1603" s="32">
        <v>60090002</v>
      </c>
      <c r="H1603" s="25">
        <v>0</v>
      </c>
      <c r="I1603" s="26">
        <v>0</v>
      </c>
      <c r="J1603" s="25">
        <v>1</v>
      </c>
      <c r="K1603" s="25">
        <v>0</v>
      </c>
      <c r="L1603" s="26">
        <v>0</v>
      </c>
      <c r="M1603" s="26">
        <v>0</v>
      </c>
      <c r="N1603" s="25" t="s">
        <v>3684</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6" t="s">
        <v>3642</v>
      </c>
      <c r="BF1603" s="256" t="s">
        <v>3643</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ht="20.1" customHeight="1" spans="3:78">
      <c r="C1604" s="32">
        <v>69000015</v>
      </c>
      <c r="D1604" s="257" t="s">
        <v>3685</v>
      </c>
      <c r="E1604" s="257" t="s">
        <v>3686</v>
      </c>
      <c r="F1604" s="25">
        <v>1</v>
      </c>
      <c r="G1604" s="32">
        <v>60090002</v>
      </c>
      <c r="H1604" s="25">
        <v>0</v>
      </c>
      <c r="I1604" s="26">
        <v>0</v>
      </c>
      <c r="J1604" s="25">
        <v>1</v>
      </c>
      <c r="K1604" s="25">
        <v>0</v>
      </c>
      <c r="L1604" s="26">
        <v>0</v>
      </c>
      <c r="M1604" s="26">
        <v>0</v>
      </c>
      <c r="N1604" s="25" t="s">
        <v>3687</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6" t="s">
        <v>3642</v>
      </c>
      <c r="BF1604" s="256" t="s">
        <v>3643</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ht="20.1" customHeight="1" spans="3:78">
      <c r="C1605" s="32">
        <v>69000016</v>
      </c>
      <c r="D1605" s="257" t="s">
        <v>3688</v>
      </c>
      <c r="E1605" s="257" t="s">
        <v>3689</v>
      </c>
      <c r="F1605" s="25">
        <v>1</v>
      </c>
      <c r="G1605" s="32">
        <v>60090002</v>
      </c>
      <c r="H1605" s="25">
        <v>0</v>
      </c>
      <c r="I1605" s="26">
        <v>0</v>
      </c>
      <c r="J1605" s="25">
        <v>1</v>
      </c>
      <c r="K1605" s="25">
        <v>0</v>
      </c>
      <c r="L1605" s="26">
        <v>0</v>
      </c>
      <c r="M1605" s="26">
        <v>0</v>
      </c>
      <c r="N1605" s="25" t="s">
        <v>3690</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6" t="s">
        <v>3642</v>
      </c>
      <c r="BF1605" s="256" t="s">
        <v>3643</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ht="20.1" customHeight="1" spans="3:78">
      <c r="C1606" s="32">
        <v>69000017</v>
      </c>
      <c r="D1606" s="257" t="s">
        <v>3691</v>
      </c>
      <c r="E1606" s="257" t="s">
        <v>3692</v>
      </c>
      <c r="F1606" s="25">
        <v>1</v>
      </c>
      <c r="G1606" s="32">
        <v>60090002</v>
      </c>
      <c r="H1606" s="25">
        <v>0</v>
      </c>
      <c r="I1606" s="26">
        <v>0</v>
      </c>
      <c r="J1606" s="25">
        <v>1</v>
      </c>
      <c r="K1606" s="25">
        <v>0</v>
      </c>
      <c r="L1606" s="26">
        <v>0</v>
      </c>
      <c r="M1606" s="26">
        <v>0</v>
      </c>
      <c r="N1606" s="25" t="s">
        <v>3693</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6" t="s">
        <v>3642</v>
      </c>
      <c r="BF1606" s="256" t="s">
        <v>3643</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ht="20.1" customHeight="1" spans="3:78">
      <c r="C1607" s="74">
        <v>69000018</v>
      </c>
      <c r="D1607" s="258" t="s">
        <v>3694</v>
      </c>
      <c r="E1607" s="258" t="s">
        <v>3695</v>
      </c>
      <c r="F1607" s="90">
        <v>1</v>
      </c>
      <c r="G1607" s="74">
        <v>60090002</v>
      </c>
      <c r="H1607" s="90">
        <v>0</v>
      </c>
      <c r="I1607" s="127">
        <v>0</v>
      </c>
      <c r="J1607" s="90">
        <v>1</v>
      </c>
      <c r="K1607" s="90">
        <v>0</v>
      </c>
      <c r="L1607" s="127">
        <v>0</v>
      </c>
      <c r="M1607" s="127">
        <v>0</v>
      </c>
      <c r="N1607" s="90" t="s">
        <v>3696</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9">
        <v>0</v>
      </c>
      <c r="AV1607" s="259"/>
      <c r="AW1607" s="90">
        <v>0</v>
      </c>
      <c r="AX1607" s="127">
        <v>0</v>
      </c>
      <c r="AY1607" s="127">
        <v>0</v>
      </c>
      <c r="AZ1607" s="127">
        <v>0</v>
      </c>
      <c r="BA1607" s="88" t="s">
        <v>206</v>
      </c>
      <c r="BB1607" s="260">
        <v>0</v>
      </c>
      <c r="BC1607" s="75">
        <v>0</v>
      </c>
      <c r="BD1607" s="75">
        <v>1</v>
      </c>
      <c r="BE1607" s="261" t="s">
        <v>3642</v>
      </c>
      <c r="BF1607" s="261" t="s">
        <v>3643</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ht="20.1" customHeight="1" spans="3:78">
      <c r="C1608" s="32">
        <v>69011001</v>
      </c>
      <c r="D1608" s="262" t="s">
        <v>3697</v>
      </c>
      <c r="E1608" s="262" t="s">
        <v>3698</v>
      </c>
      <c r="F1608" s="69">
        <v>1</v>
      </c>
      <c r="G1608" s="69">
        <v>60090002</v>
      </c>
      <c r="H1608" s="59">
        <v>0</v>
      </c>
      <c r="I1608" s="59">
        <v>0</v>
      </c>
      <c r="J1608" s="69">
        <v>1</v>
      </c>
      <c r="K1608" s="69">
        <v>0</v>
      </c>
      <c r="L1608" s="59">
        <v>0</v>
      </c>
      <c r="M1608" s="59">
        <v>0</v>
      </c>
      <c r="N1608" s="59" t="s">
        <v>3699</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3">
        <v>0</v>
      </c>
      <c r="AU1608" s="59">
        <v>0</v>
      </c>
      <c r="AV1608" s="59"/>
      <c r="AW1608" s="262">
        <v>0</v>
      </c>
      <c r="AX1608" s="59">
        <v>0</v>
      </c>
      <c r="AY1608" s="59">
        <v>0</v>
      </c>
      <c r="AZ1608" s="59">
        <v>0</v>
      </c>
      <c r="BA1608" s="20" t="s">
        <v>206</v>
      </c>
      <c r="BB1608" s="59">
        <v>0</v>
      </c>
      <c r="BC1608" s="264">
        <v>0</v>
      </c>
      <c r="BD1608" s="31">
        <v>1</v>
      </c>
      <c r="BE1608" s="262" t="s">
        <v>3697</v>
      </c>
      <c r="BF1608" s="262" t="s">
        <v>3698</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ht="20.1" customHeight="1" spans="3:78">
      <c r="C1609" s="32">
        <v>69011002</v>
      </c>
      <c r="D1609" s="262" t="s">
        <v>3700</v>
      </c>
      <c r="E1609" s="262" t="s">
        <v>3701</v>
      </c>
      <c r="F1609" s="69">
        <v>1</v>
      </c>
      <c r="G1609" s="69">
        <v>60090002</v>
      </c>
      <c r="H1609" s="59">
        <v>0</v>
      </c>
      <c r="I1609" s="59">
        <v>0</v>
      </c>
      <c r="J1609" s="69">
        <v>1</v>
      </c>
      <c r="K1609" s="69">
        <v>0</v>
      </c>
      <c r="L1609" s="59">
        <v>0</v>
      </c>
      <c r="M1609" s="59">
        <v>0</v>
      </c>
      <c r="N1609" s="59" t="s">
        <v>3668</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3">
        <v>0</v>
      </c>
      <c r="AU1609" s="59">
        <v>0</v>
      </c>
      <c r="AV1609" s="59"/>
      <c r="AW1609" s="262">
        <v>0</v>
      </c>
      <c r="AX1609" s="59">
        <v>0</v>
      </c>
      <c r="AY1609" s="59">
        <v>0</v>
      </c>
      <c r="AZ1609" s="59">
        <v>0</v>
      </c>
      <c r="BA1609" s="20" t="s">
        <v>206</v>
      </c>
      <c r="BB1609" s="59">
        <v>0</v>
      </c>
      <c r="BC1609" s="264">
        <v>0</v>
      </c>
      <c r="BD1609" s="31">
        <v>1</v>
      </c>
      <c r="BE1609" s="262" t="s">
        <v>3700</v>
      </c>
      <c r="BF1609" s="262" t="s">
        <v>3701</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ht="20.1" customHeight="1" spans="3:78">
      <c r="C1610" s="32">
        <v>69011003</v>
      </c>
      <c r="D1610" s="262" t="s">
        <v>3702</v>
      </c>
      <c r="E1610" s="262" t="s">
        <v>3703</v>
      </c>
      <c r="F1610" s="69">
        <v>1</v>
      </c>
      <c r="G1610" s="69">
        <v>60090002</v>
      </c>
      <c r="H1610" s="59">
        <v>0</v>
      </c>
      <c r="I1610" s="59">
        <v>0</v>
      </c>
      <c r="J1610" s="69">
        <v>1</v>
      </c>
      <c r="K1610" s="69">
        <v>0</v>
      </c>
      <c r="L1610" s="59">
        <v>0</v>
      </c>
      <c r="M1610" s="59">
        <v>0</v>
      </c>
      <c r="N1610" s="59" t="s">
        <v>3704</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3">
        <v>0</v>
      </c>
      <c r="AU1610" s="59">
        <v>0</v>
      </c>
      <c r="AV1610" s="59"/>
      <c r="AW1610" s="262">
        <v>0</v>
      </c>
      <c r="AX1610" s="59">
        <v>0</v>
      </c>
      <c r="AY1610" s="59">
        <v>0</v>
      </c>
      <c r="AZ1610" s="59">
        <v>0</v>
      </c>
      <c r="BA1610" s="20" t="s">
        <v>206</v>
      </c>
      <c r="BB1610" s="59">
        <v>0</v>
      </c>
      <c r="BC1610" s="264">
        <v>0</v>
      </c>
      <c r="BD1610" s="31">
        <v>1</v>
      </c>
      <c r="BE1610" s="262" t="s">
        <v>3702</v>
      </c>
      <c r="BF1610" s="262" t="s">
        <v>3703</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ht="20.1" customHeight="1" spans="3:78">
      <c r="C1611" s="32">
        <v>69011004</v>
      </c>
      <c r="D1611" s="262" t="s">
        <v>3705</v>
      </c>
      <c r="E1611" s="262" t="s">
        <v>3706</v>
      </c>
      <c r="F1611" s="69">
        <v>1</v>
      </c>
      <c r="G1611" s="69">
        <v>60090002</v>
      </c>
      <c r="H1611" s="59">
        <v>0</v>
      </c>
      <c r="I1611" s="59">
        <v>0</v>
      </c>
      <c r="J1611" s="69">
        <v>1</v>
      </c>
      <c r="K1611" s="69">
        <v>0</v>
      </c>
      <c r="L1611" s="59">
        <v>0</v>
      </c>
      <c r="M1611" s="59">
        <v>0</v>
      </c>
      <c r="N1611" s="59" t="s">
        <v>3707</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3">
        <v>0</v>
      </c>
      <c r="AU1611" s="59">
        <v>0</v>
      </c>
      <c r="AV1611" s="59"/>
      <c r="AW1611" s="262">
        <v>0</v>
      </c>
      <c r="AX1611" s="59">
        <v>0</v>
      </c>
      <c r="AY1611" s="59">
        <v>0</v>
      </c>
      <c r="AZ1611" s="59">
        <v>0</v>
      </c>
      <c r="BA1611" s="20" t="s">
        <v>206</v>
      </c>
      <c r="BB1611" s="59">
        <v>0</v>
      </c>
      <c r="BC1611" s="264">
        <v>0</v>
      </c>
      <c r="BD1611" s="31">
        <v>1</v>
      </c>
      <c r="BE1611" s="262" t="s">
        <v>3705</v>
      </c>
      <c r="BF1611" s="262" t="s">
        <v>3706</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ht="20.1" customHeight="1" spans="3:78">
      <c r="C1612" s="32">
        <v>69011005</v>
      </c>
      <c r="D1612" s="262" t="s">
        <v>3708</v>
      </c>
      <c r="E1612" s="262" t="s">
        <v>3709</v>
      </c>
      <c r="F1612" s="69">
        <v>1</v>
      </c>
      <c r="G1612" s="69">
        <v>60090002</v>
      </c>
      <c r="H1612" s="59">
        <v>0</v>
      </c>
      <c r="I1612" s="59">
        <v>0</v>
      </c>
      <c r="J1612" s="69">
        <v>1</v>
      </c>
      <c r="K1612" s="69">
        <v>0</v>
      </c>
      <c r="L1612" s="59">
        <v>0</v>
      </c>
      <c r="M1612" s="59">
        <v>0</v>
      </c>
      <c r="N1612" s="59" t="s">
        <v>3641</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3">
        <v>0</v>
      </c>
      <c r="AU1612" s="59">
        <v>0</v>
      </c>
      <c r="AV1612" s="59"/>
      <c r="AW1612" s="262">
        <v>0</v>
      </c>
      <c r="AX1612" s="59">
        <v>0</v>
      </c>
      <c r="AY1612" s="59">
        <v>0</v>
      </c>
      <c r="AZ1612" s="59">
        <v>0</v>
      </c>
      <c r="BA1612" s="20" t="s">
        <v>206</v>
      </c>
      <c r="BB1612" s="59">
        <v>0</v>
      </c>
      <c r="BC1612" s="264">
        <v>0</v>
      </c>
      <c r="BD1612" s="31">
        <v>1</v>
      </c>
      <c r="BE1612" s="262" t="s">
        <v>3708</v>
      </c>
      <c r="BF1612" s="262" t="s">
        <v>3709</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ht="20.1" customHeight="1" spans="3:78">
      <c r="C1613" s="32">
        <v>69011006</v>
      </c>
      <c r="D1613" s="262" t="s">
        <v>3710</v>
      </c>
      <c r="E1613" s="262" t="s">
        <v>3711</v>
      </c>
      <c r="F1613" s="69">
        <v>1</v>
      </c>
      <c r="G1613" s="69">
        <v>60090002</v>
      </c>
      <c r="H1613" s="59">
        <v>0</v>
      </c>
      <c r="I1613" s="59">
        <v>0</v>
      </c>
      <c r="J1613" s="69">
        <v>1</v>
      </c>
      <c r="K1613" s="69">
        <v>0</v>
      </c>
      <c r="L1613" s="59">
        <v>0</v>
      </c>
      <c r="M1613" s="59">
        <v>0</v>
      </c>
      <c r="N1613" s="59" t="s">
        <v>3681</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3">
        <v>0</v>
      </c>
      <c r="AU1613" s="59">
        <v>0</v>
      </c>
      <c r="AV1613" s="59"/>
      <c r="AW1613" s="262">
        <v>0</v>
      </c>
      <c r="AX1613" s="59">
        <v>0</v>
      </c>
      <c r="AY1613" s="59">
        <v>0</v>
      </c>
      <c r="AZ1613" s="59">
        <v>0</v>
      </c>
      <c r="BA1613" s="20" t="s">
        <v>206</v>
      </c>
      <c r="BB1613" s="59">
        <v>0</v>
      </c>
      <c r="BC1613" s="264">
        <v>0</v>
      </c>
      <c r="BD1613" s="31">
        <v>1</v>
      </c>
      <c r="BE1613" s="262" t="s">
        <v>3710</v>
      </c>
      <c r="BF1613" s="262" t="s">
        <v>3711</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ht="20.1" customHeight="1" spans="3:78">
      <c r="C1614" s="32">
        <v>69011101</v>
      </c>
      <c r="D1614" s="262" t="s">
        <v>3712</v>
      </c>
      <c r="E1614" s="262" t="s">
        <v>3713</v>
      </c>
      <c r="F1614" s="69">
        <v>1</v>
      </c>
      <c r="G1614" s="69">
        <v>60090002</v>
      </c>
      <c r="H1614" s="59">
        <v>0</v>
      </c>
      <c r="I1614" s="59">
        <v>0</v>
      </c>
      <c r="J1614" s="69">
        <v>1</v>
      </c>
      <c r="K1614" s="69">
        <v>0</v>
      </c>
      <c r="L1614" s="59">
        <v>0</v>
      </c>
      <c r="M1614" s="59">
        <v>0</v>
      </c>
      <c r="N1614" s="59" t="s">
        <v>3714</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3">
        <v>0</v>
      </c>
      <c r="AU1614" s="59">
        <v>0</v>
      </c>
      <c r="AV1614" s="59"/>
      <c r="AW1614" s="262">
        <v>0</v>
      </c>
      <c r="AX1614" s="59">
        <v>0</v>
      </c>
      <c r="AY1614" s="59">
        <v>0</v>
      </c>
      <c r="AZ1614" s="59">
        <v>0</v>
      </c>
      <c r="BA1614" s="20" t="s">
        <v>206</v>
      </c>
      <c r="BB1614" s="59">
        <v>0</v>
      </c>
      <c r="BC1614" s="264">
        <v>0</v>
      </c>
      <c r="BD1614" s="31">
        <v>1</v>
      </c>
      <c r="BE1614" s="262" t="s">
        <v>3712</v>
      </c>
      <c r="BF1614" s="262" t="s">
        <v>3713</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ht="20.1" customHeight="1" spans="3:78">
      <c r="C1615" s="32">
        <v>69011102</v>
      </c>
      <c r="D1615" s="262" t="s">
        <v>3715</v>
      </c>
      <c r="E1615" s="262" t="s">
        <v>3716</v>
      </c>
      <c r="F1615" s="69">
        <v>1</v>
      </c>
      <c r="G1615" s="69">
        <v>60090002</v>
      </c>
      <c r="H1615" s="59">
        <v>0</v>
      </c>
      <c r="I1615" s="59">
        <v>0</v>
      </c>
      <c r="J1615" s="69">
        <v>1</v>
      </c>
      <c r="K1615" s="69">
        <v>0</v>
      </c>
      <c r="L1615" s="59">
        <v>0</v>
      </c>
      <c r="M1615" s="59">
        <v>0</v>
      </c>
      <c r="N1615" s="59" t="s">
        <v>3717</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3">
        <v>0</v>
      </c>
      <c r="AU1615" s="59">
        <v>0</v>
      </c>
      <c r="AV1615" s="59"/>
      <c r="AW1615" s="262">
        <v>0</v>
      </c>
      <c r="AX1615" s="59">
        <v>0</v>
      </c>
      <c r="AY1615" s="59">
        <v>0</v>
      </c>
      <c r="AZ1615" s="59">
        <v>0</v>
      </c>
      <c r="BA1615" s="20" t="s">
        <v>206</v>
      </c>
      <c r="BB1615" s="59">
        <v>0</v>
      </c>
      <c r="BC1615" s="264">
        <v>0</v>
      </c>
      <c r="BD1615" s="31">
        <v>1</v>
      </c>
      <c r="BE1615" s="262" t="s">
        <v>3715</v>
      </c>
      <c r="BF1615" s="262" t="s">
        <v>3716</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ht="20.1" customHeight="1" spans="3:78">
      <c r="C1616" s="32">
        <v>69011103</v>
      </c>
      <c r="D1616" s="262" t="s">
        <v>3718</v>
      </c>
      <c r="E1616" s="262" t="s">
        <v>3719</v>
      </c>
      <c r="F1616" s="69">
        <v>1</v>
      </c>
      <c r="G1616" s="69">
        <v>60090002</v>
      </c>
      <c r="H1616" s="59">
        <v>0</v>
      </c>
      <c r="I1616" s="59">
        <v>0</v>
      </c>
      <c r="J1616" s="69">
        <v>1</v>
      </c>
      <c r="K1616" s="69">
        <v>0</v>
      </c>
      <c r="L1616" s="59">
        <v>0</v>
      </c>
      <c r="M1616" s="59">
        <v>0</v>
      </c>
      <c r="N1616" s="59" t="s">
        <v>3720</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3">
        <v>0</v>
      </c>
      <c r="AU1616" s="59">
        <v>0</v>
      </c>
      <c r="AV1616" s="59"/>
      <c r="AW1616" s="262">
        <v>0</v>
      </c>
      <c r="AX1616" s="59">
        <v>0</v>
      </c>
      <c r="AY1616" s="59">
        <v>0</v>
      </c>
      <c r="AZ1616" s="59">
        <v>0</v>
      </c>
      <c r="BA1616" s="20" t="s">
        <v>206</v>
      </c>
      <c r="BB1616" s="59">
        <v>0</v>
      </c>
      <c r="BC1616" s="264">
        <v>0</v>
      </c>
      <c r="BD1616" s="31">
        <v>1</v>
      </c>
      <c r="BE1616" s="262" t="s">
        <v>3718</v>
      </c>
      <c r="BF1616" s="262" t="s">
        <v>3719</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ht="20.1" customHeight="1" spans="3:78">
      <c r="C1617" s="32">
        <v>69011104</v>
      </c>
      <c r="D1617" s="262" t="s">
        <v>3721</v>
      </c>
      <c r="E1617" s="262" t="s">
        <v>3722</v>
      </c>
      <c r="F1617" s="69">
        <v>1</v>
      </c>
      <c r="G1617" s="69">
        <v>60090002</v>
      </c>
      <c r="H1617" s="59">
        <v>0</v>
      </c>
      <c r="I1617" s="59">
        <v>0</v>
      </c>
      <c r="J1617" s="69">
        <v>1</v>
      </c>
      <c r="K1617" s="69">
        <v>0</v>
      </c>
      <c r="L1617" s="59">
        <v>0</v>
      </c>
      <c r="M1617" s="59">
        <v>0</v>
      </c>
      <c r="N1617" s="59" t="s">
        <v>3723</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3">
        <v>0</v>
      </c>
      <c r="AU1617" s="59">
        <v>0</v>
      </c>
      <c r="AV1617" s="59"/>
      <c r="AW1617" s="262">
        <v>0</v>
      </c>
      <c r="AX1617" s="59">
        <v>0</v>
      </c>
      <c r="AY1617" s="59">
        <v>0</v>
      </c>
      <c r="AZ1617" s="59">
        <v>0</v>
      </c>
      <c r="BA1617" s="20" t="s">
        <v>206</v>
      </c>
      <c r="BB1617" s="59">
        <v>0</v>
      </c>
      <c r="BC1617" s="264">
        <v>0</v>
      </c>
      <c r="BD1617" s="31">
        <v>1</v>
      </c>
      <c r="BE1617" s="262" t="s">
        <v>3721</v>
      </c>
      <c r="BF1617" s="262" t="s">
        <v>3722</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ht="20.1" customHeight="1" spans="3:78">
      <c r="C1618" s="32">
        <v>69011201</v>
      </c>
      <c r="D1618" s="262" t="s">
        <v>3724</v>
      </c>
      <c r="E1618" s="262" t="s">
        <v>3725</v>
      </c>
      <c r="F1618" s="69">
        <v>1</v>
      </c>
      <c r="G1618" s="69">
        <v>60090002</v>
      </c>
      <c r="H1618" s="59">
        <v>0</v>
      </c>
      <c r="I1618" s="59">
        <v>0</v>
      </c>
      <c r="J1618" s="69">
        <v>1</v>
      </c>
      <c r="K1618" s="69">
        <v>0</v>
      </c>
      <c r="L1618" s="59">
        <v>0</v>
      </c>
      <c r="M1618" s="59">
        <v>0</v>
      </c>
      <c r="N1618" s="59" t="s">
        <v>3726</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3">
        <v>0</v>
      </c>
      <c r="AU1618" s="59">
        <v>0</v>
      </c>
      <c r="AV1618" s="59"/>
      <c r="AW1618" s="262">
        <v>0</v>
      </c>
      <c r="AX1618" s="59">
        <v>0</v>
      </c>
      <c r="AY1618" s="59">
        <v>0</v>
      </c>
      <c r="AZ1618" s="59">
        <v>0</v>
      </c>
      <c r="BA1618" s="20" t="s">
        <v>206</v>
      </c>
      <c r="BB1618" s="59">
        <v>0</v>
      </c>
      <c r="BC1618" s="264">
        <v>0</v>
      </c>
      <c r="BD1618" s="31">
        <v>1</v>
      </c>
      <c r="BE1618" s="262" t="s">
        <v>3724</v>
      </c>
      <c r="BF1618" s="262" t="s">
        <v>3725</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ht="20.1" customHeight="1" spans="3:78">
      <c r="C1619" s="32">
        <v>69011202</v>
      </c>
      <c r="D1619" s="262" t="s">
        <v>3727</v>
      </c>
      <c r="E1619" s="262" t="s">
        <v>3728</v>
      </c>
      <c r="F1619" s="69">
        <v>1</v>
      </c>
      <c r="G1619" s="69">
        <v>60090002</v>
      </c>
      <c r="H1619" s="59">
        <v>0</v>
      </c>
      <c r="I1619" s="59">
        <v>0</v>
      </c>
      <c r="J1619" s="69">
        <v>1</v>
      </c>
      <c r="K1619" s="69">
        <v>0</v>
      </c>
      <c r="L1619" s="59">
        <v>0</v>
      </c>
      <c r="M1619" s="59">
        <v>0</v>
      </c>
      <c r="N1619" s="59" t="s">
        <v>3729</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3">
        <v>0</v>
      </c>
      <c r="AU1619" s="59">
        <v>0</v>
      </c>
      <c r="AV1619" s="59"/>
      <c r="AW1619" s="262">
        <v>0</v>
      </c>
      <c r="AX1619" s="59">
        <v>0</v>
      </c>
      <c r="AY1619" s="59">
        <v>0</v>
      </c>
      <c r="AZ1619" s="59">
        <v>0</v>
      </c>
      <c r="BA1619" s="20" t="s">
        <v>206</v>
      </c>
      <c r="BB1619" s="59">
        <v>0</v>
      </c>
      <c r="BC1619" s="264">
        <v>0</v>
      </c>
      <c r="BD1619" s="31">
        <v>1</v>
      </c>
      <c r="BE1619" s="262" t="s">
        <v>3727</v>
      </c>
      <c r="BF1619" s="262" t="s">
        <v>3728</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ht="20.1" customHeight="1" spans="3:78">
      <c r="C1620" s="32">
        <v>69011203</v>
      </c>
      <c r="D1620" s="262" t="s">
        <v>3730</v>
      </c>
      <c r="E1620" s="262" t="s">
        <v>3731</v>
      </c>
      <c r="F1620" s="69">
        <v>1</v>
      </c>
      <c r="G1620" s="69">
        <v>60090002</v>
      </c>
      <c r="H1620" s="59">
        <v>0</v>
      </c>
      <c r="I1620" s="59">
        <v>0</v>
      </c>
      <c r="J1620" s="69">
        <v>1</v>
      </c>
      <c r="K1620" s="69">
        <v>0</v>
      </c>
      <c r="L1620" s="59">
        <v>0</v>
      </c>
      <c r="M1620" s="59">
        <v>0</v>
      </c>
      <c r="N1620" s="59" t="s">
        <v>3732</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3">
        <v>0</v>
      </c>
      <c r="AU1620" s="59">
        <v>0</v>
      </c>
      <c r="AV1620" s="59"/>
      <c r="AW1620" s="262">
        <v>0</v>
      </c>
      <c r="AX1620" s="59">
        <v>0</v>
      </c>
      <c r="AY1620" s="59">
        <v>0</v>
      </c>
      <c r="AZ1620" s="59">
        <v>0</v>
      </c>
      <c r="BA1620" s="20" t="s">
        <v>206</v>
      </c>
      <c r="BB1620" s="59">
        <v>0</v>
      </c>
      <c r="BC1620" s="264">
        <v>0</v>
      </c>
      <c r="BD1620" s="31">
        <v>1</v>
      </c>
      <c r="BE1620" s="262" t="s">
        <v>3730</v>
      </c>
      <c r="BF1620" s="262" t="s">
        <v>3731</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ht="20.1" customHeight="1" spans="3:78">
      <c r="C1621" s="32">
        <v>69011204</v>
      </c>
      <c r="D1621" s="262" t="s">
        <v>3733</v>
      </c>
      <c r="E1621" s="262" t="s">
        <v>3734</v>
      </c>
      <c r="F1621" s="69">
        <v>1</v>
      </c>
      <c r="G1621" s="69">
        <v>60090002</v>
      </c>
      <c r="H1621" s="59">
        <v>0</v>
      </c>
      <c r="I1621" s="59">
        <v>0</v>
      </c>
      <c r="J1621" s="69">
        <v>1</v>
      </c>
      <c r="K1621" s="69">
        <v>0</v>
      </c>
      <c r="L1621" s="59">
        <v>0</v>
      </c>
      <c r="M1621" s="59">
        <v>0</v>
      </c>
      <c r="N1621" s="59" t="s">
        <v>3735</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3">
        <v>0</v>
      </c>
      <c r="AU1621" s="59">
        <v>0</v>
      </c>
      <c r="AV1621" s="59"/>
      <c r="AW1621" s="262">
        <v>0</v>
      </c>
      <c r="AX1621" s="59">
        <v>0</v>
      </c>
      <c r="AY1621" s="59">
        <v>0</v>
      </c>
      <c r="AZ1621" s="59">
        <v>0</v>
      </c>
      <c r="BA1621" s="20" t="s">
        <v>206</v>
      </c>
      <c r="BB1621" s="59">
        <v>0</v>
      </c>
      <c r="BC1621" s="264">
        <v>0</v>
      </c>
      <c r="BD1621" s="31">
        <v>1</v>
      </c>
      <c r="BE1621" s="262" t="s">
        <v>3733</v>
      </c>
      <c r="BF1621" s="262" t="s">
        <v>3734</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ht="20.1" customHeight="1" spans="3:78">
      <c r="C1622" s="32">
        <v>69011301</v>
      </c>
      <c r="D1622" s="262" t="s">
        <v>3736</v>
      </c>
      <c r="E1622" s="262" t="s">
        <v>3737</v>
      </c>
      <c r="F1622" s="69">
        <v>1</v>
      </c>
      <c r="G1622" s="69">
        <v>60090002</v>
      </c>
      <c r="H1622" s="59">
        <v>0</v>
      </c>
      <c r="I1622" s="59">
        <v>0</v>
      </c>
      <c r="J1622" s="69">
        <v>1</v>
      </c>
      <c r="K1622" s="69">
        <v>0</v>
      </c>
      <c r="L1622" s="59">
        <v>0</v>
      </c>
      <c r="M1622" s="59">
        <v>0</v>
      </c>
      <c r="N1622" s="59" t="s">
        <v>3738</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3">
        <v>0</v>
      </c>
      <c r="AU1622" s="59">
        <v>0</v>
      </c>
      <c r="AV1622" s="59"/>
      <c r="AW1622" s="262">
        <v>0</v>
      </c>
      <c r="AX1622" s="59">
        <v>0</v>
      </c>
      <c r="AY1622" s="59">
        <v>0</v>
      </c>
      <c r="AZ1622" s="59">
        <v>0</v>
      </c>
      <c r="BA1622" s="20" t="s">
        <v>206</v>
      </c>
      <c r="BB1622" s="59">
        <v>0</v>
      </c>
      <c r="BC1622" s="264">
        <v>0</v>
      </c>
      <c r="BD1622" s="31">
        <v>1</v>
      </c>
      <c r="BE1622" s="262" t="s">
        <v>3736</v>
      </c>
      <c r="BF1622" s="262" t="s">
        <v>3737</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ht="20.1" customHeight="1" spans="3:78">
      <c r="C1623" s="32">
        <v>69011302</v>
      </c>
      <c r="D1623" s="262" t="s">
        <v>3739</v>
      </c>
      <c r="E1623" s="262" t="s">
        <v>3740</v>
      </c>
      <c r="F1623" s="69">
        <v>1</v>
      </c>
      <c r="G1623" s="69">
        <v>60090002</v>
      </c>
      <c r="H1623" s="59">
        <v>0</v>
      </c>
      <c r="I1623" s="59">
        <v>0</v>
      </c>
      <c r="J1623" s="69">
        <v>1</v>
      </c>
      <c r="K1623" s="69">
        <v>0</v>
      </c>
      <c r="L1623" s="59">
        <v>0</v>
      </c>
      <c r="M1623" s="59">
        <v>0</v>
      </c>
      <c r="N1623" s="59" t="s">
        <v>3741</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3">
        <v>0</v>
      </c>
      <c r="AU1623" s="59">
        <v>0</v>
      </c>
      <c r="AV1623" s="59"/>
      <c r="AW1623" s="262">
        <v>0</v>
      </c>
      <c r="AX1623" s="59">
        <v>0</v>
      </c>
      <c r="AY1623" s="59">
        <v>0</v>
      </c>
      <c r="AZ1623" s="59">
        <v>0</v>
      </c>
      <c r="BA1623" s="20" t="s">
        <v>206</v>
      </c>
      <c r="BB1623" s="59">
        <v>0</v>
      </c>
      <c r="BC1623" s="264">
        <v>0</v>
      </c>
      <c r="BD1623" s="31">
        <v>1</v>
      </c>
      <c r="BE1623" s="262" t="s">
        <v>3739</v>
      </c>
      <c r="BF1623" s="262" t="s">
        <v>3740</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ht="20.1" customHeight="1" spans="3:78">
      <c r="C1624" s="32">
        <v>69011303</v>
      </c>
      <c r="D1624" s="262" t="s">
        <v>3742</v>
      </c>
      <c r="E1624" s="262" t="s">
        <v>3743</v>
      </c>
      <c r="F1624" s="69">
        <v>1</v>
      </c>
      <c r="G1624" s="69">
        <v>60090002</v>
      </c>
      <c r="H1624" s="59">
        <v>0</v>
      </c>
      <c r="I1624" s="59">
        <v>0</v>
      </c>
      <c r="J1624" s="69">
        <v>1</v>
      </c>
      <c r="K1624" s="69">
        <v>0</v>
      </c>
      <c r="L1624" s="59">
        <v>0</v>
      </c>
      <c r="M1624" s="59">
        <v>0</v>
      </c>
      <c r="N1624" s="59" t="s">
        <v>3744</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3">
        <v>0</v>
      </c>
      <c r="AU1624" s="59">
        <v>0</v>
      </c>
      <c r="AV1624" s="59"/>
      <c r="AW1624" s="262">
        <v>0</v>
      </c>
      <c r="AX1624" s="59">
        <v>0</v>
      </c>
      <c r="AY1624" s="59">
        <v>0</v>
      </c>
      <c r="AZ1624" s="59">
        <v>0</v>
      </c>
      <c r="BA1624" s="20" t="s">
        <v>206</v>
      </c>
      <c r="BB1624" s="59">
        <v>0</v>
      </c>
      <c r="BC1624" s="264">
        <v>0</v>
      </c>
      <c r="BD1624" s="31">
        <v>1</v>
      </c>
      <c r="BE1624" s="262" t="s">
        <v>3742</v>
      </c>
      <c r="BF1624" s="262" t="s">
        <v>3743</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ht="20.1" customHeight="1" spans="3:78">
      <c r="C1625" s="32">
        <v>69011304</v>
      </c>
      <c r="D1625" s="262" t="s">
        <v>3745</v>
      </c>
      <c r="E1625" s="262" t="s">
        <v>3746</v>
      </c>
      <c r="F1625" s="69">
        <v>1</v>
      </c>
      <c r="G1625" s="69">
        <v>60090002</v>
      </c>
      <c r="H1625" s="59">
        <v>0</v>
      </c>
      <c r="I1625" s="59">
        <v>0</v>
      </c>
      <c r="J1625" s="69">
        <v>1</v>
      </c>
      <c r="K1625" s="69">
        <v>0</v>
      </c>
      <c r="L1625" s="59">
        <v>0</v>
      </c>
      <c r="M1625" s="59">
        <v>0</v>
      </c>
      <c r="N1625" s="59" t="s">
        <v>3747</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3">
        <v>0</v>
      </c>
      <c r="AU1625" s="59">
        <v>0</v>
      </c>
      <c r="AV1625" s="59"/>
      <c r="AW1625" s="262">
        <v>0</v>
      </c>
      <c r="AX1625" s="59">
        <v>0</v>
      </c>
      <c r="AY1625" s="59">
        <v>0</v>
      </c>
      <c r="AZ1625" s="59">
        <v>0</v>
      </c>
      <c r="BA1625" s="20" t="s">
        <v>206</v>
      </c>
      <c r="BB1625" s="59">
        <v>0</v>
      </c>
      <c r="BC1625" s="264">
        <v>0</v>
      </c>
      <c r="BD1625" s="31">
        <v>1</v>
      </c>
      <c r="BE1625" s="262" t="s">
        <v>3745</v>
      </c>
      <c r="BF1625" s="262" t="s">
        <v>3746</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ht="20.1" customHeight="1" spans="3:78">
      <c r="C1626" s="32">
        <v>69012001</v>
      </c>
      <c r="D1626" s="262" t="s">
        <v>3748</v>
      </c>
      <c r="E1626" s="262" t="s">
        <v>3749</v>
      </c>
      <c r="F1626" s="69">
        <v>1</v>
      </c>
      <c r="G1626" s="69">
        <v>60090002</v>
      </c>
      <c r="H1626" s="59">
        <v>0</v>
      </c>
      <c r="I1626" s="59">
        <v>0</v>
      </c>
      <c r="J1626" s="69">
        <v>1</v>
      </c>
      <c r="K1626" s="69">
        <v>0</v>
      </c>
      <c r="L1626" s="59">
        <v>0</v>
      </c>
      <c r="M1626" s="59">
        <v>0</v>
      </c>
      <c r="N1626" s="59" t="s">
        <v>3696</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3">
        <v>0</v>
      </c>
      <c r="AU1626" s="59">
        <v>0</v>
      </c>
      <c r="AV1626" s="59"/>
      <c r="AW1626" s="262">
        <v>0</v>
      </c>
      <c r="AX1626" s="59">
        <v>0</v>
      </c>
      <c r="AY1626" s="59">
        <v>0</v>
      </c>
      <c r="AZ1626" s="59">
        <v>0</v>
      </c>
      <c r="BA1626" s="20" t="s">
        <v>206</v>
      </c>
      <c r="BB1626" s="59">
        <v>0</v>
      </c>
      <c r="BC1626" s="264">
        <v>0</v>
      </c>
      <c r="BD1626" s="31">
        <v>1</v>
      </c>
      <c r="BE1626" s="262" t="s">
        <v>3748</v>
      </c>
      <c r="BF1626" s="262" t="s">
        <v>3749</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ht="20.1" customHeight="1" spans="3:78">
      <c r="C1627" s="32">
        <v>69012002</v>
      </c>
      <c r="D1627" s="262" t="s">
        <v>3750</v>
      </c>
      <c r="E1627" s="262" t="s">
        <v>3751</v>
      </c>
      <c r="F1627" s="69">
        <v>1</v>
      </c>
      <c r="G1627" s="69">
        <v>60090002</v>
      </c>
      <c r="H1627" s="59">
        <v>0</v>
      </c>
      <c r="I1627" s="59">
        <v>0</v>
      </c>
      <c r="J1627" s="69">
        <v>1</v>
      </c>
      <c r="K1627" s="69">
        <v>0</v>
      </c>
      <c r="L1627" s="59">
        <v>0</v>
      </c>
      <c r="M1627" s="59">
        <v>0</v>
      </c>
      <c r="N1627" s="59" t="s">
        <v>3657</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3">
        <v>0</v>
      </c>
      <c r="AU1627" s="59">
        <v>0</v>
      </c>
      <c r="AV1627" s="59"/>
      <c r="AW1627" s="262">
        <v>0</v>
      </c>
      <c r="AX1627" s="59">
        <v>0</v>
      </c>
      <c r="AY1627" s="59">
        <v>0</v>
      </c>
      <c r="AZ1627" s="59">
        <v>0</v>
      </c>
      <c r="BA1627" s="20" t="s">
        <v>206</v>
      </c>
      <c r="BB1627" s="59">
        <v>0</v>
      </c>
      <c r="BC1627" s="264">
        <v>0</v>
      </c>
      <c r="BD1627" s="31">
        <v>1</v>
      </c>
      <c r="BE1627" s="262" t="s">
        <v>3750</v>
      </c>
      <c r="BF1627" s="262" t="s">
        <v>3751</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ht="20.1" customHeight="1" spans="3:78">
      <c r="C1628" s="32">
        <v>69012003</v>
      </c>
      <c r="D1628" s="262" t="s">
        <v>3752</v>
      </c>
      <c r="E1628" s="262" t="s">
        <v>3753</v>
      </c>
      <c r="F1628" s="69">
        <v>1</v>
      </c>
      <c r="G1628" s="69">
        <v>60090002</v>
      </c>
      <c r="H1628" s="59">
        <v>0</v>
      </c>
      <c r="I1628" s="59">
        <v>0</v>
      </c>
      <c r="J1628" s="69">
        <v>1</v>
      </c>
      <c r="K1628" s="69">
        <v>0</v>
      </c>
      <c r="L1628" s="59">
        <v>0</v>
      </c>
      <c r="M1628" s="59">
        <v>0</v>
      </c>
      <c r="N1628" s="59" t="s">
        <v>3754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3">
        <v>0</v>
      </c>
      <c r="AU1628" s="59">
        <v>0</v>
      </c>
      <c r="AV1628" s="59"/>
      <c r="AW1628" s="262">
        <v>0</v>
      </c>
      <c r="AX1628" s="59">
        <v>0</v>
      </c>
      <c r="AY1628" s="59">
        <v>0</v>
      </c>
      <c r="AZ1628" s="59">
        <v>0</v>
      </c>
      <c r="BA1628" s="20" t="s">
        <v>206</v>
      </c>
      <c r="BB1628" s="59">
        <v>0</v>
      </c>
      <c r="BC1628" s="264">
        <v>0</v>
      </c>
      <c r="BD1628" s="31">
        <v>1</v>
      </c>
      <c r="BE1628" s="262" t="s">
        <v>3752</v>
      </c>
      <c r="BF1628" s="262" t="s">
        <v>3753</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ht="20.1" customHeight="1" spans="3:78">
      <c r="C1629" s="32">
        <v>69012004</v>
      </c>
      <c r="D1629" s="262" t="s">
        <v>3755</v>
      </c>
      <c r="E1629" s="262" t="s">
        <v>3756</v>
      </c>
      <c r="F1629" s="69">
        <v>1</v>
      </c>
      <c r="G1629" s="69">
        <v>60090002</v>
      </c>
      <c r="H1629" s="59">
        <v>0</v>
      </c>
      <c r="I1629" s="59">
        <v>0</v>
      </c>
      <c r="J1629" s="69">
        <v>1</v>
      </c>
      <c r="K1629" s="69">
        <v>0</v>
      </c>
      <c r="L1629" s="59">
        <v>0</v>
      </c>
      <c r="M1629" s="59">
        <v>0</v>
      </c>
      <c r="N1629" s="59" t="s">
        <v>3757</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3">
        <v>0</v>
      </c>
      <c r="AU1629" s="59">
        <v>0</v>
      </c>
      <c r="AV1629" s="59"/>
      <c r="AW1629" s="262">
        <v>0</v>
      </c>
      <c r="AX1629" s="59">
        <v>0</v>
      </c>
      <c r="AY1629" s="59">
        <v>0</v>
      </c>
      <c r="AZ1629" s="59">
        <v>0</v>
      </c>
      <c r="BA1629" s="20" t="s">
        <v>206</v>
      </c>
      <c r="BB1629" s="59">
        <v>0</v>
      </c>
      <c r="BC1629" s="264">
        <v>0</v>
      </c>
      <c r="BD1629" s="31">
        <v>1</v>
      </c>
      <c r="BE1629" s="262" t="s">
        <v>3755</v>
      </c>
      <c r="BF1629" s="262" t="s">
        <v>3756</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ht="20.1" customHeight="1" spans="3:78">
      <c r="C1630" s="32">
        <v>69012005</v>
      </c>
      <c r="D1630" s="262" t="s">
        <v>3758</v>
      </c>
      <c r="E1630" s="262" t="s">
        <v>3759</v>
      </c>
      <c r="F1630" s="69">
        <v>1</v>
      </c>
      <c r="G1630" s="69">
        <v>60090002</v>
      </c>
      <c r="H1630" s="59">
        <v>0</v>
      </c>
      <c r="I1630" s="59">
        <v>0</v>
      </c>
      <c r="J1630" s="69">
        <v>1</v>
      </c>
      <c r="K1630" s="69">
        <v>0</v>
      </c>
      <c r="L1630" s="59">
        <v>0</v>
      </c>
      <c r="M1630" s="59">
        <v>0</v>
      </c>
      <c r="N1630" s="59" t="s">
        <v>3650</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3">
        <v>0</v>
      </c>
      <c r="AU1630" s="59">
        <v>0</v>
      </c>
      <c r="AV1630" s="59"/>
      <c r="AW1630" s="262">
        <v>0</v>
      </c>
      <c r="AX1630" s="59">
        <v>0</v>
      </c>
      <c r="AY1630" s="59">
        <v>0</v>
      </c>
      <c r="AZ1630" s="59">
        <v>0</v>
      </c>
      <c r="BA1630" s="20" t="s">
        <v>206</v>
      </c>
      <c r="BB1630" s="59">
        <v>0</v>
      </c>
      <c r="BC1630" s="264">
        <v>0</v>
      </c>
      <c r="BD1630" s="31">
        <v>1</v>
      </c>
      <c r="BE1630" s="262" t="s">
        <v>3758</v>
      </c>
      <c r="BF1630" s="262" t="s">
        <v>3759</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ht="20.1" customHeight="1" spans="3:78">
      <c r="C1631" s="32">
        <v>69012006</v>
      </c>
      <c r="D1631" s="262" t="s">
        <v>3760</v>
      </c>
      <c r="E1631" s="262" t="s">
        <v>3761</v>
      </c>
      <c r="F1631" s="69">
        <v>1</v>
      </c>
      <c r="G1631" s="69">
        <v>60090002</v>
      </c>
      <c r="H1631" s="59">
        <v>0</v>
      </c>
      <c r="I1631" s="59">
        <v>0</v>
      </c>
      <c r="J1631" s="69">
        <v>1</v>
      </c>
      <c r="K1631" s="69">
        <v>0</v>
      </c>
      <c r="L1631" s="59">
        <v>0</v>
      </c>
      <c r="M1631" s="59">
        <v>0</v>
      </c>
      <c r="N1631" s="59" t="s">
        <v>3762</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3">
        <v>0</v>
      </c>
      <c r="AU1631" s="59">
        <v>0</v>
      </c>
      <c r="AV1631" s="59"/>
      <c r="AW1631" s="262">
        <v>0</v>
      </c>
      <c r="AX1631" s="59">
        <v>0</v>
      </c>
      <c r="AY1631" s="59">
        <v>0</v>
      </c>
      <c r="AZ1631" s="59">
        <v>0</v>
      </c>
      <c r="BA1631" s="20" t="s">
        <v>206</v>
      </c>
      <c r="BB1631" s="59">
        <v>0</v>
      </c>
      <c r="BC1631" s="264">
        <v>0</v>
      </c>
      <c r="BD1631" s="31">
        <v>1</v>
      </c>
      <c r="BE1631" s="262" t="s">
        <v>3760</v>
      </c>
      <c r="BF1631" s="262" t="s">
        <v>3761</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ht="20.1" customHeight="1" spans="3:78">
      <c r="C1632" s="32">
        <v>69012101</v>
      </c>
      <c r="D1632" s="262" t="s">
        <v>3763</v>
      </c>
      <c r="E1632" s="262" t="s">
        <v>3764</v>
      </c>
      <c r="F1632" s="69">
        <v>1</v>
      </c>
      <c r="G1632" s="69">
        <v>60090002</v>
      </c>
      <c r="H1632" s="59">
        <v>0</v>
      </c>
      <c r="I1632" s="59">
        <v>0</v>
      </c>
      <c r="J1632" s="69">
        <v>1</v>
      </c>
      <c r="K1632" s="69">
        <v>0</v>
      </c>
      <c r="L1632" s="59">
        <v>0</v>
      </c>
      <c r="M1632" s="59">
        <v>0</v>
      </c>
      <c r="N1632" s="59" t="s">
        <v>3765</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3">
        <v>0</v>
      </c>
      <c r="AU1632" s="59">
        <v>0</v>
      </c>
      <c r="AV1632" s="59"/>
      <c r="AW1632" s="262">
        <v>0</v>
      </c>
      <c r="AX1632" s="59">
        <v>0</v>
      </c>
      <c r="AY1632" s="59">
        <v>0</v>
      </c>
      <c r="AZ1632" s="59">
        <v>0</v>
      </c>
      <c r="BA1632" s="20" t="s">
        <v>206</v>
      </c>
      <c r="BB1632" s="59">
        <v>0</v>
      </c>
      <c r="BC1632" s="264">
        <v>0</v>
      </c>
      <c r="BD1632" s="31">
        <v>1</v>
      </c>
      <c r="BE1632" s="262" t="s">
        <v>3763</v>
      </c>
      <c r="BF1632" s="262" t="s">
        <v>3764</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ht="20.1" customHeight="1" spans="3:78">
      <c r="C1633" s="32">
        <v>69012102</v>
      </c>
      <c r="D1633" s="262" t="s">
        <v>3766</v>
      </c>
      <c r="E1633" s="262" t="s">
        <v>3767</v>
      </c>
      <c r="F1633" s="69">
        <v>1</v>
      </c>
      <c r="G1633" s="69">
        <v>60090002</v>
      </c>
      <c r="H1633" s="59">
        <v>0</v>
      </c>
      <c r="I1633" s="59">
        <v>0</v>
      </c>
      <c r="J1633" s="69">
        <v>1</v>
      </c>
      <c r="K1633" s="69">
        <v>0</v>
      </c>
      <c r="L1633" s="59">
        <v>0</v>
      </c>
      <c r="M1633" s="59">
        <v>0</v>
      </c>
      <c r="N1633" s="59" t="s">
        <v>3768</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3">
        <v>0</v>
      </c>
      <c r="AU1633" s="59">
        <v>0</v>
      </c>
      <c r="AV1633" s="59"/>
      <c r="AW1633" s="262">
        <v>0</v>
      </c>
      <c r="AX1633" s="59">
        <v>0</v>
      </c>
      <c r="AY1633" s="59">
        <v>0</v>
      </c>
      <c r="AZ1633" s="59">
        <v>0</v>
      </c>
      <c r="BA1633" s="20" t="s">
        <v>206</v>
      </c>
      <c r="BB1633" s="59">
        <v>0</v>
      </c>
      <c r="BC1633" s="264">
        <v>0</v>
      </c>
      <c r="BD1633" s="31">
        <v>1</v>
      </c>
      <c r="BE1633" s="262" t="s">
        <v>3766</v>
      </c>
      <c r="BF1633" s="262" t="s">
        <v>3767</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ht="20.1" customHeight="1" spans="3:78">
      <c r="C1634" s="32">
        <v>69012103</v>
      </c>
      <c r="D1634" s="262" t="s">
        <v>3769</v>
      </c>
      <c r="E1634" s="262" t="s">
        <v>3770</v>
      </c>
      <c r="F1634" s="69">
        <v>1</v>
      </c>
      <c r="G1634" s="69">
        <v>60090002</v>
      </c>
      <c r="H1634" s="59">
        <v>0</v>
      </c>
      <c r="I1634" s="59">
        <v>0</v>
      </c>
      <c r="J1634" s="69">
        <v>1</v>
      </c>
      <c r="K1634" s="69">
        <v>0</v>
      </c>
      <c r="L1634" s="59">
        <v>0</v>
      </c>
      <c r="M1634" s="59">
        <v>0</v>
      </c>
      <c r="N1634" s="59" t="s">
        <v>3771</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3">
        <v>0</v>
      </c>
      <c r="AU1634" s="59">
        <v>0</v>
      </c>
      <c r="AV1634" s="59"/>
      <c r="AW1634" s="262">
        <v>0</v>
      </c>
      <c r="AX1634" s="59">
        <v>0</v>
      </c>
      <c r="AY1634" s="59">
        <v>0</v>
      </c>
      <c r="AZ1634" s="59">
        <v>0</v>
      </c>
      <c r="BA1634" s="20" t="s">
        <v>206</v>
      </c>
      <c r="BB1634" s="59">
        <v>0</v>
      </c>
      <c r="BC1634" s="264">
        <v>0</v>
      </c>
      <c r="BD1634" s="31">
        <v>1</v>
      </c>
      <c r="BE1634" s="262" t="s">
        <v>3769</v>
      </c>
      <c r="BF1634" s="262" t="s">
        <v>3770</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ht="20.1" customHeight="1" spans="3:78">
      <c r="C1635" s="32">
        <v>69012104</v>
      </c>
      <c r="D1635" s="262" t="s">
        <v>3772</v>
      </c>
      <c r="E1635" s="262" t="s">
        <v>3773</v>
      </c>
      <c r="F1635" s="69">
        <v>1</v>
      </c>
      <c r="G1635" s="69">
        <v>60090002</v>
      </c>
      <c r="H1635" s="59">
        <v>0</v>
      </c>
      <c r="I1635" s="59">
        <v>0</v>
      </c>
      <c r="J1635" s="69">
        <v>1</v>
      </c>
      <c r="K1635" s="69">
        <v>0</v>
      </c>
      <c r="L1635" s="59">
        <v>0</v>
      </c>
      <c r="M1635" s="59">
        <v>0</v>
      </c>
      <c r="N1635" s="59" t="s">
        <v>3774</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3">
        <v>0</v>
      </c>
      <c r="AU1635" s="59">
        <v>0</v>
      </c>
      <c r="AV1635" s="59"/>
      <c r="AW1635" s="262">
        <v>0</v>
      </c>
      <c r="AX1635" s="59">
        <v>0</v>
      </c>
      <c r="AY1635" s="59">
        <v>0</v>
      </c>
      <c r="AZ1635" s="59">
        <v>0</v>
      </c>
      <c r="BA1635" s="20" t="s">
        <v>206</v>
      </c>
      <c r="BB1635" s="59">
        <v>0</v>
      </c>
      <c r="BC1635" s="264">
        <v>0</v>
      </c>
      <c r="BD1635" s="31">
        <v>1</v>
      </c>
      <c r="BE1635" s="262" t="s">
        <v>3772</v>
      </c>
      <c r="BF1635" s="262" t="s">
        <v>3773</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ht="20.1" customHeight="1" spans="3:78">
      <c r="C1636" s="32">
        <v>69012201</v>
      </c>
      <c r="D1636" s="262" t="s">
        <v>3775</v>
      </c>
      <c r="E1636" s="262" t="s">
        <v>3776</v>
      </c>
      <c r="F1636" s="69">
        <v>1</v>
      </c>
      <c r="G1636" s="69">
        <v>60090002</v>
      </c>
      <c r="H1636" s="59">
        <v>0</v>
      </c>
      <c r="I1636" s="59">
        <v>0</v>
      </c>
      <c r="J1636" s="69">
        <v>1</v>
      </c>
      <c r="K1636" s="69">
        <v>0</v>
      </c>
      <c r="L1636" s="59">
        <v>0</v>
      </c>
      <c r="M1636" s="59">
        <v>0</v>
      </c>
      <c r="N1636" s="59" t="s">
        <v>3777</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3">
        <v>0</v>
      </c>
      <c r="AU1636" s="59">
        <v>0</v>
      </c>
      <c r="AV1636" s="59"/>
      <c r="AW1636" s="262">
        <v>0</v>
      </c>
      <c r="AX1636" s="59">
        <v>0</v>
      </c>
      <c r="AY1636" s="59">
        <v>0</v>
      </c>
      <c r="AZ1636" s="59">
        <v>0</v>
      </c>
      <c r="BA1636" s="20" t="s">
        <v>206</v>
      </c>
      <c r="BB1636" s="59">
        <v>0</v>
      </c>
      <c r="BC1636" s="264">
        <v>0</v>
      </c>
      <c r="BD1636" s="31">
        <v>1</v>
      </c>
      <c r="BE1636" s="262" t="s">
        <v>3775</v>
      </c>
      <c r="BF1636" s="262" t="s">
        <v>3776</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ht="20.1" customHeight="1" spans="3:78">
      <c r="C1637" s="32">
        <v>69012202</v>
      </c>
      <c r="D1637" s="262" t="s">
        <v>3778</v>
      </c>
      <c r="E1637" s="262" t="s">
        <v>3779</v>
      </c>
      <c r="F1637" s="69">
        <v>1</v>
      </c>
      <c r="G1637" s="69">
        <v>60090002</v>
      </c>
      <c r="H1637" s="59">
        <v>0</v>
      </c>
      <c r="I1637" s="59">
        <v>0</v>
      </c>
      <c r="J1637" s="69">
        <v>1</v>
      </c>
      <c r="K1637" s="69">
        <v>0</v>
      </c>
      <c r="L1637" s="59">
        <v>0</v>
      </c>
      <c r="M1637" s="59">
        <v>0</v>
      </c>
      <c r="N1637" s="59" t="s">
        <v>3780</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3">
        <v>0</v>
      </c>
      <c r="AU1637" s="59">
        <v>0</v>
      </c>
      <c r="AV1637" s="59"/>
      <c r="AW1637" s="262">
        <v>0</v>
      </c>
      <c r="AX1637" s="59">
        <v>0</v>
      </c>
      <c r="AY1637" s="59">
        <v>0</v>
      </c>
      <c r="AZ1637" s="59">
        <v>0</v>
      </c>
      <c r="BA1637" s="20" t="s">
        <v>206</v>
      </c>
      <c r="BB1637" s="59">
        <v>0</v>
      </c>
      <c r="BC1637" s="264">
        <v>0</v>
      </c>
      <c r="BD1637" s="31">
        <v>1</v>
      </c>
      <c r="BE1637" s="262" t="s">
        <v>3778</v>
      </c>
      <c r="BF1637" s="262" t="s">
        <v>3779</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ht="20.1" customHeight="1" spans="3:78">
      <c r="C1638" s="32">
        <v>69012203</v>
      </c>
      <c r="D1638" s="262" t="s">
        <v>3781</v>
      </c>
      <c r="E1638" s="262" t="s">
        <v>3782</v>
      </c>
      <c r="F1638" s="69">
        <v>1</v>
      </c>
      <c r="G1638" s="69">
        <v>60090002</v>
      </c>
      <c r="H1638" s="59">
        <v>0</v>
      </c>
      <c r="I1638" s="59">
        <v>0</v>
      </c>
      <c r="J1638" s="69">
        <v>1</v>
      </c>
      <c r="K1638" s="69">
        <v>0</v>
      </c>
      <c r="L1638" s="59">
        <v>0</v>
      </c>
      <c r="M1638" s="59">
        <v>0</v>
      </c>
      <c r="N1638" s="59" t="s">
        <v>3783</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3">
        <v>0</v>
      </c>
      <c r="AU1638" s="59">
        <v>0</v>
      </c>
      <c r="AV1638" s="59"/>
      <c r="AW1638" s="262">
        <v>0</v>
      </c>
      <c r="AX1638" s="59">
        <v>0</v>
      </c>
      <c r="AY1638" s="59">
        <v>0</v>
      </c>
      <c r="AZ1638" s="59">
        <v>0</v>
      </c>
      <c r="BA1638" s="20" t="s">
        <v>206</v>
      </c>
      <c r="BB1638" s="59">
        <v>0</v>
      </c>
      <c r="BC1638" s="264">
        <v>0</v>
      </c>
      <c r="BD1638" s="31">
        <v>1</v>
      </c>
      <c r="BE1638" s="262" t="s">
        <v>3781</v>
      </c>
      <c r="BF1638" s="262" t="s">
        <v>3782</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ht="20.1" customHeight="1" spans="3:78">
      <c r="C1639" s="32">
        <v>69012204</v>
      </c>
      <c r="D1639" s="262" t="s">
        <v>3784</v>
      </c>
      <c r="E1639" s="262" t="s">
        <v>3785</v>
      </c>
      <c r="F1639" s="69">
        <v>1</v>
      </c>
      <c r="G1639" s="69">
        <v>60090002</v>
      </c>
      <c r="H1639" s="59">
        <v>0</v>
      </c>
      <c r="I1639" s="59">
        <v>0</v>
      </c>
      <c r="J1639" s="69">
        <v>1</v>
      </c>
      <c r="K1639" s="69">
        <v>0</v>
      </c>
      <c r="L1639" s="59">
        <v>0</v>
      </c>
      <c r="M1639" s="59">
        <v>0</v>
      </c>
      <c r="N1639" s="59" t="s">
        <v>3786</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3">
        <v>0</v>
      </c>
      <c r="AU1639" s="59">
        <v>0</v>
      </c>
      <c r="AV1639" s="59"/>
      <c r="AW1639" s="262">
        <v>0</v>
      </c>
      <c r="AX1639" s="59">
        <v>0</v>
      </c>
      <c r="AY1639" s="59">
        <v>0</v>
      </c>
      <c r="AZ1639" s="59">
        <v>0</v>
      </c>
      <c r="BA1639" s="20" t="s">
        <v>206</v>
      </c>
      <c r="BB1639" s="59">
        <v>0</v>
      </c>
      <c r="BC1639" s="264">
        <v>0</v>
      </c>
      <c r="BD1639" s="31">
        <v>1</v>
      </c>
      <c r="BE1639" s="262" t="s">
        <v>3784</v>
      </c>
      <c r="BF1639" s="262" t="s">
        <v>3785</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ht="20.1" customHeight="1" spans="3:78">
      <c r="C1640" s="32">
        <v>69012301</v>
      </c>
      <c r="D1640" s="262" t="s">
        <v>3787</v>
      </c>
      <c r="E1640" s="262" t="s">
        <v>3788</v>
      </c>
      <c r="F1640" s="69">
        <v>1</v>
      </c>
      <c r="G1640" s="69">
        <v>60090002</v>
      </c>
      <c r="H1640" s="59">
        <v>0</v>
      </c>
      <c r="I1640" s="59">
        <v>0</v>
      </c>
      <c r="J1640" s="69">
        <v>1</v>
      </c>
      <c r="K1640" s="69">
        <v>0</v>
      </c>
      <c r="L1640" s="59">
        <v>0</v>
      </c>
      <c r="M1640" s="59">
        <v>0</v>
      </c>
      <c r="N1640" s="59" t="s">
        <v>3789</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3">
        <v>0</v>
      </c>
      <c r="AU1640" s="59">
        <v>0</v>
      </c>
      <c r="AV1640" s="59"/>
      <c r="AW1640" s="262">
        <v>0</v>
      </c>
      <c r="AX1640" s="59">
        <v>0</v>
      </c>
      <c r="AY1640" s="59">
        <v>0</v>
      </c>
      <c r="AZ1640" s="59">
        <v>0</v>
      </c>
      <c r="BA1640" s="20" t="s">
        <v>206</v>
      </c>
      <c r="BB1640" s="59">
        <v>0</v>
      </c>
      <c r="BC1640" s="264">
        <v>0</v>
      </c>
      <c r="BD1640" s="31">
        <v>1</v>
      </c>
      <c r="BE1640" s="262" t="s">
        <v>3787</v>
      </c>
      <c r="BF1640" s="262" t="s">
        <v>3788</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ht="20.1" customHeight="1" spans="3:78">
      <c r="C1641" s="32">
        <v>69012302</v>
      </c>
      <c r="D1641" s="262" t="s">
        <v>3790</v>
      </c>
      <c r="E1641" s="262" t="s">
        <v>3791</v>
      </c>
      <c r="F1641" s="69">
        <v>1</v>
      </c>
      <c r="G1641" s="69">
        <v>60090002</v>
      </c>
      <c r="H1641" s="59">
        <v>0</v>
      </c>
      <c r="I1641" s="59">
        <v>0</v>
      </c>
      <c r="J1641" s="69">
        <v>1</v>
      </c>
      <c r="K1641" s="69">
        <v>0</v>
      </c>
      <c r="L1641" s="59">
        <v>0</v>
      </c>
      <c r="M1641" s="59">
        <v>0</v>
      </c>
      <c r="N1641" s="59" t="s">
        <v>3792</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3">
        <v>0</v>
      </c>
      <c r="AU1641" s="59">
        <v>0</v>
      </c>
      <c r="AV1641" s="59"/>
      <c r="AW1641" s="262">
        <v>0</v>
      </c>
      <c r="AX1641" s="59">
        <v>0</v>
      </c>
      <c r="AY1641" s="59">
        <v>0</v>
      </c>
      <c r="AZ1641" s="59">
        <v>0</v>
      </c>
      <c r="BA1641" s="20" t="s">
        <v>206</v>
      </c>
      <c r="BB1641" s="59">
        <v>0</v>
      </c>
      <c r="BC1641" s="264">
        <v>0</v>
      </c>
      <c r="BD1641" s="31">
        <v>1</v>
      </c>
      <c r="BE1641" s="262" t="s">
        <v>3790</v>
      </c>
      <c r="BF1641" s="262" t="s">
        <v>3791</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ht="20.1" customHeight="1" spans="3:78">
      <c r="C1642" s="32">
        <v>69012303</v>
      </c>
      <c r="D1642" s="262" t="s">
        <v>3793</v>
      </c>
      <c r="E1642" s="262" t="s">
        <v>3794</v>
      </c>
      <c r="F1642" s="69">
        <v>1</v>
      </c>
      <c r="G1642" s="69">
        <v>60090002</v>
      </c>
      <c r="H1642" s="59">
        <v>0</v>
      </c>
      <c r="I1642" s="59">
        <v>0</v>
      </c>
      <c r="J1642" s="69">
        <v>1</v>
      </c>
      <c r="K1642" s="69">
        <v>0</v>
      </c>
      <c r="L1642" s="59">
        <v>0</v>
      </c>
      <c r="M1642" s="59">
        <v>0</v>
      </c>
      <c r="N1642" s="59" t="s">
        <v>3795</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3">
        <v>0</v>
      </c>
      <c r="AU1642" s="59">
        <v>0</v>
      </c>
      <c r="AV1642" s="59"/>
      <c r="AW1642" s="262">
        <v>0</v>
      </c>
      <c r="AX1642" s="59">
        <v>0</v>
      </c>
      <c r="AY1642" s="59">
        <v>0</v>
      </c>
      <c r="AZ1642" s="59">
        <v>0</v>
      </c>
      <c r="BA1642" s="20" t="s">
        <v>206</v>
      </c>
      <c r="BB1642" s="59">
        <v>0</v>
      </c>
      <c r="BC1642" s="264">
        <v>0</v>
      </c>
      <c r="BD1642" s="31">
        <v>1</v>
      </c>
      <c r="BE1642" s="262" t="s">
        <v>3793</v>
      </c>
      <c r="BF1642" s="262" t="s">
        <v>3794</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ht="20.1" customHeight="1" spans="3:78">
      <c r="C1643" s="32">
        <v>69012304</v>
      </c>
      <c r="D1643" s="262" t="s">
        <v>3796</v>
      </c>
      <c r="E1643" s="262" t="s">
        <v>3797</v>
      </c>
      <c r="F1643" s="69">
        <v>1</v>
      </c>
      <c r="G1643" s="69">
        <v>60090002</v>
      </c>
      <c r="H1643" s="59">
        <v>0</v>
      </c>
      <c r="I1643" s="59">
        <v>0</v>
      </c>
      <c r="J1643" s="69">
        <v>1</v>
      </c>
      <c r="K1643" s="69">
        <v>0</v>
      </c>
      <c r="L1643" s="59">
        <v>0</v>
      </c>
      <c r="M1643" s="59">
        <v>0</v>
      </c>
      <c r="N1643" s="59" t="s">
        <v>3798</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3">
        <v>0</v>
      </c>
      <c r="AU1643" s="59">
        <v>0</v>
      </c>
      <c r="AV1643" s="59"/>
      <c r="AW1643" s="262">
        <v>0</v>
      </c>
      <c r="AX1643" s="59">
        <v>0</v>
      </c>
      <c r="AY1643" s="59">
        <v>0</v>
      </c>
      <c r="AZ1643" s="59">
        <v>0</v>
      </c>
      <c r="BA1643" s="20" t="s">
        <v>206</v>
      </c>
      <c r="BB1643" s="59">
        <v>0</v>
      </c>
      <c r="BC1643" s="264">
        <v>0</v>
      </c>
      <c r="BD1643" s="31">
        <v>1</v>
      </c>
      <c r="BE1643" s="262" t="s">
        <v>3796</v>
      </c>
      <c r="BF1643" s="262" t="s">
        <v>3797</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ht="20.1" customHeight="1" spans="3:78">
      <c r="C1644" s="74">
        <v>69013001</v>
      </c>
      <c r="D1644" s="265" t="s">
        <v>3799</v>
      </c>
      <c r="E1644" s="265" t="s">
        <v>3800</v>
      </c>
      <c r="F1644" s="266">
        <v>1</v>
      </c>
      <c r="G1644" s="266">
        <v>60090002</v>
      </c>
      <c r="H1644" s="267">
        <v>0</v>
      </c>
      <c r="I1644" s="267">
        <v>0</v>
      </c>
      <c r="J1644" s="266">
        <v>1</v>
      </c>
      <c r="K1644" s="266">
        <v>0</v>
      </c>
      <c r="L1644" s="267">
        <v>0</v>
      </c>
      <c r="M1644" s="267">
        <v>0</v>
      </c>
      <c r="N1644" s="267" t="s">
        <v>3801</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3">
        <v>0</v>
      </c>
      <c r="AU1644" s="59">
        <v>0</v>
      </c>
      <c r="AV1644" s="59"/>
      <c r="AW1644" s="262">
        <v>0</v>
      </c>
      <c r="AX1644" s="59">
        <v>0</v>
      </c>
      <c r="AY1644" s="59">
        <v>0</v>
      </c>
      <c r="AZ1644" s="59">
        <v>0</v>
      </c>
      <c r="BA1644" s="20" t="s">
        <v>206</v>
      </c>
      <c r="BB1644" s="59">
        <v>0</v>
      </c>
      <c r="BC1644" s="264">
        <v>0</v>
      </c>
      <c r="BD1644" s="31">
        <v>1</v>
      </c>
      <c r="BE1644" s="262" t="s">
        <v>3799</v>
      </c>
      <c r="BF1644" s="262" t="s">
        <v>3800</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ht="20.1" customHeight="1" spans="3:78">
      <c r="C1645" s="74">
        <v>69013002</v>
      </c>
      <c r="D1645" s="265" t="s">
        <v>3802</v>
      </c>
      <c r="E1645" s="265" t="s">
        <v>3803</v>
      </c>
      <c r="F1645" s="266">
        <v>1</v>
      </c>
      <c r="G1645" s="266">
        <v>60090002</v>
      </c>
      <c r="H1645" s="267">
        <v>0</v>
      </c>
      <c r="I1645" s="267">
        <v>0</v>
      </c>
      <c r="J1645" s="266">
        <v>1</v>
      </c>
      <c r="K1645" s="266">
        <v>0</v>
      </c>
      <c r="L1645" s="267">
        <v>0</v>
      </c>
      <c r="M1645" s="267">
        <v>0</v>
      </c>
      <c r="N1645" s="267" t="s">
        <v>3687</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3">
        <v>0</v>
      </c>
      <c r="AU1645" s="59">
        <v>0</v>
      </c>
      <c r="AV1645" s="59"/>
      <c r="AW1645" s="262">
        <v>0</v>
      </c>
      <c r="AX1645" s="59">
        <v>0</v>
      </c>
      <c r="AY1645" s="59">
        <v>0</v>
      </c>
      <c r="AZ1645" s="59">
        <v>0</v>
      </c>
      <c r="BA1645" s="20" t="s">
        <v>206</v>
      </c>
      <c r="BB1645" s="59">
        <v>0</v>
      </c>
      <c r="BC1645" s="264">
        <v>0</v>
      </c>
      <c r="BD1645" s="31">
        <v>1</v>
      </c>
      <c r="BE1645" s="262" t="s">
        <v>3802</v>
      </c>
      <c r="BF1645" s="262" t="s">
        <v>3803</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ht="20.1" customHeight="1" spans="3:78">
      <c r="C1646" s="74">
        <v>69013003</v>
      </c>
      <c r="D1646" s="265" t="s">
        <v>3804</v>
      </c>
      <c r="E1646" s="265" t="s">
        <v>3805</v>
      </c>
      <c r="F1646" s="266">
        <v>1</v>
      </c>
      <c r="G1646" s="266">
        <v>60090002</v>
      </c>
      <c r="H1646" s="267">
        <v>0</v>
      </c>
      <c r="I1646" s="267">
        <v>0</v>
      </c>
      <c r="J1646" s="266">
        <v>1</v>
      </c>
      <c r="K1646" s="266">
        <v>0</v>
      </c>
      <c r="L1646" s="267">
        <v>0</v>
      </c>
      <c r="M1646" s="267">
        <v>0</v>
      </c>
      <c r="N1646" s="267" t="s">
        <v>3684</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3">
        <v>0</v>
      </c>
      <c r="AU1646" s="59">
        <v>0</v>
      </c>
      <c r="AV1646" s="59"/>
      <c r="AW1646" s="262">
        <v>0</v>
      </c>
      <c r="AX1646" s="59">
        <v>0</v>
      </c>
      <c r="AY1646" s="59">
        <v>0</v>
      </c>
      <c r="AZ1646" s="59">
        <v>0</v>
      </c>
      <c r="BA1646" s="20" t="s">
        <v>206</v>
      </c>
      <c r="BB1646" s="59">
        <v>0</v>
      </c>
      <c r="BC1646" s="264">
        <v>0</v>
      </c>
      <c r="BD1646" s="31">
        <v>1</v>
      </c>
      <c r="BE1646" s="262" t="s">
        <v>3804</v>
      </c>
      <c r="BF1646" s="262" t="s">
        <v>3805</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ht="20.1" customHeight="1" spans="3:78">
      <c r="C1647" s="74">
        <v>69013004</v>
      </c>
      <c r="D1647" s="265" t="s">
        <v>3806</v>
      </c>
      <c r="E1647" s="265" t="s">
        <v>3807</v>
      </c>
      <c r="F1647" s="266">
        <v>1</v>
      </c>
      <c r="G1647" s="266">
        <v>60090002</v>
      </c>
      <c r="H1647" s="267">
        <v>0</v>
      </c>
      <c r="I1647" s="267">
        <v>0</v>
      </c>
      <c r="J1647" s="266">
        <v>1</v>
      </c>
      <c r="K1647" s="266">
        <v>0</v>
      </c>
      <c r="L1647" s="267">
        <v>0</v>
      </c>
      <c r="M1647" s="267">
        <v>0</v>
      </c>
      <c r="N1647" s="267" t="s">
        <v>3690</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3">
        <v>0</v>
      </c>
      <c r="AU1647" s="59">
        <v>0</v>
      </c>
      <c r="AV1647" s="59"/>
      <c r="AW1647" s="262">
        <v>0</v>
      </c>
      <c r="AX1647" s="59">
        <v>0</v>
      </c>
      <c r="AY1647" s="59">
        <v>0</v>
      </c>
      <c r="AZ1647" s="59">
        <v>0</v>
      </c>
      <c r="BA1647" s="20" t="s">
        <v>206</v>
      </c>
      <c r="BB1647" s="59">
        <v>0</v>
      </c>
      <c r="BC1647" s="264">
        <v>0</v>
      </c>
      <c r="BD1647" s="31">
        <v>1</v>
      </c>
      <c r="BE1647" s="262" t="s">
        <v>3806</v>
      </c>
      <c r="BF1647" s="262" t="s">
        <v>3807</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ht="20.1" customHeight="1" spans="3:78">
      <c r="C1648" s="74">
        <v>69013005</v>
      </c>
      <c r="D1648" s="265" t="s">
        <v>3808</v>
      </c>
      <c r="E1648" s="265" t="s">
        <v>3809</v>
      </c>
      <c r="F1648" s="266">
        <v>1</v>
      </c>
      <c r="G1648" s="266">
        <v>60090002</v>
      </c>
      <c r="H1648" s="267">
        <v>0</v>
      </c>
      <c r="I1648" s="267">
        <v>0</v>
      </c>
      <c r="J1648" s="266">
        <v>1</v>
      </c>
      <c r="K1648" s="266">
        <v>0</v>
      </c>
      <c r="L1648" s="267">
        <v>0</v>
      </c>
      <c r="M1648" s="267">
        <v>0</v>
      </c>
      <c r="N1648" s="267" t="s">
        <v>3810</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3">
        <v>0</v>
      </c>
      <c r="AU1648" s="59">
        <v>0</v>
      </c>
      <c r="AV1648" s="59"/>
      <c r="AW1648" s="262">
        <v>0</v>
      </c>
      <c r="AX1648" s="59">
        <v>0</v>
      </c>
      <c r="AY1648" s="59">
        <v>0</v>
      </c>
      <c r="AZ1648" s="59">
        <v>0</v>
      </c>
      <c r="BA1648" s="20" t="s">
        <v>206</v>
      </c>
      <c r="BB1648" s="59">
        <v>0</v>
      </c>
      <c r="BC1648" s="264">
        <v>0</v>
      </c>
      <c r="BD1648" s="31">
        <v>1</v>
      </c>
      <c r="BE1648" s="262" t="s">
        <v>3808</v>
      </c>
      <c r="BF1648" s="262" t="s">
        <v>3809</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ht="20.1" customHeight="1" spans="3:78">
      <c r="C1649" s="74">
        <v>69013006</v>
      </c>
      <c r="D1649" s="265" t="s">
        <v>3811</v>
      </c>
      <c r="E1649" s="265" t="s">
        <v>3812</v>
      </c>
      <c r="F1649" s="266">
        <v>1</v>
      </c>
      <c r="G1649" s="266">
        <v>60090002</v>
      </c>
      <c r="H1649" s="267">
        <v>0</v>
      </c>
      <c r="I1649" s="267">
        <v>0</v>
      </c>
      <c r="J1649" s="266">
        <v>1</v>
      </c>
      <c r="K1649" s="266">
        <v>0</v>
      </c>
      <c r="L1649" s="267">
        <v>0</v>
      </c>
      <c r="M1649" s="267">
        <v>0</v>
      </c>
      <c r="N1649" s="267" t="s">
        <v>3693</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3">
        <v>0</v>
      </c>
      <c r="AU1649" s="59">
        <v>0</v>
      </c>
      <c r="AV1649" s="59"/>
      <c r="AW1649" s="262">
        <v>0</v>
      </c>
      <c r="AX1649" s="59">
        <v>0</v>
      </c>
      <c r="AY1649" s="59">
        <v>0</v>
      </c>
      <c r="AZ1649" s="59">
        <v>0</v>
      </c>
      <c r="BA1649" s="20" t="s">
        <v>206</v>
      </c>
      <c r="BB1649" s="59">
        <v>0</v>
      </c>
      <c r="BC1649" s="264">
        <v>0</v>
      </c>
      <c r="BD1649" s="31">
        <v>1</v>
      </c>
      <c r="BE1649" s="262" t="s">
        <v>3811</v>
      </c>
      <c r="BF1649" s="262" t="s">
        <v>3812</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ht="20.1" customHeight="1" spans="3:78">
      <c r="C1650" s="74">
        <v>69013101</v>
      </c>
      <c r="D1650" s="265" t="s">
        <v>3813</v>
      </c>
      <c r="E1650" s="265" t="s">
        <v>3814</v>
      </c>
      <c r="F1650" s="266">
        <v>1</v>
      </c>
      <c r="G1650" s="266">
        <v>60090002</v>
      </c>
      <c r="H1650" s="267">
        <v>0</v>
      </c>
      <c r="I1650" s="267">
        <v>0</v>
      </c>
      <c r="J1650" s="266">
        <v>1</v>
      </c>
      <c r="K1650" s="266">
        <v>0</v>
      </c>
      <c r="L1650" s="267">
        <v>0</v>
      </c>
      <c r="M1650" s="267">
        <v>0</v>
      </c>
      <c r="N1650" s="267" t="s">
        <v>3815</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3">
        <v>0</v>
      </c>
      <c r="AU1650" s="59">
        <v>0</v>
      </c>
      <c r="AV1650" s="59"/>
      <c r="AW1650" s="262">
        <v>0</v>
      </c>
      <c r="AX1650" s="59">
        <v>0</v>
      </c>
      <c r="AY1650" s="59">
        <v>0</v>
      </c>
      <c r="AZ1650" s="59">
        <v>0</v>
      </c>
      <c r="BA1650" s="20" t="s">
        <v>206</v>
      </c>
      <c r="BB1650" s="59">
        <v>0</v>
      </c>
      <c r="BC1650" s="264">
        <v>0</v>
      </c>
      <c r="BD1650" s="31">
        <v>1</v>
      </c>
      <c r="BE1650" s="262" t="s">
        <v>3813</v>
      </c>
      <c r="BF1650" s="262" t="s">
        <v>3814</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ht="20.1" customHeight="1" spans="3:78">
      <c r="C1651" s="74">
        <v>69013102</v>
      </c>
      <c r="D1651" s="265" t="s">
        <v>3816</v>
      </c>
      <c r="E1651" s="265" t="s">
        <v>3817</v>
      </c>
      <c r="F1651" s="266">
        <v>1</v>
      </c>
      <c r="G1651" s="266">
        <v>60090002</v>
      </c>
      <c r="H1651" s="267">
        <v>0</v>
      </c>
      <c r="I1651" s="267">
        <v>0</v>
      </c>
      <c r="J1651" s="266">
        <v>1</v>
      </c>
      <c r="K1651" s="266">
        <v>0</v>
      </c>
      <c r="L1651" s="267">
        <v>0</v>
      </c>
      <c r="M1651" s="267">
        <v>0</v>
      </c>
      <c r="N1651" s="267" t="s">
        <v>3818</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3">
        <v>0</v>
      </c>
      <c r="AU1651" s="59">
        <v>0</v>
      </c>
      <c r="AV1651" s="59"/>
      <c r="AW1651" s="262">
        <v>0</v>
      </c>
      <c r="AX1651" s="59">
        <v>0</v>
      </c>
      <c r="AY1651" s="59">
        <v>0</v>
      </c>
      <c r="AZ1651" s="59">
        <v>0</v>
      </c>
      <c r="BA1651" s="20" t="s">
        <v>206</v>
      </c>
      <c r="BB1651" s="59">
        <v>0</v>
      </c>
      <c r="BC1651" s="264">
        <v>0</v>
      </c>
      <c r="BD1651" s="31">
        <v>1</v>
      </c>
      <c r="BE1651" s="262" t="s">
        <v>3816</v>
      </c>
      <c r="BF1651" s="262" t="s">
        <v>3817</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ht="20.1" customHeight="1" spans="3:78">
      <c r="C1652" s="74">
        <v>69013103</v>
      </c>
      <c r="D1652" s="265" t="s">
        <v>3819</v>
      </c>
      <c r="E1652" s="265" t="s">
        <v>3820</v>
      </c>
      <c r="F1652" s="266">
        <v>1</v>
      </c>
      <c r="G1652" s="266">
        <v>60090002</v>
      </c>
      <c r="H1652" s="267">
        <v>0</v>
      </c>
      <c r="I1652" s="267">
        <v>0</v>
      </c>
      <c r="J1652" s="266">
        <v>1</v>
      </c>
      <c r="K1652" s="266">
        <v>0</v>
      </c>
      <c r="L1652" s="267">
        <v>0</v>
      </c>
      <c r="M1652" s="267">
        <v>0</v>
      </c>
      <c r="N1652" s="267" t="s">
        <v>3821</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3">
        <v>0</v>
      </c>
      <c r="AU1652" s="59">
        <v>0</v>
      </c>
      <c r="AV1652" s="59"/>
      <c r="AW1652" s="262">
        <v>0</v>
      </c>
      <c r="AX1652" s="59">
        <v>0</v>
      </c>
      <c r="AY1652" s="59">
        <v>0</v>
      </c>
      <c r="AZ1652" s="59">
        <v>0</v>
      </c>
      <c r="BA1652" s="20" t="s">
        <v>206</v>
      </c>
      <c r="BB1652" s="59">
        <v>0</v>
      </c>
      <c r="BC1652" s="264">
        <v>0</v>
      </c>
      <c r="BD1652" s="31">
        <v>1</v>
      </c>
      <c r="BE1652" s="262" t="s">
        <v>3819</v>
      </c>
      <c r="BF1652" s="262" t="s">
        <v>3820</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ht="20.1" customHeight="1" spans="3:78">
      <c r="C1653" s="74">
        <v>69013104</v>
      </c>
      <c r="D1653" s="265" t="s">
        <v>3822</v>
      </c>
      <c r="E1653" s="265" t="s">
        <v>3823</v>
      </c>
      <c r="F1653" s="266">
        <v>1</v>
      </c>
      <c r="G1653" s="266">
        <v>60090002</v>
      </c>
      <c r="H1653" s="267">
        <v>0</v>
      </c>
      <c r="I1653" s="267">
        <v>0</v>
      </c>
      <c r="J1653" s="266">
        <v>1</v>
      </c>
      <c r="K1653" s="266">
        <v>0</v>
      </c>
      <c r="L1653" s="267">
        <v>0</v>
      </c>
      <c r="M1653" s="267">
        <v>0</v>
      </c>
      <c r="N1653" s="267" t="s">
        <v>3824</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3">
        <v>0</v>
      </c>
      <c r="AU1653" s="59">
        <v>0</v>
      </c>
      <c r="AV1653" s="59"/>
      <c r="AW1653" s="262">
        <v>0</v>
      </c>
      <c r="AX1653" s="59">
        <v>0</v>
      </c>
      <c r="AY1653" s="59">
        <v>0</v>
      </c>
      <c r="AZ1653" s="59">
        <v>0</v>
      </c>
      <c r="BA1653" s="20" t="s">
        <v>206</v>
      </c>
      <c r="BB1653" s="59">
        <v>0</v>
      </c>
      <c r="BC1653" s="264">
        <v>0</v>
      </c>
      <c r="BD1653" s="31">
        <v>1</v>
      </c>
      <c r="BE1653" s="262" t="s">
        <v>3822</v>
      </c>
      <c r="BF1653" s="262" t="s">
        <v>3823</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ht="20.1" customHeight="1" spans="3:78">
      <c r="C1654" s="74">
        <v>69013201</v>
      </c>
      <c r="D1654" s="265" t="s">
        <v>3825</v>
      </c>
      <c r="E1654" s="265" t="s">
        <v>3826</v>
      </c>
      <c r="F1654" s="266">
        <v>1</v>
      </c>
      <c r="G1654" s="266">
        <v>60090002</v>
      </c>
      <c r="H1654" s="267">
        <v>0</v>
      </c>
      <c r="I1654" s="267">
        <v>0</v>
      </c>
      <c r="J1654" s="266">
        <v>1</v>
      </c>
      <c r="K1654" s="266">
        <v>0</v>
      </c>
      <c r="L1654" s="267">
        <v>0</v>
      </c>
      <c r="M1654" s="267">
        <v>0</v>
      </c>
      <c r="N1654" s="267" t="s">
        <v>3827</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3">
        <v>0</v>
      </c>
      <c r="AU1654" s="59">
        <v>0</v>
      </c>
      <c r="AV1654" s="59"/>
      <c r="AW1654" s="262">
        <v>0</v>
      </c>
      <c r="AX1654" s="59">
        <v>0</v>
      </c>
      <c r="AY1654" s="59">
        <v>0</v>
      </c>
      <c r="AZ1654" s="59">
        <v>0</v>
      </c>
      <c r="BA1654" s="20" t="s">
        <v>206</v>
      </c>
      <c r="BB1654" s="59">
        <v>0</v>
      </c>
      <c r="BC1654" s="264">
        <v>0</v>
      </c>
      <c r="BD1654" s="31">
        <v>1</v>
      </c>
      <c r="BE1654" s="262" t="s">
        <v>3825</v>
      </c>
      <c r="BF1654" s="262" t="s">
        <v>3826</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ht="20.1" customHeight="1" spans="3:78">
      <c r="C1655" s="74">
        <v>69013202</v>
      </c>
      <c r="D1655" s="265" t="s">
        <v>3828</v>
      </c>
      <c r="E1655" s="265" t="s">
        <v>3829</v>
      </c>
      <c r="F1655" s="266">
        <v>1</v>
      </c>
      <c r="G1655" s="266">
        <v>60090002</v>
      </c>
      <c r="H1655" s="267">
        <v>0</v>
      </c>
      <c r="I1655" s="267">
        <v>0</v>
      </c>
      <c r="J1655" s="266">
        <v>1</v>
      </c>
      <c r="K1655" s="266">
        <v>0</v>
      </c>
      <c r="L1655" s="267">
        <v>0</v>
      </c>
      <c r="M1655" s="267">
        <v>0</v>
      </c>
      <c r="N1655" s="267" t="s">
        <v>3830</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3">
        <v>0</v>
      </c>
      <c r="AU1655" s="59">
        <v>0</v>
      </c>
      <c r="AV1655" s="59"/>
      <c r="AW1655" s="262">
        <v>0</v>
      </c>
      <c r="AX1655" s="59">
        <v>0</v>
      </c>
      <c r="AY1655" s="59">
        <v>0</v>
      </c>
      <c r="AZ1655" s="59">
        <v>0</v>
      </c>
      <c r="BA1655" s="20" t="s">
        <v>206</v>
      </c>
      <c r="BB1655" s="59">
        <v>0</v>
      </c>
      <c r="BC1655" s="264">
        <v>0</v>
      </c>
      <c r="BD1655" s="31">
        <v>1</v>
      </c>
      <c r="BE1655" s="262" t="s">
        <v>3828</v>
      </c>
      <c r="BF1655" s="262" t="s">
        <v>3829</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ht="20.1" customHeight="1" spans="3:78">
      <c r="C1656" s="74">
        <v>69013203</v>
      </c>
      <c r="D1656" s="265" t="s">
        <v>3831</v>
      </c>
      <c r="E1656" s="265" t="s">
        <v>3832</v>
      </c>
      <c r="F1656" s="266">
        <v>1</v>
      </c>
      <c r="G1656" s="266">
        <v>60090002</v>
      </c>
      <c r="H1656" s="267">
        <v>0</v>
      </c>
      <c r="I1656" s="267">
        <v>0</v>
      </c>
      <c r="J1656" s="266">
        <v>1</v>
      </c>
      <c r="K1656" s="266">
        <v>0</v>
      </c>
      <c r="L1656" s="267">
        <v>0</v>
      </c>
      <c r="M1656" s="267">
        <v>0</v>
      </c>
      <c r="N1656" s="267" t="s">
        <v>3833</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3">
        <v>0</v>
      </c>
      <c r="AU1656" s="59">
        <v>0</v>
      </c>
      <c r="AV1656" s="59"/>
      <c r="AW1656" s="262">
        <v>0</v>
      </c>
      <c r="AX1656" s="59">
        <v>0</v>
      </c>
      <c r="AY1656" s="59">
        <v>0</v>
      </c>
      <c r="AZ1656" s="59">
        <v>0</v>
      </c>
      <c r="BA1656" s="20" t="s">
        <v>206</v>
      </c>
      <c r="BB1656" s="59">
        <v>0</v>
      </c>
      <c r="BC1656" s="264">
        <v>0</v>
      </c>
      <c r="BD1656" s="31">
        <v>1</v>
      </c>
      <c r="BE1656" s="262" t="s">
        <v>3831</v>
      </c>
      <c r="BF1656" s="262" t="s">
        <v>3832</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ht="20.1" customHeight="1" spans="3:78">
      <c r="C1657" s="74">
        <v>69013204</v>
      </c>
      <c r="D1657" s="265" t="s">
        <v>3834</v>
      </c>
      <c r="E1657" s="265" t="s">
        <v>3835</v>
      </c>
      <c r="F1657" s="266">
        <v>1</v>
      </c>
      <c r="G1657" s="266">
        <v>60090002</v>
      </c>
      <c r="H1657" s="267">
        <v>0</v>
      </c>
      <c r="I1657" s="267">
        <v>0</v>
      </c>
      <c r="J1657" s="266">
        <v>1</v>
      </c>
      <c r="K1657" s="266">
        <v>0</v>
      </c>
      <c r="L1657" s="267">
        <v>0</v>
      </c>
      <c r="M1657" s="267">
        <v>0</v>
      </c>
      <c r="N1657" s="267" t="s">
        <v>3836</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3">
        <v>0</v>
      </c>
      <c r="AU1657" s="59">
        <v>0</v>
      </c>
      <c r="AV1657" s="59"/>
      <c r="AW1657" s="262">
        <v>0</v>
      </c>
      <c r="AX1657" s="59">
        <v>0</v>
      </c>
      <c r="AY1657" s="59">
        <v>0</v>
      </c>
      <c r="AZ1657" s="59">
        <v>0</v>
      </c>
      <c r="BA1657" s="20" t="s">
        <v>206</v>
      </c>
      <c r="BB1657" s="59">
        <v>0</v>
      </c>
      <c r="BC1657" s="264">
        <v>0</v>
      </c>
      <c r="BD1657" s="31">
        <v>1</v>
      </c>
      <c r="BE1657" s="262" t="s">
        <v>3834</v>
      </c>
      <c r="BF1657" s="262" t="s">
        <v>3835</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ht="20.1" customHeight="1" spans="3:78">
      <c r="C1658" s="74">
        <v>69013301</v>
      </c>
      <c r="D1658" s="265" t="s">
        <v>3837</v>
      </c>
      <c r="E1658" s="265" t="s">
        <v>3838</v>
      </c>
      <c r="F1658" s="266">
        <v>1</v>
      </c>
      <c r="G1658" s="266">
        <v>60090002</v>
      </c>
      <c r="H1658" s="267">
        <v>0</v>
      </c>
      <c r="I1658" s="267">
        <v>0</v>
      </c>
      <c r="J1658" s="266">
        <v>1</v>
      </c>
      <c r="K1658" s="266">
        <v>0</v>
      </c>
      <c r="L1658" s="267">
        <v>0</v>
      </c>
      <c r="M1658" s="267">
        <v>0</v>
      </c>
      <c r="N1658" s="267" t="s">
        <v>3839</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3">
        <v>0</v>
      </c>
      <c r="AU1658" s="59">
        <v>0</v>
      </c>
      <c r="AV1658" s="59"/>
      <c r="AW1658" s="262">
        <v>0</v>
      </c>
      <c r="AX1658" s="59">
        <v>0</v>
      </c>
      <c r="AY1658" s="59">
        <v>0</v>
      </c>
      <c r="AZ1658" s="59">
        <v>0</v>
      </c>
      <c r="BA1658" s="20" t="s">
        <v>206</v>
      </c>
      <c r="BB1658" s="59">
        <v>0</v>
      </c>
      <c r="BC1658" s="264">
        <v>0</v>
      </c>
      <c r="BD1658" s="31">
        <v>1</v>
      </c>
      <c r="BE1658" s="262" t="s">
        <v>3837</v>
      </c>
      <c r="BF1658" s="262" t="s">
        <v>3838</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ht="20.1" customHeight="1" spans="3:78">
      <c r="C1659" s="74">
        <v>69013302</v>
      </c>
      <c r="D1659" s="265" t="s">
        <v>3840</v>
      </c>
      <c r="E1659" s="265" t="s">
        <v>3841</v>
      </c>
      <c r="F1659" s="266">
        <v>1</v>
      </c>
      <c r="G1659" s="266">
        <v>60090002</v>
      </c>
      <c r="H1659" s="267">
        <v>0</v>
      </c>
      <c r="I1659" s="267">
        <v>0</v>
      </c>
      <c r="J1659" s="266">
        <v>1</v>
      </c>
      <c r="K1659" s="266">
        <v>0</v>
      </c>
      <c r="L1659" s="267">
        <v>0</v>
      </c>
      <c r="M1659" s="267">
        <v>0</v>
      </c>
      <c r="N1659" s="267" t="s">
        <v>3842</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3">
        <v>0</v>
      </c>
      <c r="AU1659" s="59">
        <v>0</v>
      </c>
      <c r="AV1659" s="59"/>
      <c r="AW1659" s="262">
        <v>0</v>
      </c>
      <c r="AX1659" s="59">
        <v>0</v>
      </c>
      <c r="AY1659" s="59">
        <v>0</v>
      </c>
      <c r="AZ1659" s="59">
        <v>0</v>
      </c>
      <c r="BA1659" s="20" t="s">
        <v>206</v>
      </c>
      <c r="BB1659" s="59">
        <v>0</v>
      </c>
      <c r="BC1659" s="264">
        <v>0</v>
      </c>
      <c r="BD1659" s="31">
        <v>1</v>
      </c>
      <c r="BE1659" s="262" t="s">
        <v>3840</v>
      </c>
      <c r="BF1659" s="262" t="s">
        <v>3841</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ht="20.1" customHeight="1" spans="3:78">
      <c r="C1660" s="74">
        <v>69013303</v>
      </c>
      <c r="D1660" s="265" t="s">
        <v>3843</v>
      </c>
      <c r="E1660" s="265" t="s">
        <v>3844</v>
      </c>
      <c r="F1660" s="266">
        <v>1</v>
      </c>
      <c r="G1660" s="266">
        <v>60090002</v>
      </c>
      <c r="H1660" s="267">
        <v>0</v>
      </c>
      <c r="I1660" s="267">
        <v>0</v>
      </c>
      <c r="J1660" s="266">
        <v>1</v>
      </c>
      <c r="K1660" s="266">
        <v>0</v>
      </c>
      <c r="L1660" s="267">
        <v>0</v>
      </c>
      <c r="M1660" s="267">
        <v>0</v>
      </c>
      <c r="N1660" s="267" t="s">
        <v>3845</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3">
        <v>0</v>
      </c>
      <c r="AU1660" s="59">
        <v>0</v>
      </c>
      <c r="AV1660" s="59"/>
      <c r="AW1660" s="262">
        <v>0</v>
      </c>
      <c r="AX1660" s="59">
        <v>0</v>
      </c>
      <c r="AY1660" s="59">
        <v>0</v>
      </c>
      <c r="AZ1660" s="59">
        <v>0</v>
      </c>
      <c r="BA1660" s="20" t="s">
        <v>206</v>
      </c>
      <c r="BB1660" s="59">
        <v>0</v>
      </c>
      <c r="BC1660" s="264">
        <v>0</v>
      </c>
      <c r="BD1660" s="31">
        <v>1</v>
      </c>
      <c r="BE1660" s="262" t="s">
        <v>3843</v>
      </c>
      <c r="BF1660" s="262" t="s">
        <v>3844</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ht="20.1" customHeight="1" spans="3:78">
      <c r="C1661" s="74">
        <v>69013304</v>
      </c>
      <c r="D1661" s="265" t="s">
        <v>3846</v>
      </c>
      <c r="E1661" s="265" t="s">
        <v>3847</v>
      </c>
      <c r="F1661" s="266">
        <v>1</v>
      </c>
      <c r="G1661" s="266">
        <v>60090002</v>
      </c>
      <c r="H1661" s="267">
        <v>0</v>
      </c>
      <c r="I1661" s="267">
        <v>0</v>
      </c>
      <c r="J1661" s="266">
        <v>1</v>
      </c>
      <c r="K1661" s="266">
        <v>0</v>
      </c>
      <c r="L1661" s="267">
        <v>0</v>
      </c>
      <c r="M1661" s="267">
        <v>0</v>
      </c>
      <c r="N1661" s="267" t="s">
        <v>3848</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3">
        <v>0</v>
      </c>
      <c r="AU1661" s="59">
        <v>0</v>
      </c>
      <c r="AV1661" s="59"/>
      <c r="AW1661" s="262">
        <v>0</v>
      </c>
      <c r="AX1661" s="59">
        <v>0</v>
      </c>
      <c r="AY1661" s="59">
        <v>0</v>
      </c>
      <c r="AZ1661" s="59">
        <v>0</v>
      </c>
      <c r="BA1661" s="20" t="s">
        <v>206</v>
      </c>
      <c r="BB1661" s="59">
        <v>0</v>
      </c>
      <c r="BC1661" s="264">
        <v>0</v>
      </c>
      <c r="BD1661" s="31">
        <v>1</v>
      </c>
      <c r="BE1661" s="262" t="s">
        <v>3846</v>
      </c>
      <c r="BF1661" s="262" t="s">
        <v>3847</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ht="20.1" customHeight="1" spans="3:78">
      <c r="C1662" s="32">
        <v>69021001</v>
      </c>
      <c r="D1662" s="35" t="s">
        <v>3849</v>
      </c>
      <c r="E1662" s="35" t="s">
        <v>3850</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3851</v>
      </c>
      <c r="BC1662" s="31">
        <v>0</v>
      </c>
      <c r="BD1662" s="31">
        <v>1</v>
      </c>
      <c r="BE1662" s="35" t="s">
        <v>3852</v>
      </c>
      <c r="BF1662" s="35" t="s">
        <v>3853</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ht="20.1" customHeight="1" spans="3:78">
      <c r="C1663" s="32">
        <v>69021002</v>
      </c>
      <c r="D1663" s="35" t="s">
        <v>3854</v>
      </c>
      <c r="E1663" s="35" t="s">
        <v>3855</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3856</v>
      </c>
      <c r="BC1663" s="31">
        <v>0</v>
      </c>
      <c r="BD1663" s="31">
        <v>1</v>
      </c>
      <c r="BE1663" s="35" t="s">
        <v>3857</v>
      </c>
      <c r="BF1663" s="35" t="s">
        <v>3858</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ht="20.1" customHeight="1" spans="3:78">
      <c r="C1664" s="32">
        <v>69021003</v>
      </c>
      <c r="D1664" s="35" t="s">
        <v>3859</v>
      </c>
      <c r="E1664" s="35" t="s">
        <v>3860</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3861</v>
      </c>
      <c r="BC1664" s="31">
        <v>0</v>
      </c>
      <c r="BD1664" s="31">
        <v>1</v>
      </c>
      <c r="BE1664" s="35" t="s">
        <v>3862</v>
      </c>
      <c r="BF1664" s="35" t="s">
        <v>3863</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ht="20.1" customHeight="1" spans="3:78">
      <c r="C1665" s="32">
        <v>69021004</v>
      </c>
      <c r="D1665" s="35" t="s">
        <v>3864</v>
      </c>
      <c r="E1665" s="35" t="s">
        <v>3865</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3866</v>
      </c>
      <c r="BC1665" s="31">
        <v>0</v>
      </c>
      <c r="BD1665" s="31">
        <v>1</v>
      </c>
      <c r="BE1665" s="35" t="s">
        <v>3867</v>
      </c>
      <c r="BF1665" s="35" t="s">
        <v>3868</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ht="20.1" customHeight="1" spans="3:78">
      <c r="C1666" s="32">
        <v>69021005</v>
      </c>
      <c r="D1666" s="35" t="s">
        <v>3869</v>
      </c>
      <c r="E1666" s="35" t="s">
        <v>3870</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3871</v>
      </c>
      <c r="BC1666" s="31">
        <v>0</v>
      </c>
      <c r="BD1666" s="31">
        <v>1</v>
      </c>
      <c r="BE1666" s="35" t="s">
        <v>3872</v>
      </c>
      <c r="BF1666" s="35" t="s">
        <v>3873</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ht="20.1" customHeight="1" spans="3:78">
      <c r="C1667" s="32">
        <v>69021006</v>
      </c>
      <c r="D1667" s="35" t="s">
        <v>3874</v>
      </c>
      <c r="E1667" s="35" t="s">
        <v>3875</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3876</v>
      </c>
      <c r="BC1667" s="31">
        <v>0</v>
      </c>
      <c r="BD1667" s="31">
        <v>1</v>
      </c>
      <c r="BE1667" s="35" t="s">
        <v>3877</v>
      </c>
      <c r="BF1667" s="35" t="s">
        <v>3878</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ht="20.1" customHeight="1" spans="3:78">
      <c r="C1668" s="32">
        <v>69021007</v>
      </c>
      <c r="D1668" s="35" t="s">
        <v>3879</v>
      </c>
      <c r="E1668" s="35" t="s">
        <v>3880</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3881</v>
      </c>
      <c r="BC1668" s="31">
        <v>0</v>
      </c>
      <c r="BD1668" s="31">
        <v>1</v>
      </c>
      <c r="BE1668" s="35" t="s">
        <v>3882</v>
      </c>
      <c r="BF1668" s="35" t="s">
        <v>3883</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ht="20.1" customHeight="1" spans="3:78">
      <c r="C1669" s="32">
        <v>69021008</v>
      </c>
      <c r="D1669" s="35" t="s">
        <v>3884</v>
      </c>
      <c r="E1669" s="35" t="s">
        <v>3885</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3886</v>
      </c>
      <c r="BC1669" s="31">
        <v>0</v>
      </c>
      <c r="BD1669" s="31">
        <v>1</v>
      </c>
      <c r="BE1669" s="35" t="s">
        <v>3887</v>
      </c>
      <c r="BF1669" s="35" t="s">
        <v>3888</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ht="20.1" customHeight="1" spans="3:78">
      <c r="C1670" s="32">
        <v>69021009</v>
      </c>
      <c r="D1670" s="35" t="s">
        <v>3889</v>
      </c>
      <c r="E1670" s="35" t="s">
        <v>3890</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3568</v>
      </c>
      <c r="BC1670" s="31">
        <v>0</v>
      </c>
      <c r="BD1670" s="31">
        <v>1</v>
      </c>
      <c r="BE1670" s="35" t="s">
        <v>3891</v>
      </c>
      <c r="BF1670" s="35" t="s">
        <v>3892</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ht="20.1" customHeight="1" spans="3:78">
      <c r="C1671" s="32">
        <v>69021010</v>
      </c>
      <c r="D1671" s="35" t="s">
        <v>3893</v>
      </c>
      <c r="E1671" s="35" t="s">
        <v>3894</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3895</v>
      </c>
      <c r="BC1671" s="31">
        <v>0</v>
      </c>
      <c r="BD1671" s="31">
        <v>1</v>
      </c>
      <c r="BE1671" s="35" t="s">
        <v>3896</v>
      </c>
      <c r="BF1671" s="35" t="s">
        <v>3897</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ht="20.1" customHeight="1" spans="3:78">
      <c r="C1672" s="32">
        <v>69021011</v>
      </c>
      <c r="D1672" s="35" t="s">
        <v>3898</v>
      </c>
      <c r="E1672" s="35" t="s">
        <v>3899</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3900</v>
      </c>
      <c r="BC1672" s="31">
        <v>0</v>
      </c>
      <c r="BD1672" s="31">
        <v>1</v>
      </c>
      <c r="BE1672" s="35" t="s">
        <v>3901</v>
      </c>
      <c r="BF1672" s="35" t="s">
        <v>3902</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ht="20.1" customHeight="1" spans="3:78">
      <c r="C1673" s="32">
        <v>69021012</v>
      </c>
      <c r="D1673" s="35" t="s">
        <v>3898</v>
      </c>
      <c r="E1673" s="35" t="s">
        <v>3899</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3036</v>
      </c>
      <c r="BC1673" s="31">
        <v>0</v>
      </c>
      <c r="BD1673" s="31">
        <v>1</v>
      </c>
      <c r="BE1673" s="35" t="s">
        <v>3903</v>
      </c>
      <c r="BF1673" s="35" t="s">
        <v>3904</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ht="20.1" customHeight="1" spans="3:78">
      <c r="C1674" s="32">
        <v>69021013</v>
      </c>
      <c r="D1674" s="35" t="s">
        <v>3898</v>
      </c>
      <c r="E1674" s="35" t="s">
        <v>3899</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3088</v>
      </c>
      <c r="BC1674" s="31">
        <v>0</v>
      </c>
      <c r="BD1674" s="31">
        <v>1</v>
      </c>
      <c r="BE1674" s="35" t="s">
        <v>3905</v>
      </c>
      <c r="BF1674" s="35" t="s">
        <v>3906</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ht="20.1" customHeight="1" spans="3:78">
      <c r="C1675" s="32">
        <v>69021014</v>
      </c>
      <c r="D1675" s="35" t="s">
        <v>3898</v>
      </c>
      <c r="E1675" s="35" t="s">
        <v>3899</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3071</v>
      </c>
      <c r="BC1675" s="31">
        <v>0</v>
      </c>
      <c r="BD1675" s="31">
        <v>1</v>
      </c>
      <c r="BE1675" s="35" t="s">
        <v>3907</v>
      </c>
      <c r="BF1675" s="35" t="s">
        <v>3908</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ht="20.1" customHeight="1" spans="3:78">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5">
        <v>69000021</v>
      </c>
      <c r="AU1676" s="32" t="s">
        <v>204</v>
      </c>
      <c r="AV1676" s="32"/>
      <c r="AW1676" s="35" t="s">
        <v>205</v>
      </c>
      <c r="AX1676" s="32">
        <v>0</v>
      </c>
      <c r="AY1676" s="32">
        <v>0</v>
      </c>
      <c r="AZ1676" s="32">
        <v>0</v>
      </c>
      <c r="BA1676" s="35" t="s">
        <v>206</v>
      </c>
      <c r="BB1676" s="35" t="s">
        <v>204</v>
      </c>
      <c r="BC1676" s="31">
        <v>0</v>
      </c>
      <c r="BD1676" s="31">
        <v>1</v>
      </c>
      <c r="BE1676" s="60" t="s">
        <v>3909</v>
      </c>
      <c r="BF1676" s="60" t="s">
        <v>3910</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ht="20.1" customHeight="1" spans="3:78">
      <c r="C1677" s="32">
        <v>69031002</v>
      </c>
      <c r="D1677" s="35" t="s">
        <v>3911</v>
      </c>
      <c r="E1677" s="35" t="s">
        <v>3912</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3913</v>
      </c>
      <c r="BC1677" s="31">
        <v>0</v>
      </c>
      <c r="BD1677" s="31">
        <v>1</v>
      </c>
      <c r="BE1677" s="35" t="s">
        <v>3914</v>
      </c>
      <c r="BF1677" s="35" t="s">
        <v>3915</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ht="20.1" customHeight="1" spans="3:78">
      <c r="C1678" s="32">
        <v>69031003</v>
      </c>
      <c r="D1678" s="35" t="s">
        <v>3916</v>
      </c>
      <c r="E1678" s="35" t="s">
        <v>3917</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3918</v>
      </c>
      <c r="BC1678" s="31">
        <v>0</v>
      </c>
      <c r="BD1678" s="31">
        <v>1</v>
      </c>
      <c r="BE1678" s="35" t="s">
        <v>3919</v>
      </c>
      <c r="BF1678" s="35" t="s">
        <v>3920</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ht="20.1" customHeight="1" spans="3:78">
      <c r="C1679" s="32">
        <v>69031004</v>
      </c>
      <c r="D1679" s="35" t="s">
        <v>3921</v>
      </c>
      <c r="E1679" s="35" t="s">
        <v>3239</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5">
        <v>69000071</v>
      </c>
      <c r="AU1679" s="32" t="s">
        <v>204</v>
      </c>
      <c r="AV1679" s="32"/>
      <c r="AW1679" s="35" t="s">
        <v>205</v>
      </c>
      <c r="AX1679" s="32">
        <v>0</v>
      </c>
      <c r="AY1679" s="32">
        <v>0</v>
      </c>
      <c r="AZ1679" s="32">
        <v>0</v>
      </c>
      <c r="BA1679" s="35" t="s">
        <v>206</v>
      </c>
      <c r="BB1679" s="35" t="s">
        <v>204</v>
      </c>
      <c r="BC1679" s="31">
        <v>0</v>
      </c>
      <c r="BD1679" s="31">
        <v>1</v>
      </c>
      <c r="BE1679" s="22" t="s">
        <v>3922</v>
      </c>
      <c r="BF1679" s="22" t="s">
        <v>3923</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ht="20.1" customHeight="1" spans="3:78">
      <c r="C1680" s="32">
        <v>69031005</v>
      </c>
      <c r="D1680" s="35" t="s">
        <v>2904</v>
      </c>
      <c r="E1680" s="35" t="s">
        <v>2905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3924</v>
      </c>
      <c r="BC1680" s="31">
        <v>0</v>
      </c>
      <c r="BD1680" s="31">
        <v>1</v>
      </c>
      <c r="BE1680" s="35" t="s">
        <v>3925</v>
      </c>
      <c r="BF1680" s="35" t="s">
        <v>3926</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ht="20.1" customHeight="1" spans="3:78">
      <c r="C1681" s="32">
        <v>69031006</v>
      </c>
      <c r="D1681" s="35" t="s">
        <v>3927</v>
      </c>
      <c r="E1681" s="35" t="s">
        <v>3928</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3929</v>
      </c>
      <c r="BC1681" s="31">
        <v>0</v>
      </c>
      <c r="BD1681" s="31">
        <v>1</v>
      </c>
      <c r="BE1681" s="35" t="s">
        <v>3930</v>
      </c>
      <c r="BF1681" s="35"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ht="20.1" customHeight="1" spans="3:78">
      <c r="C1682" s="32">
        <v>69031007</v>
      </c>
      <c r="D1682" s="35" t="s">
        <v>3932</v>
      </c>
      <c r="E1682" s="35" t="s">
        <v>3933</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8">
        <v>10001001</v>
      </c>
      <c r="AU1682" s="32" t="s">
        <v>204</v>
      </c>
      <c r="AV1682" s="32"/>
      <c r="AW1682" s="35" t="s">
        <v>205</v>
      </c>
      <c r="AX1682" s="32">
        <v>0</v>
      </c>
      <c r="AY1682" s="32">
        <v>0</v>
      </c>
      <c r="AZ1682" s="32">
        <v>0</v>
      </c>
      <c r="BA1682" s="35" t="s">
        <v>206</v>
      </c>
      <c r="BB1682" s="35" t="s">
        <v>204</v>
      </c>
      <c r="BC1682" s="31">
        <v>0</v>
      </c>
      <c r="BD1682" s="31">
        <v>1</v>
      </c>
      <c r="BE1682" s="60" t="s">
        <v>3934</v>
      </c>
      <c r="BF1682" s="60" t="s">
        <v>3935</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ht="20.1" customHeight="1" spans="3:78">
      <c r="C1683" s="32">
        <v>69031008</v>
      </c>
      <c r="D1683" s="35" t="s">
        <v>3936</v>
      </c>
      <c r="E1683" s="35" t="s">
        <v>3937</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3938</v>
      </c>
      <c r="BC1683" s="31">
        <v>0</v>
      </c>
      <c r="BD1683" s="31">
        <v>1</v>
      </c>
      <c r="BE1683" s="35" t="s">
        <v>3939</v>
      </c>
      <c r="BF1683" s="35" t="s">
        <v>3940</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ht="20.1" customHeight="1" spans="3:78">
      <c r="C1684" s="32">
        <v>69031009</v>
      </c>
      <c r="D1684" s="35" t="s">
        <v>3921</v>
      </c>
      <c r="E1684" s="35" t="s">
        <v>3239</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3941</v>
      </c>
      <c r="BC1684" s="31">
        <v>0</v>
      </c>
      <c r="BD1684" s="31">
        <v>1</v>
      </c>
      <c r="BE1684" s="35" t="s">
        <v>3942</v>
      </c>
      <c r="BF1684" s="35"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ht="20.1" customHeight="1" spans="3:78">
      <c r="C1685" s="32">
        <v>69031010</v>
      </c>
      <c r="D1685" s="35" t="s">
        <v>3944</v>
      </c>
      <c r="E1685" s="35" t="s">
        <v>3945</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5">
        <v>69000022</v>
      </c>
      <c r="AU1685" s="32" t="s">
        <v>204</v>
      </c>
      <c r="AV1685" s="32"/>
      <c r="AW1685" s="35" t="s">
        <v>205</v>
      </c>
      <c r="AX1685" s="32">
        <v>0</v>
      </c>
      <c r="AY1685" s="32">
        <v>0</v>
      </c>
      <c r="AZ1685" s="32">
        <v>0</v>
      </c>
      <c r="BA1685" s="35" t="s">
        <v>206</v>
      </c>
      <c r="BB1685" s="35" t="s">
        <v>204</v>
      </c>
      <c r="BC1685" s="31">
        <v>0</v>
      </c>
      <c r="BD1685" s="31">
        <v>1</v>
      </c>
      <c r="BE1685" s="35" t="s">
        <v>3946</v>
      </c>
      <c r="BF1685" s="35" t="s">
        <v>3947</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ht="20.1" customHeight="1" spans="3:78">
      <c r="C1686" s="32">
        <v>69032001</v>
      </c>
      <c r="D1686" s="35" t="s">
        <v>3948</v>
      </c>
      <c r="E1686" s="35" t="s">
        <v>3949</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3950</v>
      </c>
      <c r="BC1686" s="31">
        <v>0</v>
      </c>
      <c r="BD1686" s="31">
        <v>1</v>
      </c>
      <c r="BE1686" s="269" t="s">
        <v>3951</v>
      </c>
      <c r="BF1686" s="269" t="s">
        <v>3952</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ht="20.1" customHeight="1" spans="3:78">
      <c r="C1687" s="32">
        <v>69032002</v>
      </c>
      <c r="D1687" s="35" t="s">
        <v>3953</v>
      </c>
      <c r="E1687" s="35" t="s">
        <v>3954</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3955</v>
      </c>
      <c r="BC1687" s="31">
        <v>0</v>
      </c>
      <c r="BD1687" s="31">
        <v>1</v>
      </c>
      <c r="BE1687" s="269" t="s">
        <v>3956</v>
      </c>
      <c r="BF1687" s="269" t="s">
        <v>3957</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ht="20.1" customHeight="1" spans="3:78">
      <c r="C1688" s="32">
        <v>69032003</v>
      </c>
      <c r="D1688" s="35" t="s">
        <v>3958</v>
      </c>
      <c r="E1688" s="35" t="s">
        <v>3959</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3960</v>
      </c>
      <c r="BC1688" s="31">
        <v>0</v>
      </c>
      <c r="BD1688" s="31">
        <v>1</v>
      </c>
      <c r="BE1688" s="269" t="s">
        <v>3961</v>
      </c>
      <c r="BF1688" s="269" t="s">
        <v>3962</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ht="20.1" customHeight="1" spans="3:78">
      <c r="C1689" s="32">
        <v>69032004</v>
      </c>
      <c r="D1689" s="35" t="s">
        <v>3963</v>
      </c>
      <c r="E1689" s="35" t="s">
        <v>3964</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5">
        <v>69000101</v>
      </c>
      <c r="AU1689" s="32" t="s">
        <v>204</v>
      </c>
      <c r="AV1689" s="32"/>
      <c r="AW1689" s="35" t="s">
        <v>205</v>
      </c>
      <c r="AX1689" s="32">
        <v>0</v>
      </c>
      <c r="AY1689" s="32">
        <v>0</v>
      </c>
      <c r="AZ1689" s="32">
        <v>0</v>
      </c>
      <c r="BA1689" s="35" t="s">
        <v>206</v>
      </c>
      <c r="BB1689" s="35" t="s">
        <v>204</v>
      </c>
      <c r="BC1689" s="31">
        <v>0</v>
      </c>
      <c r="BD1689" s="31">
        <v>1</v>
      </c>
      <c r="BE1689" s="60" t="s">
        <v>3965</v>
      </c>
      <c r="BF1689" s="60" t="s">
        <v>3966</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ht="20.1" customHeight="1" spans="3:78">
      <c r="C1690" s="32">
        <v>69032005</v>
      </c>
      <c r="D1690" s="20" t="s">
        <v>3967</v>
      </c>
      <c r="E1690" s="20" t="s">
        <v>3968</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5">
        <v>0</v>
      </c>
      <c r="AU1690" s="19">
        <v>69000121</v>
      </c>
      <c r="AV1690" s="19"/>
      <c r="AW1690" s="20" t="s">
        <v>262</v>
      </c>
      <c r="AX1690" s="19" t="s">
        <v>1852</v>
      </c>
      <c r="AY1690" s="19" t="s">
        <v>204</v>
      </c>
      <c r="AZ1690" s="19" t="s">
        <v>2084</v>
      </c>
      <c r="BA1690" s="20" t="s">
        <v>206</v>
      </c>
      <c r="BB1690" s="19">
        <v>0</v>
      </c>
      <c r="BC1690" s="31">
        <v>0</v>
      </c>
      <c r="BD1690" s="31">
        <v>1</v>
      </c>
      <c r="BE1690" s="269" t="s">
        <v>3677</v>
      </c>
      <c r="BF1690" s="269" t="s">
        <v>3969</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ht="20.1" customHeight="1" spans="3:78">
      <c r="C1691" s="32">
        <v>69032006</v>
      </c>
      <c r="D1691" s="180" t="s">
        <v>3970</v>
      </c>
      <c r="E1691" s="180" t="s">
        <v>3971</v>
      </c>
      <c r="F1691" s="181">
        <v>1</v>
      </c>
      <c r="G1691" s="181">
        <v>66001007</v>
      </c>
      <c r="H1691" s="181">
        <v>0</v>
      </c>
      <c r="I1691" s="181">
        <v>0</v>
      </c>
      <c r="J1691" s="181">
        <v>1</v>
      </c>
      <c r="K1691" s="181">
        <v>0</v>
      </c>
      <c r="L1691" s="181">
        <v>0</v>
      </c>
      <c r="M1691" s="181">
        <v>0</v>
      </c>
      <c r="N1691" s="181">
        <v>0</v>
      </c>
      <c r="O1691" s="181">
        <v>2</v>
      </c>
      <c r="P1691" s="181">
        <v>2</v>
      </c>
      <c r="Q1691" s="181">
        <v>0.1</v>
      </c>
      <c r="R1691" s="181">
        <v>0</v>
      </c>
      <c r="S1691" s="181">
        <v>0</v>
      </c>
      <c r="T1691" s="181">
        <v>0</v>
      </c>
      <c r="U1691" s="181">
        <v>1</v>
      </c>
      <c r="V1691" s="181">
        <v>2</v>
      </c>
      <c r="W1691" s="181">
        <v>0</v>
      </c>
      <c r="X1691" s="181">
        <v>0</v>
      </c>
      <c r="Y1691" s="19">
        <v>0</v>
      </c>
      <c r="Z1691" s="181">
        <v>0</v>
      </c>
      <c r="AA1691" s="181">
        <v>0</v>
      </c>
      <c r="AB1691" s="181">
        <v>0</v>
      </c>
      <c r="AC1691" s="181">
        <v>0</v>
      </c>
      <c r="AD1691" s="181">
        <v>1</v>
      </c>
      <c r="AE1691" s="181">
        <v>0</v>
      </c>
      <c r="AF1691" s="181">
        <v>15</v>
      </c>
      <c r="AG1691" s="181">
        <v>0</v>
      </c>
      <c r="AH1691" s="181">
        <v>0</v>
      </c>
      <c r="AI1691" s="181">
        <v>7</v>
      </c>
      <c r="AJ1691" s="181">
        <v>0</v>
      </c>
      <c r="AK1691" s="181">
        <v>0</v>
      </c>
      <c r="AL1691" s="181">
        <v>6</v>
      </c>
      <c r="AM1691" s="181">
        <v>0</v>
      </c>
      <c r="AN1691" s="181">
        <v>0</v>
      </c>
      <c r="AO1691" s="181">
        <v>0</v>
      </c>
      <c r="AP1691" s="181">
        <v>0</v>
      </c>
      <c r="AQ1691" s="181">
        <v>1000</v>
      </c>
      <c r="AR1691" s="181">
        <v>0</v>
      </c>
      <c r="AS1691" s="181">
        <v>0</v>
      </c>
      <c r="AT1691" s="270">
        <v>10001003</v>
      </c>
      <c r="AU1691" s="181">
        <v>0</v>
      </c>
      <c r="AV1691" s="181"/>
      <c r="AW1691" s="180" t="s">
        <v>262</v>
      </c>
      <c r="AX1691" s="181" t="s">
        <v>1852</v>
      </c>
      <c r="AY1691" s="181" t="s">
        <v>204</v>
      </c>
      <c r="AZ1691" s="181">
        <v>0</v>
      </c>
      <c r="BA1691" s="180" t="s">
        <v>206</v>
      </c>
      <c r="BB1691" s="181">
        <v>0</v>
      </c>
      <c r="BC1691" s="181">
        <v>0</v>
      </c>
      <c r="BD1691" s="31">
        <v>1</v>
      </c>
      <c r="BE1691" s="271" t="s">
        <v>3972</v>
      </c>
      <c r="BF1691" s="271" t="s">
        <v>3973</v>
      </c>
      <c r="BG1691" s="181">
        <v>0</v>
      </c>
      <c r="BH1691" s="181">
        <v>0</v>
      </c>
      <c r="BI1691" s="181">
        <v>0</v>
      </c>
      <c r="BJ1691" s="181">
        <v>0</v>
      </c>
      <c r="BK1691" s="181">
        <v>0</v>
      </c>
      <c r="BL1691" s="181">
        <v>0</v>
      </c>
      <c r="BM1691" s="245">
        <v>0</v>
      </c>
      <c r="BN1691" s="19">
        <v>1</v>
      </c>
      <c r="BO1691" s="181">
        <v>0</v>
      </c>
      <c r="BP1691" s="181">
        <v>0</v>
      </c>
      <c r="BQ1691" s="181">
        <v>0</v>
      </c>
      <c r="BR1691" s="181">
        <v>0</v>
      </c>
      <c r="BS1691" s="181">
        <v>0</v>
      </c>
      <c r="BT1691" s="19">
        <v>0</v>
      </c>
      <c r="BU1691" s="23">
        <v>0</v>
      </c>
      <c r="BV1691" s="23"/>
      <c r="BW1691" s="23"/>
      <c r="BX1691" s="23"/>
      <c r="BY1691" s="23"/>
      <c r="BZ1691" s="23"/>
    </row>
    <row r="1692" ht="19.5" customHeight="1" spans="3:78">
      <c r="C1692" s="32">
        <v>69032007</v>
      </c>
      <c r="D1692" s="35" t="s">
        <v>3974</v>
      </c>
      <c r="E1692" s="35" t="s">
        <v>3975</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9" t="s">
        <v>3976</v>
      </c>
      <c r="BF1692" s="269" t="s">
        <v>3977</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ht="20.1" customHeight="1" spans="3:78">
      <c r="C1693" s="32">
        <v>69032008</v>
      </c>
      <c r="D1693" s="35" t="s">
        <v>3978</v>
      </c>
      <c r="E1693" s="35" t="s">
        <v>3979</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3980</v>
      </c>
      <c r="BC1693" s="31">
        <v>0</v>
      </c>
      <c r="BD1693" s="31">
        <v>1</v>
      </c>
      <c r="BE1693" s="60" t="s">
        <v>3981</v>
      </c>
      <c r="BF1693" s="60" t="s">
        <v>3982</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ht="20.1" customHeight="1" spans="3:78">
      <c r="C1694" s="32">
        <v>69032009</v>
      </c>
      <c r="D1694" s="35" t="s">
        <v>3983</v>
      </c>
      <c r="E1694" s="35" t="s">
        <v>3984</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3985</v>
      </c>
      <c r="BC1694" s="31">
        <v>0</v>
      </c>
      <c r="BD1694" s="31">
        <v>1</v>
      </c>
      <c r="BE1694" s="60" t="s">
        <v>3986</v>
      </c>
      <c r="BF1694" s="60" t="s">
        <v>3987</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ht="20.1" customHeight="1" spans="3:78">
      <c r="C1695" s="32">
        <v>69032010</v>
      </c>
      <c r="D1695" s="35" t="s">
        <v>3988</v>
      </c>
      <c r="E1695" s="35" t="s">
        <v>3989</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3990</v>
      </c>
      <c r="BF1695" s="60" t="s">
        <v>3991</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ht="20.1" customHeight="1" spans="3:78">
      <c r="C1696" s="32">
        <v>69033101</v>
      </c>
      <c r="D1696" s="35" t="s">
        <v>3992</v>
      </c>
      <c r="E1696" s="35" t="s">
        <v>3993</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3994</v>
      </c>
      <c r="BF1696" s="35" t="s">
        <v>3995</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ht="20.1" customHeight="1" spans="3:78">
      <c r="C1697" s="32">
        <v>69033102</v>
      </c>
      <c r="D1697" s="35" t="s">
        <v>3992</v>
      </c>
      <c r="E1697" s="35" t="s">
        <v>3993</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3996</v>
      </c>
      <c r="BF1697" s="35" t="s">
        <v>3997</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ht="20.1" customHeight="1" spans="3:78">
      <c r="C1698" s="32">
        <v>69033103</v>
      </c>
      <c r="D1698" s="35" t="s">
        <v>3992</v>
      </c>
      <c r="E1698" s="35" t="s">
        <v>3993</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3998</v>
      </c>
      <c r="BF1698" s="35" t="s">
        <v>3999</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ht="20.1" customHeight="1" spans="3:78">
      <c r="C1699" s="32">
        <v>69033104</v>
      </c>
      <c r="D1699" s="35" t="s">
        <v>3992</v>
      </c>
      <c r="E1699" s="35" t="s">
        <v>3993</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4000</v>
      </c>
      <c r="BF1699" s="35" t="s">
        <v>4001</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ht="20.1" customHeight="1" spans="3:78">
      <c r="C1700" s="32">
        <v>69033105</v>
      </c>
      <c r="D1700" s="35" t="s">
        <v>3992</v>
      </c>
      <c r="E1700" s="35" t="s">
        <v>3993</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4002</v>
      </c>
      <c r="BF1700" s="35" t="s">
        <v>4003</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ht="20.1" customHeight="1" spans="3:78">
      <c r="C1701" s="32">
        <v>69033106</v>
      </c>
      <c r="D1701" s="35" t="s">
        <v>3992</v>
      </c>
      <c r="E1701" s="35" t="s">
        <v>3993</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4004</v>
      </c>
      <c r="BF1701" s="35" t="s">
        <v>4005</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ht="20.1" customHeight="1" spans="3:78">
      <c r="C1702" s="32">
        <v>69033201</v>
      </c>
      <c r="D1702" s="35" t="s">
        <v>3992</v>
      </c>
      <c r="E1702" s="35" t="s">
        <v>3993</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4006</v>
      </c>
      <c r="BF1702" s="35" t="s">
        <v>4007</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ht="20.1" customHeight="1" spans="3:78">
      <c r="C1703" s="32">
        <v>69033202</v>
      </c>
      <c r="D1703" s="35" t="s">
        <v>3992</v>
      </c>
      <c r="E1703" s="35" t="s">
        <v>3993</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4008</v>
      </c>
      <c r="BF1703" s="35" t="s">
        <v>4009</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ht="20.1" customHeight="1" spans="3:78">
      <c r="C1704" s="32">
        <v>69033203</v>
      </c>
      <c r="D1704" s="35" t="s">
        <v>3992</v>
      </c>
      <c r="E1704" s="35" t="s">
        <v>3993</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4010</v>
      </c>
      <c r="BF1704" s="35" t="s">
        <v>4011</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ht="20.1" customHeight="1" spans="3:78">
      <c r="C1705" s="32">
        <v>69033204</v>
      </c>
      <c r="D1705" s="35" t="s">
        <v>3992</v>
      </c>
      <c r="E1705" s="35" t="s">
        <v>3993</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4012</v>
      </c>
      <c r="BF1705" s="35" t="s">
        <v>4013</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ht="20.1" customHeight="1" spans="3:78">
      <c r="C1706" s="32">
        <v>69033205</v>
      </c>
      <c r="D1706" s="35" t="s">
        <v>3992</v>
      </c>
      <c r="E1706" s="35" t="s">
        <v>3993</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4014</v>
      </c>
      <c r="BF1706" s="35" t="s">
        <v>4015</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ht="20.1" customHeight="1" spans="3:78">
      <c r="C1707" s="32">
        <v>69033206</v>
      </c>
      <c r="D1707" s="35" t="s">
        <v>3992</v>
      </c>
      <c r="E1707" s="35" t="s">
        <v>3993</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4016</v>
      </c>
      <c r="BF1707" s="35" t="s">
        <v>4017</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ht="20.1" customHeight="1" spans="3:78">
      <c r="C1708" s="32">
        <v>69041001</v>
      </c>
      <c r="D1708" s="35" t="s">
        <v>2950</v>
      </c>
      <c r="E1708" s="35" t="s">
        <v>2951</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4018</v>
      </c>
      <c r="BC1708" s="31">
        <v>0</v>
      </c>
      <c r="BD1708" s="31">
        <v>1</v>
      </c>
      <c r="BE1708" s="272" t="s">
        <v>4019</v>
      </c>
      <c r="BF1708" s="272" t="s">
        <v>4020</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ht="20.1" customHeight="1" spans="3:78">
      <c r="C1709" s="32">
        <v>69041002</v>
      </c>
      <c r="D1709" s="35" t="s">
        <v>4021</v>
      </c>
      <c r="E1709" s="35" t="s">
        <v>4022</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4023</v>
      </c>
      <c r="BC1709" s="31">
        <v>0</v>
      </c>
      <c r="BD1709" s="31">
        <v>1</v>
      </c>
      <c r="BE1709" s="272" t="s">
        <v>4024</v>
      </c>
      <c r="BF1709" s="272"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ht="20.1" customHeight="1" spans="3:78">
      <c r="C1710" s="32">
        <v>69041003</v>
      </c>
      <c r="D1710" s="35" t="s">
        <v>4026</v>
      </c>
      <c r="E1710" s="35" t="s">
        <v>4027</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4028</v>
      </c>
      <c r="BC1710" s="31">
        <v>0</v>
      </c>
      <c r="BD1710" s="31">
        <v>1</v>
      </c>
      <c r="BE1710" s="272" t="s">
        <v>4029</v>
      </c>
      <c r="BF1710" s="272" t="s">
        <v>4030</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ht="20.1" customHeight="1" spans="3:78">
      <c r="C1711" s="32">
        <v>69041004</v>
      </c>
      <c r="D1711" s="35" t="s">
        <v>4031</v>
      </c>
      <c r="E1711" s="35" t="s">
        <v>4032</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4033</v>
      </c>
      <c r="BC1711" s="31">
        <v>0</v>
      </c>
      <c r="BD1711" s="31">
        <v>1</v>
      </c>
      <c r="BE1711" s="272" t="s">
        <v>4034</v>
      </c>
      <c r="BF1711" s="272" t="s">
        <v>4035</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ht="20.1" customHeight="1" spans="3:78">
      <c r="C1712" s="32">
        <v>69041005</v>
      </c>
      <c r="D1712" s="35" t="s">
        <v>4036</v>
      </c>
      <c r="E1712" s="35" t="s">
        <v>4037</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4038</v>
      </c>
      <c r="BC1712" s="31">
        <v>0</v>
      </c>
      <c r="BD1712" s="31">
        <v>1</v>
      </c>
      <c r="BE1712" s="272" t="s">
        <v>4039</v>
      </c>
      <c r="BF1712" s="272" t="s">
        <v>4040</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ht="20.1" customHeight="1" spans="3:78">
      <c r="C1713" s="32">
        <v>69041006</v>
      </c>
      <c r="D1713" s="35" t="s">
        <v>4041</v>
      </c>
      <c r="E1713" s="35" t="s">
        <v>4042</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4043</v>
      </c>
      <c r="BC1713" s="31">
        <v>0</v>
      </c>
      <c r="BD1713" s="31">
        <v>1</v>
      </c>
      <c r="BE1713" s="272" t="s">
        <v>4044</v>
      </c>
      <c r="BF1713" s="272" t="s">
        <v>4045</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ht="20.1" customHeight="1" spans="3:78">
      <c r="C1714" s="32">
        <v>69041007</v>
      </c>
      <c r="D1714" s="35" t="s">
        <v>4046</v>
      </c>
      <c r="E1714" s="35" t="s">
        <v>4047</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3536</v>
      </c>
      <c r="BC1714" s="31">
        <v>0</v>
      </c>
      <c r="BD1714" s="31">
        <v>1</v>
      </c>
      <c r="BE1714" s="272" t="s">
        <v>3537</v>
      </c>
      <c r="BF1714" s="272"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ht="20.1" customHeight="1" spans="3:78">
      <c r="C1715" s="32">
        <v>69051001</v>
      </c>
      <c r="D1715" s="262" t="s">
        <v>604</v>
      </c>
      <c r="E1715" s="262" t="s">
        <v>1168</v>
      </c>
      <c r="F1715" s="69">
        <v>1</v>
      </c>
      <c r="G1715" s="69">
        <v>61011101</v>
      </c>
      <c r="H1715" s="59">
        <v>0</v>
      </c>
      <c r="I1715" s="59">
        <v>0</v>
      </c>
      <c r="J1715" s="69">
        <v>1</v>
      </c>
      <c r="K1715" s="69">
        <v>0</v>
      </c>
      <c r="L1715" s="59">
        <v>0</v>
      </c>
      <c r="M1715" s="59">
        <v>0</v>
      </c>
      <c r="N1715" s="59" t="s">
        <v>4049</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3">
        <v>0</v>
      </c>
      <c r="AU1715" s="59">
        <v>0</v>
      </c>
      <c r="AV1715" s="59"/>
      <c r="AW1715" s="262">
        <v>0</v>
      </c>
      <c r="AX1715" s="59">
        <v>0</v>
      </c>
      <c r="AY1715" s="59">
        <v>0</v>
      </c>
      <c r="AZ1715" s="59">
        <v>0</v>
      </c>
      <c r="BA1715" s="20" t="s">
        <v>206</v>
      </c>
      <c r="BB1715" s="59">
        <v>0</v>
      </c>
      <c r="BC1715" s="264">
        <v>0</v>
      </c>
      <c r="BD1715" s="31">
        <v>1</v>
      </c>
      <c r="BE1715" s="262" t="s">
        <v>4050</v>
      </c>
      <c r="BF1715" s="262" t="s">
        <v>4051</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ht="20.1" customHeight="1" spans="3:78">
      <c r="C1716" s="32">
        <v>69051002</v>
      </c>
      <c r="D1716" s="262" t="s">
        <v>538</v>
      </c>
      <c r="E1716" s="262" t="s">
        <v>261</v>
      </c>
      <c r="F1716" s="69">
        <v>1</v>
      </c>
      <c r="G1716" s="69">
        <v>61011201</v>
      </c>
      <c r="H1716" s="59">
        <v>0</v>
      </c>
      <c r="I1716" s="59">
        <v>0</v>
      </c>
      <c r="J1716" s="69">
        <v>1</v>
      </c>
      <c r="K1716" s="69">
        <v>0</v>
      </c>
      <c r="L1716" s="59">
        <v>0</v>
      </c>
      <c r="M1716" s="59">
        <v>0</v>
      </c>
      <c r="N1716" s="59" t="s">
        <v>4052</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3">
        <v>0</v>
      </c>
      <c r="AU1716" s="59">
        <v>0</v>
      </c>
      <c r="AV1716" s="59"/>
      <c r="AW1716" s="262">
        <v>0</v>
      </c>
      <c r="AX1716" s="59">
        <v>0</v>
      </c>
      <c r="AY1716" s="59">
        <v>0</v>
      </c>
      <c r="AZ1716" s="59">
        <v>0</v>
      </c>
      <c r="BA1716" s="20" t="s">
        <v>206</v>
      </c>
      <c r="BB1716" s="59">
        <v>0</v>
      </c>
      <c r="BC1716" s="264">
        <v>0</v>
      </c>
      <c r="BD1716" s="31">
        <v>1</v>
      </c>
      <c r="BE1716" s="262" t="s">
        <v>4053</v>
      </c>
      <c r="BF1716" s="262" t="s">
        <v>4054</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ht="20.1" customHeight="1" spans="3:78">
      <c r="C1717" s="32">
        <v>69051003</v>
      </c>
      <c r="D1717" s="262" t="s">
        <v>1375</v>
      </c>
      <c r="E1717" s="262" t="s">
        <v>1645</v>
      </c>
      <c r="F1717" s="69">
        <v>1</v>
      </c>
      <c r="G1717" s="69">
        <v>61011301</v>
      </c>
      <c r="H1717" s="59">
        <v>0</v>
      </c>
      <c r="I1717" s="59">
        <v>0</v>
      </c>
      <c r="J1717" s="69">
        <v>1</v>
      </c>
      <c r="K1717" s="69">
        <v>0</v>
      </c>
      <c r="L1717" s="59">
        <v>0</v>
      </c>
      <c r="M1717" s="59">
        <v>0</v>
      </c>
      <c r="N1717" s="59" t="s">
        <v>4055</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3">
        <v>0</v>
      </c>
      <c r="AU1717" s="59">
        <v>0</v>
      </c>
      <c r="AV1717" s="59"/>
      <c r="AW1717" s="262">
        <v>0</v>
      </c>
      <c r="AX1717" s="59">
        <v>0</v>
      </c>
      <c r="AY1717" s="59">
        <v>0</v>
      </c>
      <c r="AZ1717" s="59">
        <v>0</v>
      </c>
      <c r="BA1717" s="20" t="s">
        <v>206</v>
      </c>
      <c r="BB1717" s="59">
        <v>0</v>
      </c>
      <c r="BC1717" s="264">
        <v>0</v>
      </c>
      <c r="BD1717" s="31">
        <v>1</v>
      </c>
      <c r="BE1717" s="262" t="s">
        <v>4056</v>
      </c>
      <c r="BF1717" s="262" t="s">
        <v>4057</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ht="20.1" customHeight="1" spans="3:78">
      <c r="C1718" s="32">
        <v>69051011</v>
      </c>
      <c r="D1718" s="262" t="s">
        <v>4058</v>
      </c>
      <c r="E1718" s="262" t="s">
        <v>4059</v>
      </c>
      <c r="F1718" s="69">
        <v>1</v>
      </c>
      <c r="G1718" s="69">
        <v>61021401</v>
      </c>
      <c r="H1718" s="59">
        <v>0</v>
      </c>
      <c r="I1718" s="59">
        <v>0</v>
      </c>
      <c r="J1718" s="69">
        <v>1</v>
      </c>
      <c r="K1718" s="69">
        <v>0</v>
      </c>
      <c r="L1718" s="59">
        <v>0</v>
      </c>
      <c r="M1718" s="59">
        <v>0</v>
      </c>
      <c r="N1718" s="59" t="s">
        <v>3714</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3">
        <v>0</v>
      </c>
      <c r="AU1718" s="59">
        <v>0</v>
      </c>
      <c r="AV1718" s="59"/>
      <c r="AW1718" s="262">
        <v>0</v>
      </c>
      <c r="AX1718" s="59">
        <v>0</v>
      </c>
      <c r="AY1718" s="59">
        <v>0</v>
      </c>
      <c r="AZ1718" s="59">
        <v>0</v>
      </c>
      <c r="BA1718" s="20" t="s">
        <v>206</v>
      </c>
      <c r="BB1718" s="59">
        <v>0</v>
      </c>
      <c r="BC1718" s="264">
        <v>0</v>
      </c>
      <c r="BD1718" s="31">
        <v>1</v>
      </c>
      <c r="BE1718" s="262" t="s">
        <v>3712</v>
      </c>
      <c r="BF1718" s="262" t="s">
        <v>4060</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ht="20.1" customHeight="1" spans="3:78">
      <c r="C1719" s="32">
        <v>69051012</v>
      </c>
      <c r="D1719" s="262" t="s">
        <v>4061</v>
      </c>
      <c r="E1719" s="262" t="s">
        <v>4062</v>
      </c>
      <c r="F1719" s="69">
        <v>1</v>
      </c>
      <c r="G1719" s="69">
        <v>61021201</v>
      </c>
      <c r="H1719" s="59">
        <v>0</v>
      </c>
      <c r="I1719" s="59">
        <v>0</v>
      </c>
      <c r="J1719" s="69">
        <v>1</v>
      </c>
      <c r="K1719" s="69">
        <v>0</v>
      </c>
      <c r="L1719" s="59">
        <v>0</v>
      </c>
      <c r="M1719" s="59">
        <v>0</v>
      </c>
      <c r="N1719" s="59" t="s">
        <v>3717</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3">
        <v>0</v>
      </c>
      <c r="AU1719" s="59">
        <v>0</v>
      </c>
      <c r="AV1719" s="59"/>
      <c r="AW1719" s="262">
        <v>0</v>
      </c>
      <c r="AX1719" s="59">
        <v>0</v>
      </c>
      <c r="AY1719" s="59">
        <v>0</v>
      </c>
      <c r="AZ1719" s="59">
        <v>0</v>
      </c>
      <c r="BA1719" s="20" t="s">
        <v>206</v>
      </c>
      <c r="BB1719" s="59">
        <v>0</v>
      </c>
      <c r="BC1719" s="264">
        <v>0</v>
      </c>
      <c r="BD1719" s="31">
        <v>1</v>
      </c>
      <c r="BE1719" s="262" t="s">
        <v>3715</v>
      </c>
      <c r="BF1719" s="262" t="s">
        <v>4063</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ht="20.1" customHeight="1" spans="3:78">
      <c r="C1720" s="32">
        <v>69051013</v>
      </c>
      <c r="D1720" s="262" t="s">
        <v>4064</v>
      </c>
      <c r="E1720" s="262" t="s">
        <v>4065</v>
      </c>
      <c r="F1720" s="69">
        <v>1</v>
      </c>
      <c r="G1720" s="69">
        <v>61021301</v>
      </c>
      <c r="H1720" s="59">
        <v>0</v>
      </c>
      <c r="I1720" s="59">
        <v>0</v>
      </c>
      <c r="J1720" s="69">
        <v>1</v>
      </c>
      <c r="K1720" s="69">
        <v>0</v>
      </c>
      <c r="L1720" s="59">
        <v>0</v>
      </c>
      <c r="M1720" s="59">
        <v>0</v>
      </c>
      <c r="N1720" s="59" t="s">
        <v>3720</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3">
        <v>0</v>
      </c>
      <c r="AU1720" s="59">
        <v>0</v>
      </c>
      <c r="AV1720" s="59"/>
      <c r="AW1720" s="262">
        <v>0</v>
      </c>
      <c r="AX1720" s="59">
        <v>0</v>
      </c>
      <c r="AY1720" s="59">
        <v>0</v>
      </c>
      <c r="AZ1720" s="59">
        <v>0</v>
      </c>
      <c r="BA1720" s="20" t="s">
        <v>206</v>
      </c>
      <c r="BB1720" s="59">
        <v>0</v>
      </c>
      <c r="BC1720" s="264">
        <v>0</v>
      </c>
      <c r="BD1720" s="31">
        <v>1</v>
      </c>
      <c r="BE1720" s="262" t="s">
        <v>3718</v>
      </c>
      <c r="BF1720" s="262" t="s">
        <v>4066</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ht="20.1" customHeight="1" spans="3:78">
      <c r="C1721" s="32">
        <v>69051014</v>
      </c>
      <c r="D1721" s="262" t="s">
        <v>4067</v>
      </c>
      <c r="E1721" s="262" t="s">
        <v>4068</v>
      </c>
      <c r="F1721" s="69">
        <v>1</v>
      </c>
      <c r="G1721" s="69">
        <v>61021402</v>
      </c>
      <c r="H1721" s="59">
        <v>0</v>
      </c>
      <c r="I1721" s="59">
        <v>0</v>
      </c>
      <c r="J1721" s="69">
        <v>1</v>
      </c>
      <c r="K1721" s="69">
        <v>0</v>
      </c>
      <c r="L1721" s="59">
        <v>0</v>
      </c>
      <c r="M1721" s="59">
        <v>0</v>
      </c>
      <c r="N1721" s="59" t="s">
        <v>3723</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3">
        <v>0</v>
      </c>
      <c r="AU1721" s="59">
        <v>0</v>
      </c>
      <c r="AV1721" s="59"/>
      <c r="AW1721" s="262">
        <v>0</v>
      </c>
      <c r="AX1721" s="59">
        <v>0</v>
      </c>
      <c r="AY1721" s="59">
        <v>0</v>
      </c>
      <c r="AZ1721" s="59">
        <v>0</v>
      </c>
      <c r="BA1721" s="20" t="s">
        <v>206</v>
      </c>
      <c r="BB1721" s="59">
        <v>0</v>
      </c>
      <c r="BC1721" s="264">
        <v>0</v>
      </c>
      <c r="BD1721" s="31">
        <v>1</v>
      </c>
      <c r="BE1721" s="262" t="s">
        <v>3721</v>
      </c>
      <c r="BF1721" s="262" t="s">
        <v>4069</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ht="20.1" customHeight="1" spans="3:78">
      <c r="C1722" s="32">
        <v>69051021</v>
      </c>
      <c r="D1722" s="262" t="s">
        <v>4070</v>
      </c>
      <c r="E1722" s="262" t="s">
        <v>564</v>
      </c>
      <c r="F1722" s="69">
        <v>1</v>
      </c>
      <c r="G1722" s="69">
        <v>61022101</v>
      </c>
      <c r="H1722" s="59">
        <v>0</v>
      </c>
      <c r="I1722" s="59">
        <v>0</v>
      </c>
      <c r="J1722" s="69">
        <v>1</v>
      </c>
      <c r="K1722" s="69">
        <v>0</v>
      </c>
      <c r="L1722" s="59">
        <v>0</v>
      </c>
      <c r="M1722" s="59">
        <v>0</v>
      </c>
      <c r="N1722" s="59" t="s">
        <v>3726</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3">
        <v>0</v>
      </c>
      <c r="AU1722" s="59">
        <v>0</v>
      </c>
      <c r="AV1722" s="59"/>
      <c r="AW1722" s="262">
        <v>0</v>
      </c>
      <c r="AX1722" s="59">
        <v>0</v>
      </c>
      <c r="AY1722" s="59">
        <v>0</v>
      </c>
      <c r="AZ1722" s="59">
        <v>0</v>
      </c>
      <c r="BA1722" s="20" t="s">
        <v>206</v>
      </c>
      <c r="BB1722" s="59">
        <v>0</v>
      </c>
      <c r="BC1722" s="264">
        <v>0</v>
      </c>
      <c r="BD1722" s="31">
        <v>1</v>
      </c>
      <c r="BE1722" s="262" t="s">
        <v>3724</v>
      </c>
      <c r="BF1722" s="262" t="s">
        <v>4071</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ht="20.1" customHeight="1" spans="3:78">
      <c r="C1723" s="32">
        <v>69051022</v>
      </c>
      <c r="D1723" s="262" t="s">
        <v>4072</v>
      </c>
      <c r="E1723" s="262" t="s">
        <v>4073</v>
      </c>
      <c r="F1723" s="69">
        <v>1</v>
      </c>
      <c r="G1723" s="69">
        <v>61022201</v>
      </c>
      <c r="H1723" s="59">
        <v>0</v>
      </c>
      <c r="I1723" s="59">
        <v>0</v>
      </c>
      <c r="J1723" s="69">
        <v>1</v>
      </c>
      <c r="K1723" s="69">
        <v>0</v>
      </c>
      <c r="L1723" s="59">
        <v>0</v>
      </c>
      <c r="M1723" s="59">
        <v>0</v>
      </c>
      <c r="N1723" s="59" t="s">
        <v>3729</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3">
        <v>0</v>
      </c>
      <c r="AU1723" s="59">
        <v>0</v>
      </c>
      <c r="AV1723" s="59"/>
      <c r="AW1723" s="262">
        <v>0</v>
      </c>
      <c r="AX1723" s="59">
        <v>0</v>
      </c>
      <c r="AY1723" s="59">
        <v>0</v>
      </c>
      <c r="AZ1723" s="59">
        <v>0</v>
      </c>
      <c r="BA1723" s="20" t="s">
        <v>206</v>
      </c>
      <c r="BB1723" s="59">
        <v>0</v>
      </c>
      <c r="BC1723" s="264">
        <v>0</v>
      </c>
      <c r="BD1723" s="31">
        <v>1</v>
      </c>
      <c r="BE1723" s="262" t="s">
        <v>3727</v>
      </c>
      <c r="BF1723" s="262" t="s">
        <v>4074</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ht="20.1" customHeight="1" spans="3:78">
      <c r="C1724" s="32">
        <v>69051023</v>
      </c>
      <c r="D1724" s="262" t="s">
        <v>4075</v>
      </c>
      <c r="E1724" s="262" t="s">
        <v>1768</v>
      </c>
      <c r="F1724" s="69">
        <v>1</v>
      </c>
      <c r="G1724" s="69">
        <v>61022301</v>
      </c>
      <c r="H1724" s="59">
        <v>0</v>
      </c>
      <c r="I1724" s="59">
        <v>0</v>
      </c>
      <c r="J1724" s="69">
        <v>1</v>
      </c>
      <c r="K1724" s="69">
        <v>0</v>
      </c>
      <c r="L1724" s="59">
        <v>0</v>
      </c>
      <c r="M1724" s="59">
        <v>0</v>
      </c>
      <c r="N1724" s="59" t="s">
        <v>3732</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3">
        <v>0</v>
      </c>
      <c r="AU1724" s="59">
        <v>0</v>
      </c>
      <c r="AV1724" s="59"/>
      <c r="AW1724" s="262">
        <v>0</v>
      </c>
      <c r="AX1724" s="59">
        <v>0</v>
      </c>
      <c r="AY1724" s="59">
        <v>0</v>
      </c>
      <c r="AZ1724" s="59">
        <v>0</v>
      </c>
      <c r="BA1724" s="20" t="s">
        <v>206</v>
      </c>
      <c r="BB1724" s="59">
        <v>0</v>
      </c>
      <c r="BC1724" s="264">
        <v>0</v>
      </c>
      <c r="BD1724" s="31">
        <v>1</v>
      </c>
      <c r="BE1724" s="262" t="s">
        <v>3730</v>
      </c>
      <c r="BF1724" s="262" t="s">
        <v>4076</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ht="20.1" customHeight="1" spans="3:78">
      <c r="C1725" s="32">
        <v>69051024</v>
      </c>
      <c r="D1725" s="262" t="s">
        <v>4077</v>
      </c>
      <c r="E1725" s="262" t="s">
        <v>1738</v>
      </c>
      <c r="F1725" s="69">
        <v>1</v>
      </c>
      <c r="G1725" s="69">
        <v>61022401</v>
      </c>
      <c r="H1725" s="59">
        <v>0</v>
      </c>
      <c r="I1725" s="59">
        <v>0</v>
      </c>
      <c r="J1725" s="69">
        <v>1</v>
      </c>
      <c r="K1725" s="69">
        <v>0</v>
      </c>
      <c r="L1725" s="59">
        <v>0</v>
      </c>
      <c r="M1725" s="59">
        <v>0</v>
      </c>
      <c r="N1725" s="59" t="s">
        <v>3735</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3">
        <v>0</v>
      </c>
      <c r="AU1725" s="59">
        <v>0</v>
      </c>
      <c r="AV1725" s="59"/>
      <c r="AW1725" s="262">
        <v>0</v>
      </c>
      <c r="AX1725" s="59">
        <v>0</v>
      </c>
      <c r="AY1725" s="59">
        <v>0</v>
      </c>
      <c r="AZ1725" s="59">
        <v>0</v>
      </c>
      <c r="BA1725" s="20" t="s">
        <v>206</v>
      </c>
      <c r="BB1725" s="59">
        <v>0</v>
      </c>
      <c r="BC1725" s="264">
        <v>0</v>
      </c>
      <c r="BD1725" s="31">
        <v>1</v>
      </c>
      <c r="BE1725" s="262" t="s">
        <v>3733</v>
      </c>
      <c r="BF1725" s="262" t="s">
        <v>4078</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ht="20.1" customHeight="1" spans="3:78">
      <c r="C1726" s="32">
        <v>69051031</v>
      </c>
      <c r="D1726" s="262" t="s">
        <v>4079</v>
      </c>
      <c r="E1726" s="262" t="s">
        <v>1795</v>
      </c>
      <c r="F1726" s="69">
        <v>1</v>
      </c>
      <c r="G1726" s="69">
        <v>61023101</v>
      </c>
      <c r="H1726" s="59">
        <v>0</v>
      </c>
      <c r="I1726" s="59">
        <v>0</v>
      </c>
      <c r="J1726" s="69">
        <v>1</v>
      </c>
      <c r="K1726" s="69">
        <v>0</v>
      </c>
      <c r="L1726" s="59">
        <v>0</v>
      </c>
      <c r="M1726" s="59">
        <v>0</v>
      </c>
      <c r="N1726" s="59" t="s">
        <v>3738</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3">
        <v>0</v>
      </c>
      <c r="AU1726" s="59">
        <v>0</v>
      </c>
      <c r="AV1726" s="59"/>
      <c r="AW1726" s="262">
        <v>0</v>
      </c>
      <c r="AX1726" s="59">
        <v>0</v>
      </c>
      <c r="AY1726" s="59">
        <v>0</v>
      </c>
      <c r="AZ1726" s="59">
        <v>0</v>
      </c>
      <c r="BA1726" s="20" t="s">
        <v>206</v>
      </c>
      <c r="BB1726" s="59">
        <v>0</v>
      </c>
      <c r="BC1726" s="264">
        <v>0</v>
      </c>
      <c r="BD1726" s="31">
        <v>1</v>
      </c>
      <c r="BE1726" s="262" t="s">
        <v>3736</v>
      </c>
      <c r="BF1726" s="262" t="s">
        <v>4080</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ht="20.1" customHeight="1" spans="3:78">
      <c r="C1727" s="32">
        <v>69051032</v>
      </c>
      <c r="D1727" s="262" t="s">
        <v>4081</v>
      </c>
      <c r="E1727" s="262" t="s">
        <v>1803</v>
      </c>
      <c r="F1727" s="69">
        <v>1</v>
      </c>
      <c r="G1727" s="69">
        <v>61023201</v>
      </c>
      <c r="H1727" s="59">
        <v>0</v>
      </c>
      <c r="I1727" s="59">
        <v>0</v>
      </c>
      <c r="J1727" s="69">
        <v>1</v>
      </c>
      <c r="K1727" s="69">
        <v>0</v>
      </c>
      <c r="L1727" s="59">
        <v>0</v>
      </c>
      <c r="M1727" s="59">
        <v>0</v>
      </c>
      <c r="N1727" s="59" t="s">
        <v>3741</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3">
        <v>0</v>
      </c>
      <c r="AU1727" s="59">
        <v>0</v>
      </c>
      <c r="AV1727" s="59"/>
      <c r="AW1727" s="262">
        <v>0</v>
      </c>
      <c r="AX1727" s="59">
        <v>0</v>
      </c>
      <c r="AY1727" s="59">
        <v>0</v>
      </c>
      <c r="AZ1727" s="59">
        <v>0</v>
      </c>
      <c r="BA1727" s="20" t="s">
        <v>206</v>
      </c>
      <c r="BB1727" s="59">
        <v>0</v>
      </c>
      <c r="BC1727" s="264">
        <v>0</v>
      </c>
      <c r="BD1727" s="31">
        <v>1</v>
      </c>
      <c r="BE1727" s="262" t="s">
        <v>3739</v>
      </c>
      <c r="BF1727" s="262" t="s">
        <v>4082</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ht="20.1" customHeight="1" spans="3:78">
      <c r="C1728" s="32">
        <v>69051033</v>
      </c>
      <c r="D1728" s="262" t="s">
        <v>4083</v>
      </c>
      <c r="E1728" s="262" t="s">
        <v>1824</v>
      </c>
      <c r="F1728" s="69">
        <v>1</v>
      </c>
      <c r="G1728" s="69">
        <v>61023301</v>
      </c>
      <c r="H1728" s="59">
        <v>0</v>
      </c>
      <c r="I1728" s="59">
        <v>0</v>
      </c>
      <c r="J1728" s="69">
        <v>1</v>
      </c>
      <c r="K1728" s="69">
        <v>0</v>
      </c>
      <c r="L1728" s="59">
        <v>0</v>
      </c>
      <c r="M1728" s="59">
        <v>0</v>
      </c>
      <c r="N1728" s="59" t="s">
        <v>3744</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3">
        <v>0</v>
      </c>
      <c r="AU1728" s="59">
        <v>0</v>
      </c>
      <c r="AV1728" s="59"/>
      <c r="AW1728" s="262">
        <v>0</v>
      </c>
      <c r="AX1728" s="59">
        <v>0</v>
      </c>
      <c r="AY1728" s="59">
        <v>0</v>
      </c>
      <c r="AZ1728" s="59">
        <v>0</v>
      </c>
      <c r="BA1728" s="20" t="s">
        <v>206</v>
      </c>
      <c r="BB1728" s="59">
        <v>0</v>
      </c>
      <c r="BC1728" s="264">
        <v>0</v>
      </c>
      <c r="BD1728" s="31">
        <v>1</v>
      </c>
      <c r="BE1728" s="262" t="s">
        <v>3742</v>
      </c>
      <c r="BF1728" s="262" t="s">
        <v>4084</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ht="20.1" customHeight="1" spans="3:78">
      <c r="C1729" s="32">
        <v>69051034</v>
      </c>
      <c r="D1729" s="262" t="s">
        <v>4085</v>
      </c>
      <c r="E1729" s="262" t="s">
        <v>4086</v>
      </c>
      <c r="F1729" s="69">
        <v>1</v>
      </c>
      <c r="G1729" s="69">
        <v>61023401</v>
      </c>
      <c r="H1729" s="59">
        <v>0</v>
      </c>
      <c r="I1729" s="59">
        <v>0</v>
      </c>
      <c r="J1729" s="69">
        <v>1</v>
      </c>
      <c r="K1729" s="69">
        <v>0</v>
      </c>
      <c r="L1729" s="59">
        <v>0</v>
      </c>
      <c r="M1729" s="59">
        <v>0</v>
      </c>
      <c r="N1729" s="59" t="s">
        <v>3747</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3">
        <v>0</v>
      </c>
      <c r="AU1729" s="59">
        <v>0</v>
      </c>
      <c r="AV1729" s="59"/>
      <c r="AW1729" s="262">
        <v>0</v>
      </c>
      <c r="AX1729" s="59">
        <v>0</v>
      </c>
      <c r="AY1729" s="59">
        <v>0</v>
      </c>
      <c r="AZ1729" s="59">
        <v>0</v>
      </c>
      <c r="BA1729" s="20" t="s">
        <v>206</v>
      </c>
      <c r="BB1729" s="59">
        <v>0</v>
      </c>
      <c r="BC1729" s="264">
        <v>0</v>
      </c>
      <c r="BD1729" s="31">
        <v>1</v>
      </c>
      <c r="BE1729" s="262" t="s">
        <v>3745</v>
      </c>
      <c r="BF1729" s="262" t="s">
        <v>4087</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ht="20.1" customHeight="1" spans="3:78">
      <c r="C1730" s="32">
        <v>69052001</v>
      </c>
      <c r="D1730" s="262" t="s">
        <v>4088</v>
      </c>
      <c r="E1730" s="262" t="s">
        <v>1851</v>
      </c>
      <c r="F1730" s="69">
        <v>1</v>
      </c>
      <c r="G1730" s="69">
        <v>62011101</v>
      </c>
      <c r="H1730" s="59">
        <v>0</v>
      </c>
      <c r="I1730" s="59">
        <v>0</v>
      </c>
      <c r="J1730" s="69">
        <v>1</v>
      </c>
      <c r="K1730" s="69">
        <v>0</v>
      </c>
      <c r="L1730" s="59">
        <v>0</v>
      </c>
      <c r="M1730" s="59">
        <v>0</v>
      </c>
      <c r="N1730" s="59" t="s">
        <v>4089</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3">
        <v>0</v>
      </c>
      <c r="AU1730" s="59">
        <v>0</v>
      </c>
      <c r="AV1730" s="59"/>
      <c r="AW1730" s="262">
        <v>0</v>
      </c>
      <c r="AX1730" s="59">
        <v>0</v>
      </c>
      <c r="AY1730" s="59">
        <v>0</v>
      </c>
      <c r="AZ1730" s="59">
        <v>0</v>
      </c>
      <c r="BA1730" s="20" t="s">
        <v>206</v>
      </c>
      <c r="BB1730" s="59">
        <v>0</v>
      </c>
      <c r="BC1730" s="264">
        <v>0</v>
      </c>
      <c r="BD1730" s="31">
        <v>1</v>
      </c>
      <c r="BE1730" s="262" t="s">
        <v>4090</v>
      </c>
      <c r="BF1730" s="262" t="s">
        <v>4091</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ht="20.1" customHeight="1" spans="3:78">
      <c r="C1731" s="32">
        <v>69052002</v>
      </c>
      <c r="D1731" s="262" t="s">
        <v>4092</v>
      </c>
      <c r="E1731" s="262" t="s">
        <v>1859</v>
      </c>
      <c r="F1731" s="69">
        <v>1</v>
      </c>
      <c r="G1731" s="69">
        <v>62011201</v>
      </c>
      <c r="H1731" s="59">
        <v>0</v>
      </c>
      <c r="I1731" s="59">
        <v>0</v>
      </c>
      <c r="J1731" s="69">
        <v>1</v>
      </c>
      <c r="K1731" s="69">
        <v>0</v>
      </c>
      <c r="L1731" s="59">
        <v>0</v>
      </c>
      <c r="M1731" s="59">
        <v>0</v>
      </c>
      <c r="N1731" s="59" t="s">
        <v>4093</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3">
        <v>0</v>
      </c>
      <c r="AU1731" s="59">
        <v>0</v>
      </c>
      <c r="AV1731" s="59"/>
      <c r="AW1731" s="262">
        <v>0</v>
      </c>
      <c r="AX1731" s="59">
        <v>0</v>
      </c>
      <c r="AY1731" s="59">
        <v>0</v>
      </c>
      <c r="AZ1731" s="59">
        <v>0</v>
      </c>
      <c r="BA1731" s="20" t="s">
        <v>206</v>
      </c>
      <c r="BB1731" s="59">
        <v>0</v>
      </c>
      <c r="BC1731" s="264">
        <v>0</v>
      </c>
      <c r="BD1731" s="31">
        <v>1</v>
      </c>
      <c r="BE1731" s="262" t="s">
        <v>4094</v>
      </c>
      <c r="BF1731" s="262"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ht="20.1" customHeight="1" spans="3:78">
      <c r="C1732" s="32">
        <v>69052003</v>
      </c>
      <c r="D1732" s="262" t="s">
        <v>4096</v>
      </c>
      <c r="E1732" s="262" t="s">
        <v>1866</v>
      </c>
      <c r="F1732" s="69">
        <v>1</v>
      </c>
      <c r="G1732" s="69">
        <v>62011301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3">
        <v>0</v>
      </c>
      <c r="AU1732" s="59">
        <v>0</v>
      </c>
      <c r="AV1732" s="59"/>
      <c r="AW1732" s="262">
        <v>0</v>
      </c>
      <c r="AX1732" s="59">
        <v>0</v>
      </c>
      <c r="AY1732" s="59">
        <v>0</v>
      </c>
      <c r="AZ1732" s="59">
        <v>0</v>
      </c>
      <c r="BA1732" s="20" t="s">
        <v>206</v>
      </c>
      <c r="BB1732" s="59">
        <v>0</v>
      </c>
      <c r="BC1732" s="264">
        <v>0</v>
      </c>
      <c r="BD1732" s="31">
        <v>1</v>
      </c>
      <c r="BE1732" s="262" t="s">
        <v>4098</v>
      </c>
      <c r="BF1732" s="262"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ht="20.1" customHeight="1" spans="3:78">
      <c r="C1733" s="32">
        <v>69052011</v>
      </c>
      <c r="D1733" s="262" t="s">
        <v>4100</v>
      </c>
      <c r="E1733" s="262" t="s">
        <v>1678</v>
      </c>
      <c r="F1733" s="69">
        <v>1</v>
      </c>
      <c r="G1733" s="69">
        <v>61021101</v>
      </c>
      <c r="H1733" s="59">
        <v>0</v>
      </c>
      <c r="I1733" s="59">
        <v>0</v>
      </c>
      <c r="J1733" s="69">
        <v>1</v>
      </c>
      <c r="K1733" s="69">
        <v>0</v>
      </c>
      <c r="L1733" s="59">
        <v>0</v>
      </c>
      <c r="M1733" s="59">
        <v>0</v>
      </c>
      <c r="N1733" s="59" t="s">
        <v>3765</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3">
        <v>0</v>
      </c>
      <c r="AU1733" s="59">
        <v>0</v>
      </c>
      <c r="AV1733" s="59"/>
      <c r="AW1733" s="262">
        <v>0</v>
      </c>
      <c r="AX1733" s="59">
        <v>0</v>
      </c>
      <c r="AY1733" s="59">
        <v>0</v>
      </c>
      <c r="AZ1733" s="59">
        <v>0</v>
      </c>
      <c r="BA1733" s="20" t="s">
        <v>206</v>
      </c>
      <c r="BB1733" s="59">
        <v>0</v>
      </c>
      <c r="BC1733" s="264">
        <v>0</v>
      </c>
      <c r="BD1733" s="31">
        <v>1</v>
      </c>
      <c r="BE1733" s="262" t="s">
        <v>3763</v>
      </c>
      <c r="BF1733" s="262" t="s">
        <v>4101</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ht="20.1" customHeight="1" spans="3:78">
      <c r="C1734" s="32">
        <v>69052012</v>
      </c>
      <c r="D1734" s="262" t="s">
        <v>4102</v>
      </c>
      <c r="E1734" s="262" t="s">
        <v>1331</v>
      </c>
      <c r="F1734" s="69">
        <v>1</v>
      </c>
      <c r="G1734" s="69">
        <v>62021301</v>
      </c>
      <c r="H1734" s="59">
        <v>0</v>
      </c>
      <c r="I1734" s="59">
        <v>0</v>
      </c>
      <c r="J1734" s="69">
        <v>1</v>
      </c>
      <c r="K1734" s="69">
        <v>0</v>
      </c>
      <c r="L1734" s="59">
        <v>0</v>
      </c>
      <c r="M1734" s="59">
        <v>0</v>
      </c>
      <c r="N1734" s="59" t="s">
        <v>3768</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3">
        <v>0</v>
      </c>
      <c r="AU1734" s="59">
        <v>0</v>
      </c>
      <c r="AV1734" s="59"/>
      <c r="AW1734" s="262">
        <v>0</v>
      </c>
      <c r="AX1734" s="59">
        <v>0</v>
      </c>
      <c r="AY1734" s="59">
        <v>0</v>
      </c>
      <c r="AZ1734" s="59">
        <v>0</v>
      </c>
      <c r="BA1734" s="20" t="s">
        <v>206</v>
      </c>
      <c r="BB1734" s="59">
        <v>0</v>
      </c>
      <c r="BC1734" s="264">
        <v>0</v>
      </c>
      <c r="BD1734" s="31">
        <v>1</v>
      </c>
      <c r="BE1734" s="262" t="s">
        <v>3766</v>
      </c>
      <c r="BF1734" s="262" t="s">
        <v>4103</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ht="20.1" customHeight="1" spans="3:78">
      <c r="C1735" s="32">
        <v>69052013</v>
      </c>
      <c r="D1735" s="262" t="s">
        <v>4104</v>
      </c>
      <c r="E1735" s="262" t="s">
        <v>374</v>
      </c>
      <c r="F1735" s="69">
        <v>1</v>
      </c>
      <c r="G1735" s="69">
        <v>62021401</v>
      </c>
      <c r="H1735" s="59">
        <v>0</v>
      </c>
      <c r="I1735" s="59">
        <v>0</v>
      </c>
      <c r="J1735" s="69">
        <v>1</v>
      </c>
      <c r="K1735" s="69">
        <v>0</v>
      </c>
      <c r="L1735" s="59">
        <v>0</v>
      </c>
      <c r="M1735" s="59">
        <v>0</v>
      </c>
      <c r="N1735" s="59" t="s">
        <v>3771</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3">
        <v>0</v>
      </c>
      <c r="AU1735" s="59">
        <v>0</v>
      </c>
      <c r="AV1735" s="59"/>
      <c r="AW1735" s="262">
        <v>0</v>
      </c>
      <c r="AX1735" s="59">
        <v>0</v>
      </c>
      <c r="AY1735" s="59">
        <v>0</v>
      </c>
      <c r="AZ1735" s="59">
        <v>0</v>
      </c>
      <c r="BA1735" s="20" t="s">
        <v>206</v>
      </c>
      <c r="BB1735" s="59">
        <v>0</v>
      </c>
      <c r="BC1735" s="264">
        <v>0</v>
      </c>
      <c r="BD1735" s="31">
        <v>1</v>
      </c>
      <c r="BE1735" s="262" t="s">
        <v>3769</v>
      </c>
      <c r="BF1735" s="262" t="s">
        <v>4105</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ht="20.1" customHeight="1" spans="3:78">
      <c r="C1736" s="32">
        <v>69052014</v>
      </c>
      <c r="D1736" s="262" t="s">
        <v>4106</v>
      </c>
      <c r="E1736" s="262" t="s">
        <v>4107</v>
      </c>
      <c r="F1736" s="69">
        <v>1</v>
      </c>
      <c r="G1736" s="69">
        <v>62021501</v>
      </c>
      <c r="H1736" s="59">
        <v>0</v>
      </c>
      <c r="I1736" s="59">
        <v>0</v>
      </c>
      <c r="J1736" s="69">
        <v>1</v>
      </c>
      <c r="K1736" s="69">
        <v>0</v>
      </c>
      <c r="L1736" s="59">
        <v>0</v>
      </c>
      <c r="M1736" s="59">
        <v>0</v>
      </c>
      <c r="N1736" s="59" t="s">
        <v>3774</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3">
        <v>0</v>
      </c>
      <c r="AU1736" s="59">
        <v>0</v>
      </c>
      <c r="AV1736" s="59"/>
      <c r="AW1736" s="262">
        <v>0</v>
      </c>
      <c r="AX1736" s="59">
        <v>0</v>
      </c>
      <c r="AY1736" s="59">
        <v>0</v>
      </c>
      <c r="AZ1736" s="59">
        <v>0</v>
      </c>
      <c r="BA1736" s="20" t="s">
        <v>206</v>
      </c>
      <c r="BB1736" s="59">
        <v>0</v>
      </c>
      <c r="BC1736" s="264">
        <v>0</v>
      </c>
      <c r="BD1736" s="31">
        <v>1</v>
      </c>
      <c r="BE1736" s="262" t="s">
        <v>3772</v>
      </c>
      <c r="BF1736" s="262" t="s">
        <v>4108</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ht="20.1" customHeight="1" spans="3:78">
      <c r="C1737" s="32">
        <v>69052021</v>
      </c>
      <c r="D1737" s="262" t="s">
        <v>4109</v>
      </c>
      <c r="E1737" s="262" t="s">
        <v>4110</v>
      </c>
      <c r="F1737" s="69">
        <v>1</v>
      </c>
      <c r="G1737" s="69">
        <v>62022101</v>
      </c>
      <c r="H1737" s="59">
        <v>0</v>
      </c>
      <c r="I1737" s="59">
        <v>0</v>
      </c>
      <c r="J1737" s="69">
        <v>1</v>
      </c>
      <c r="K1737" s="69">
        <v>0</v>
      </c>
      <c r="L1737" s="59">
        <v>0</v>
      </c>
      <c r="M1737" s="59">
        <v>0</v>
      </c>
      <c r="N1737" s="59" t="s">
        <v>3777</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3">
        <v>0</v>
      </c>
      <c r="AU1737" s="59">
        <v>0</v>
      </c>
      <c r="AV1737" s="59"/>
      <c r="AW1737" s="262">
        <v>0</v>
      </c>
      <c r="AX1737" s="59">
        <v>0</v>
      </c>
      <c r="AY1737" s="59">
        <v>0</v>
      </c>
      <c r="AZ1737" s="59">
        <v>0</v>
      </c>
      <c r="BA1737" s="20" t="s">
        <v>206</v>
      </c>
      <c r="BB1737" s="59">
        <v>0</v>
      </c>
      <c r="BC1737" s="264">
        <v>0</v>
      </c>
      <c r="BD1737" s="31">
        <v>1</v>
      </c>
      <c r="BE1737" s="262" t="s">
        <v>3775</v>
      </c>
      <c r="BF1737" s="262" t="s">
        <v>4111</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ht="20.1" customHeight="1" spans="3:78">
      <c r="C1738" s="32">
        <v>69052022</v>
      </c>
      <c r="D1738" s="262" t="s">
        <v>4112</v>
      </c>
      <c r="E1738" s="262" t="s">
        <v>4113</v>
      </c>
      <c r="F1738" s="69">
        <v>1</v>
      </c>
      <c r="G1738" s="69">
        <v>62022201</v>
      </c>
      <c r="H1738" s="59">
        <v>0</v>
      </c>
      <c r="I1738" s="59">
        <v>0</v>
      </c>
      <c r="J1738" s="69">
        <v>1</v>
      </c>
      <c r="K1738" s="69">
        <v>0</v>
      </c>
      <c r="L1738" s="59">
        <v>0</v>
      </c>
      <c r="M1738" s="59">
        <v>0</v>
      </c>
      <c r="N1738" s="59" t="s">
        <v>3780</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3">
        <v>0</v>
      </c>
      <c r="AU1738" s="59">
        <v>0</v>
      </c>
      <c r="AV1738" s="59"/>
      <c r="AW1738" s="262">
        <v>0</v>
      </c>
      <c r="AX1738" s="59">
        <v>0</v>
      </c>
      <c r="AY1738" s="59">
        <v>0</v>
      </c>
      <c r="AZ1738" s="59">
        <v>0</v>
      </c>
      <c r="BA1738" s="20" t="s">
        <v>206</v>
      </c>
      <c r="BB1738" s="59">
        <v>0</v>
      </c>
      <c r="BC1738" s="264">
        <v>0</v>
      </c>
      <c r="BD1738" s="31">
        <v>1</v>
      </c>
      <c r="BE1738" s="262" t="s">
        <v>3778</v>
      </c>
      <c r="BF1738" s="262" t="s">
        <v>4114</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ht="20.1" customHeight="1" spans="3:78">
      <c r="C1739" s="32">
        <v>69052023</v>
      </c>
      <c r="D1739" s="262" t="s">
        <v>4115</v>
      </c>
      <c r="E1739" s="262" t="s">
        <v>1968</v>
      </c>
      <c r="F1739" s="69">
        <v>1</v>
      </c>
      <c r="G1739" s="69">
        <v>62022301</v>
      </c>
      <c r="H1739" s="59">
        <v>0</v>
      </c>
      <c r="I1739" s="59">
        <v>0</v>
      </c>
      <c r="J1739" s="69">
        <v>1</v>
      </c>
      <c r="K1739" s="69">
        <v>0</v>
      </c>
      <c r="L1739" s="59">
        <v>0</v>
      </c>
      <c r="M1739" s="59">
        <v>0</v>
      </c>
      <c r="N1739" s="59" t="s">
        <v>3783</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3">
        <v>0</v>
      </c>
      <c r="AU1739" s="59">
        <v>0</v>
      </c>
      <c r="AV1739" s="59"/>
      <c r="AW1739" s="262">
        <v>0</v>
      </c>
      <c r="AX1739" s="59">
        <v>0</v>
      </c>
      <c r="AY1739" s="59">
        <v>0</v>
      </c>
      <c r="AZ1739" s="59">
        <v>0</v>
      </c>
      <c r="BA1739" s="20" t="s">
        <v>206</v>
      </c>
      <c r="BB1739" s="59">
        <v>0</v>
      </c>
      <c r="BC1739" s="264">
        <v>0</v>
      </c>
      <c r="BD1739" s="31">
        <v>1</v>
      </c>
      <c r="BE1739" s="262" t="s">
        <v>3781</v>
      </c>
      <c r="BF1739" s="262" t="s">
        <v>4116</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ht="20.1" customHeight="1" spans="3:78">
      <c r="C1740" s="32">
        <v>69052024</v>
      </c>
      <c r="D1740" s="262" t="s">
        <v>4117</v>
      </c>
      <c r="E1740" s="262" t="s">
        <v>4118</v>
      </c>
      <c r="F1740" s="69">
        <v>1</v>
      </c>
      <c r="G1740" s="69">
        <v>62022401</v>
      </c>
      <c r="H1740" s="59">
        <v>0</v>
      </c>
      <c r="I1740" s="59">
        <v>0</v>
      </c>
      <c r="J1740" s="69">
        <v>1</v>
      </c>
      <c r="K1740" s="69">
        <v>0</v>
      </c>
      <c r="L1740" s="59">
        <v>0</v>
      </c>
      <c r="M1740" s="59">
        <v>0</v>
      </c>
      <c r="N1740" s="59" t="s">
        <v>3786</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3">
        <v>0</v>
      </c>
      <c r="AU1740" s="59">
        <v>0</v>
      </c>
      <c r="AV1740" s="59"/>
      <c r="AW1740" s="262">
        <v>0</v>
      </c>
      <c r="AX1740" s="59">
        <v>0</v>
      </c>
      <c r="AY1740" s="59">
        <v>0</v>
      </c>
      <c r="AZ1740" s="59">
        <v>0</v>
      </c>
      <c r="BA1740" s="20" t="s">
        <v>206</v>
      </c>
      <c r="BB1740" s="59">
        <v>0</v>
      </c>
      <c r="BC1740" s="264">
        <v>0</v>
      </c>
      <c r="BD1740" s="31">
        <v>1</v>
      </c>
      <c r="BE1740" s="262" t="s">
        <v>3784</v>
      </c>
      <c r="BF1740" s="262" t="s">
        <v>4119</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ht="20.1" customHeight="1" spans="3:78">
      <c r="C1741" s="32">
        <v>69052031</v>
      </c>
      <c r="D1741" s="262" t="s">
        <v>4120</v>
      </c>
      <c r="E1741" s="262" t="s">
        <v>347</v>
      </c>
      <c r="F1741" s="69">
        <v>1</v>
      </c>
      <c r="G1741" s="69">
        <v>62021101</v>
      </c>
      <c r="H1741" s="59">
        <v>0</v>
      </c>
      <c r="I1741" s="59">
        <v>0</v>
      </c>
      <c r="J1741" s="69">
        <v>1</v>
      </c>
      <c r="K1741" s="69">
        <v>0</v>
      </c>
      <c r="L1741" s="59">
        <v>0</v>
      </c>
      <c r="M1741" s="59">
        <v>0</v>
      </c>
      <c r="N1741" s="59" t="s">
        <v>3789</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3">
        <v>0</v>
      </c>
      <c r="AU1741" s="59">
        <v>0</v>
      </c>
      <c r="AV1741" s="59"/>
      <c r="AW1741" s="262">
        <v>0</v>
      </c>
      <c r="AX1741" s="59">
        <v>0</v>
      </c>
      <c r="AY1741" s="59">
        <v>0</v>
      </c>
      <c r="AZ1741" s="59">
        <v>0</v>
      </c>
      <c r="BA1741" s="20" t="s">
        <v>206</v>
      </c>
      <c r="BB1741" s="59">
        <v>0</v>
      </c>
      <c r="BC1741" s="264">
        <v>0</v>
      </c>
      <c r="BD1741" s="31">
        <v>1</v>
      </c>
      <c r="BE1741" s="262" t="s">
        <v>3787</v>
      </c>
      <c r="BF1741" s="262" t="s">
        <v>4121</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ht="20.1" customHeight="1" spans="3:78">
      <c r="C1742" s="32">
        <v>69052032</v>
      </c>
      <c r="D1742" s="262" t="s">
        <v>4122</v>
      </c>
      <c r="E1742" s="262" t="s">
        <v>4123</v>
      </c>
      <c r="F1742" s="69">
        <v>1</v>
      </c>
      <c r="G1742" s="69">
        <v>62023201</v>
      </c>
      <c r="H1742" s="59">
        <v>0</v>
      </c>
      <c r="I1742" s="59">
        <v>0</v>
      </c>
      <c r="J1742" s="69">
        <v>1</v>
      </c>
      <c r="K1742" s="69">
        <v>0</v>
      </c>
      <c r="L1742" s="59">
        <v>0</v>
      </c>
      <c r="M1742" s="59">
        <v>0</v>
      </c>
      <c r="N1742" s="59" t="s">
        <v>3792</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3">
        <v>0</v>
      </c>
      <c r="AU1742" s="59">
        <v>0</v>
      </c>
      <c r="AV1742" s="59"/>
      <c r="AW1742" s="262">
        <v>0</v>
      </c>
      <c r="AX1742" s="59">
        <v>0</v>
      </c>
      <c r="AY1742" s="59">
        <v>0</v>
      </c>
      <c r="AZ1742" s="59">
        <v>0</v>
      </c>
      <c r="BA1742" s="20" t="s">
        <v>206</v>
      </c>
      <c r="BB1742" s="59">
        <v>0</v>
      </c>
      <c r="BC1742" s="264">
        <v>0</v>
      </c>
      <c r="BD1742" s="31">
        <v>1</v>
      </c>
      <c r="BE1742" s="262" t="s">
        <v>3790</v>
      </c>
      <c r="BF1742" s="262" t="s">
        <v>4124</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ht="20.1" customHeight="1" spans="3:78">
      <c r="C1743" s="32">
        <v>69052033</v>
      </c>
      <c r="D1743" s="262" t="s">
        <v>4125</v>
      </c>
      <c r="E1743" s="262" t="s">
        <v>2023</v>
      </c>
      <c r="F1743" s="69">
        <v>1</v>
      </c>
      <c r="G1743" s="69">
        <v>62023301</v>
      </c>
      <c r="H1743" s="59">
        <v>0</v>
      </c>
      <c r="I1743" s="59">
        <v>0</v>
      </c>
      <c r="J1743" s="69">
        <v>1</v>
      </c>
      <c r="K1743" s="69">
        <v>0</v>
      </c>
      <c r="L1743" s="59">
        <v>0</v>
      </c>
      <c r="M1743" s="59">
        <v>0</v>
      </c>
      <c r="N1743" s="59" t="s">
        <v>3795</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3">
        <v>0</v>
      </c>
      <c r="AU1743" s="59">
        <v>0</v>
      </c>
      <c r="AV1743" s="59"/>
      <c r="AW1743" s="262">
        <v>0</v>
      </c>
      <c r="AX1743" s="59">
        <v>0</v>
      </c>
      <c r="AY1743" s="59">
        <v>0</v>
      </c>
      <c r="AZ1743" s="59">
        <v>0</v>
      </c>
      <c r="BA1743" s="20" t="s">
        <v>206</v>
      </c>
      <c r="BB1743" s="59">
        <v>0</v>
      </c>
      <c r="BC1743" s="264">
        <v>0</v>
      </c>
      <c r="BD1743" s="31">
        <v>1</v>
      </c>
      <c r="BE1743" s="262" t="s">
        <v>3793</v>
      </c>
      <c r="BF1743" s="262" t="s">
        <v>4126</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ht="20.1" customHeight="1" spans="3:78">
      <c r="C1744" s="32">
        <v>69052034</v>
      </c>
      <c r="D1744" s="262" t="s">
        <v>4127</v>
      </c>
      <c r="E1744" s="262" t="s">
        <v>4128</v>
      </c>
      <c r="F1744" s="69">
        <v>1</v>
      </c>
      <c r="G1744" s="69">
        <v>62023401</v>
      </c>
      <c r="H1744" s="59">
        <v>0</v>
      </c>
      <c r="I1744" s="59">
        <v>0</v>
      </c>
      <c r="J1744" s="69">
        <v>1</v>
      </c>
      <c r="K1744" s="69">
        <v>0</v>
      </c>
      <c r="L1744" s="59">
        <v>0</v>
      </c>
      <c r="M1744" s="59">
        <v>0</v>
      </c>
      <c r="N1744" s="59" t="s">
        <v>3798</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3">
        <v>0</v>
      </c>
      <c r="AU1744" s="59">
        <v>0</v>
      </c>
      <c r="AV1744" s="59"/>
      <c r="AW1744" s="262">
        <v>0</v>
      </c>
      <c r="AX1744" s="59">
        <v>0</v>
      </c>
      <c r="AY1744" s="59">
        <v>0</v>
      </c>
      <c r="AZ1744" s="59">
        <v>0</v>
      </c>
      <c r="BA1744" s="20" t="s">
        <v>206</v>
      </c>
      <c r="BB1744" s="59">
        <v>0</v>
      </c>
      <c r="BC1744" s="264">
        <v>0</v>
      </c>
      <c r="BD1744" s="31">
        <v>1</v>
      </c>
      <c r="BE1744" s="262" t="s">
        <v>3796</v>
      </c>
      <c r="BF1744" s="262" t="s">
        <v>4129</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ht="20.1" customHeight="1" spans="3:78">
      <c r="C1745" s="176">
        <v>69053001</v>
      </c>
      <c r="D1745" s="273" t="s">
        <v>1404</v>
      </c>
      <c r="E1745" s="273" t="s">
        <v>2046</v>
      </c>
      <c r="F1745" s="274">
        <v>1</v>
      </c>
      <c r="G1745" s="274">
        <v>62011101</v>
      </c>
      <c r="H1745" s="275">
        <v>0</v>
      </c>
      <c r="I1745" s="275">
        <v>0</v>
      </c>
      <c r="J1745" s="274">
        <v>1</v>
      </c>
      <c r="K1745" s="274">
        <v>0</v>
      </c>
      <c r="L1745" s="275">
        <v>0</v>
      </c>
      <c r="M1745" s="275">
        <v>0</v>
      </c>
      <c r="N1745" s="275" t="s">
        <v>4130</v>
      </c>
      <c r="O1745" s="275">
        <v>3</v>
      </c>
      <c r="P1745" s="275">
        <v>0</v>
      </c>
      <c r="Q1745" s="275">
        <v>0</v>
      </c>
      <c r="R1745" s="275">
        <v>0</v>
      </c>
      <c r="S1745" s="175">
        <v>0</v>
      </c>
      <c r="T1745" s="275">
        <v>0</v>
      </c>
      <c r="U1745" s="172">
        <v>1</v>
      </c>
      <c r="V1745" s="275">
        <v>0</v>
      </c>
      <c r="W1745" s="275">
        <v>0</v>
      </c>
      <c r="X1745" s="275">
        <v>0</v>
      </c>
      <c r="Y1745" s="19">
        <v>0</v>
      </c>
      <c r="Z1745" s="275">
        <v>0</v>
      </c>
      <c r="AA1745" s="275">
        <v>0</v>
      </c>
      <c r="AB1745" s="275">
        <v>0</v>
      </c>
      <c r="AC1745" s="275">
        <v>0</v>
      </c>
      <c r="AD1745" s="274">
        <v>0</v>
      </c>
      <c r="AE1745" s="275">
        <v>0</v>
      </c>
      <c r="AF1745" s="275">
        <v>0</v>
      </c>
      <c r="AG1745" s="275">
        <v>0</v>
      </c>
      <c r="AH1745" s="275">
        <v>0</v>
      </c>
      <c r="AI1745" s="275">
        <v>0</v>
      </c>
      <c r="AJ1745" s="275">
        <v>0</v>
      </c>
      <c r="AK1745" s="175">
        <v>0</v>
      </c>
      <c r="AL1745" s="275">
        <v>0</v>
      </c>
      <c r="AM1745" s="275">
        <v>0</v>
      </c>
      <c r="AN1745" s="275">
        <v>0</v>
      </c>
      <c r="AO1745" s="275">
        <v>0</v>
      </c>
      <c r="AP1745" s="275">
        <v>0</v>
      </c>
      <c r="AQ1745" s="275">
        <v>0</v>
      </c>
      <c r="AR1745" s="275">
        <v>0</v>
      </c>
      <c r="AS1745" s="275">
        <v>0</v>
      </c>
      <c r="AT1745" s="276">
        <v>0</v>
      </c>
      <c r="AU1745" s="275">
        <v>0</v>
      </c>
      <c r="AV1745" s="275"/>
      <c r="AW1745" s="273">
        <v>0</v>
      </c>
      <c r="AX1745" s="275">
        <v>0</v>
      </c>
      <c r="AY1745" s="275">
        <v>0</v>
      </c>
      <c r="AZ1745" s="275">
        <v>0</v>
      </c>
      <c r="BA1745" s="203" t="s">
        <v>206</v>
      </c>
      <c r="BB1745" s="275">
        <v>0</v>
      </c>
      <c r="BC1745" s="277">
        <v>0</v>
      </c>
      <c r="BD1745" s="174">
        <v>1</v>
      </c>
      <c r="BE1745" s="275" t="s">
        <v>4131</v>
      </c>
      <c r="BF1745" s="275" t="s">
        <v>4132</v>
      </c>
      <c r="BG1745" s="275">
        <v>0</v>
      </c>
      <c r="BH1745" s="278">
        <v>0</v>
      </c>
      <c r="BI1745" s="175">
        <v>0</v>
      </c>
      <c r="BJ1745" s="275">
        <v>0</v>
      </c>
      <c r="BK1745" s="275">
        <v>0</v>
      </c>
      <c r="BL1745" s="275">
        <v>0</v>
      </c>
      <c r="BM1745" s="178">
        <v>0</v>
      </c>
      <c r="BN1745" s="175">
        <v>0</v>
      </c>
      <c r="BO1745" s="175">
        <v>0</v>
      </c>
      <c r="BP1745" s="175">
        <v>0</v>
      </c>
      <c r="BQ1745" s="175">
        <v>0</v>
      </c>
      <c r="BR1745" s="175">
        <v>0</v>
      </c>
      <c r="BS1745" s="175">
        <v>0</v>
      </c>
      <c r="BT1745" s="19">
        <v>0</v>
      </c>
      <c r="BU1745" s="23">
        <v>0</v>
      </c>
      <c r="BV1745" s="23"/>
      <c r="BW1745" s="23"/>
      <c r="BX1745" s="23"/>
      <c r="BY1745" s="23"/>
      <c r="BZ1745" s="23"/>
    </row>
    <row r="1746" ht="20.1" customHeight="1" spans="3:78">
      <c r="C1746" s="176">
        <v>69053002</v>
      </c>
      <c r="D1746" s="273" t="s">
        <v>1412</v>
      </c>
      <c r="E1746" s="273" t="s">
        <v>2060</v>
      </c>
      <c r="F1746" s="274">
        <v>1</v>
      </c>
      <c r="G1746" s="274">
        <v>62011201</v>
      </c>
      <c r="H1746" s="275">
        <v>0</v>
      </c>
      <c r="I1746" s="275">
        <v>0</v>
      </c>
      <c r="J1746" s="274">
        <v>1</v>
      </c>
      <c r="K1746" s="274">
        <v>0</v>
      </c>
      <c r="L1746" s="275">
        <v>0</v>
      </c>
      <c r="M1746" s="275">
        <v>0</v>
      </c>
      <c r="N1746" s="275" t="s">
        <v>4133</v>
      </c>
      <c r="O1746" s="275">
        <v>3</v>
      </c>
      <c r="P1746" s="275">
        <v>0</v>
      </c>
      <c r="Q1746" s="275">
        <v>0</v>
      </c>
      <c r="R1746" s="275">
        <v>0</v>
      </c>
      <c r="S1746" s="175">
        <v>0</v>
      </c>
      <c r="T1746" s="275">
        <v>0</v>
      </c>
      <c r="U1746" s="172">
        <v>1</v>
      </c>
      <c r="V1746" s="275">
        <v>0</v>
      </c>
      <c r="W1746" s="275">
        <v>0</v>
      </c>
      <c r="X1746" s="275">
        <v>0</v>
      </c>
      <c r="Y1746" s="19">
        <v>0</v>
      </c>
      <c r="Z1746" s="275">
        <v>0</v>
      </c>
      <c r="AA1746" s="275">
        <v>0</v>
      </c>
      <c r="AB1746" s="275">
        <v>0</v>
      </c>
      <c r="AC1746" s="275">
        <v>0</v>
      </c>
      <c r="AD1746" s="274">
        <v>0</v>
      </c>
      <c r="AE1746" s="275">
        <v>0</v>
      </c>
      <c r="AF1746" s="275">
        <v>0</v>
      </c>
      <c r="AG1746" s="275">
        <v>0</v>
      </c>
      <c r="AH1746" s="275">
        <v>0</v>
      </c>
      <c r="AI1746" s="275">
        <v>0</v>
      </c>
      <c r="AJ1746" s="275">
        <v>0</v>
      </c>
      <c r="AK1746" s="175">
        <v>0</v>
      </c>
      <c r="AL1746" s="275">
        <v>0</v>
      </c>
      <c r="AM1746" s="275">
        <v>0</v>
      </c>
      <c r="AN1746" s="275">
        <v>0</v>
      </c>
      <c r="AO1746" s="275">
        <v>0</v>
      </c>
      <c r="AP1746" s="275">
        <v>0</v>
      </c>
      <c r="AQ1746" s="275">
        <v>0</v>
      </c>
      <c r="AR1746" s="275">
        <v>0</v>
      </c>
      <c r="AS1746" s="275">
        <v>0</v>
      </c>
      <c r="AT1746" s="276">
        <v>0</v>
      </c>
      <c r="AU1746" s="275">
        <v>0</v>
      </c>
      <c r="AV1746" s="275"/>
      <c r="AW1746" s="273">
        <v>0</v>
      </c>
      <c r="AX1746" s="275">
        <v>0</v>
      </c>
      <c r="AY1746" s="275">
        <v>0</v>
      </c>
      <c r="AZ1746" s="275">
        <v>0</v>
      </c>
      <c r="BA1746" s="203" t="s">
        <v>206</v>
      </c>
      <c r="BB1746" s="275">
        <v>0</v>
      </c>
      <c r="BC1746" s="277">
        <v>0</v>
      </c>
      <c r="BD1746" s="174">
        <v>1</v>
      </c>
      <c r="BE1746" s="275" t="s">
        <v>4134</v>
      </c>
      <c r="BF1746" s="275" t="s">
        <v>4135</v>
      </c>
      <c r="BG1746" s="275">
        <v>0</v>
      </c>
      <c r="BH1746" s="278">
        <v>0</v>
      </c>
      <c r="BI1746" s="175">
        <v>0</v>
      </c>
      <c r="BJ1746" s="275">
        <v>0</v>
      </c>
      <c r="BK1746" s="275">
        <v>0</v>
      </c>
      <c r="BL1746" s="275">
        <v>0</v>
      </c>
      <c r="BM1746" s="178">
        <v>0</v>
      </c>
      <c r="BN1746" s="175">
        <v>0</v>
      </c>
      <c r="BO1746" s="175">
        <v>0</v>
      </c>
      <c r="BP1746" s="175">
        <v>0</v>
      </c>
      <c r="BQ1746" s="175">
        <v>0</v>
      </c>
      <c r="BR1746" s="175">
        <v>0</v>
      </c>
      <c r="BS1746" s="175">
        <v>0</v>
      </c>
      <c r="BT1746" s="19">
        <v>0</v>
      </c>
      <c r="BU1746" s="23">
        <v>0</v>
      </c>
      <c r="BV1746" s="23"/>
      <c r="BW1746" s="23"/>
      <c r="BX1746" s="23"/>
      <c r="BY1746" s="23"/>
      <c r="BZ1746" s="23"/>
    </row>
    <row r="1747" ht="20.1" customHeight="1" spans="3:78">
      <c r="C1747" s="176">
        <v>69053003</v>
      </c>
      <c r="D1747" s="273" t="s">
        <v>1420</v>
      </c>
      <c r="E1747" s="273" t="s">
        <v>2122</v>
      </c>
      <c r="F1747" s="274">
        <v>1</v>
      </c>
      <c r="G1747" s="274">
        <v>62011301</v>
      </c>
      <c r="H1747" s="275">
        <v>0</v>
      </c>
      <c r="I1747" s="275">
        <v>0</v>
      </c>
      <c r="J1747" s="274">
        <v>1</v>
      </c>
      <c r="K1747" s="274">
        <v>0</v>
      </c>
      <c r="L1747" s="275">
        <v>0</v>
      </c>
      <c r="M1747" s="275">
        <v>0</v>
      </c>
      <c r="N1747" s="275" t="s">
        <v>4136</v>
      </c>
      <c r="O1747" s="275">
        <v>3</v>
      </c>
      <c r="P1747" s="275">
        <v>0</v>
      </c>
      <c r="Q1747" s="275">
        <v>0</v>
      </c>
      <c r="R1747" s="275">
        <v>0</v>
      </c>
      <c r="S1747" s="175">
        <v>0</v>
      </c>
      <c r="T1747" s="275">
        <v>0</v>
      </c>
      <c r="U1747" s="172">
        <v>1</v>
      </c>
      <c r="V1747" s="275">
        <v>0</v>
      </c>
      <c r="W1747" s="275">
        <v>0</v>
      </c>
      <c r="X1747" s="275">
        <v>0</v>
      </c>
      <c r="Y1747" s="19">
        <v>0</v>
      </c>
      <c r="Z1747" s="275">
        <v>0</v>
      </c>
      <c r="AA1747" s="275">
        <v>0</v>
      </c>
      <c r="AB1747" s="275">
        <v>0</v>
      </c>
      <c r="AC1747" s="275">
        <v>0</v>
      </c>
      <c r="AD1747" s="274">
        <v>0</v>
      </c>
      <c r="AE1747" s="275">
        <v>0</v>
      </c>
      <c r="AF1747" s="275">
        <v>0</v>
      </c>
      <c r="AG1747" s="275">
        <v>0</v>
      </c>
      <c r="AH1747" s="275">
        <v>0</v>
      </c>
      <c r="AI1747" s="275">
        <v>0</v>
      </c>
      <c r="AJ1747" s="275">
        <v>0</v>
      </c>
      <c r="AK1747" s="175">
        <v>0</v>
      </c>
      <c r="AL1747" s="275">
        <v>0</v>
      </c>
      <c r="AM1747" s="275">
        <v>0</v>
      </c>
      <c r="AN1747" s="275">
        <v>0</v>
      </c>
      <c r="AO1747" s="275">
        <v>0</v>
      </c>
      <c r="AP1747" s="275">
        <v>0</v>
      </c>
      <c r="AQ1747" s="275">
        <v>0</v>
      </c>
      <c r="AR1747" s="275">
        <v>0</v>
      </c>
      <c r="AS1747" s="275">
        <v>0</v>
      </c>
      <c r="AT1747" s="276">
        <v>0</v>
      </c>
      <c r="AU1747" s="275">
        <v>0</v>
      </c>
      <c r="AV1747" s="275"/>
      <c r="AW1747" s="273">
        <v>0</v>
      </c>
      <c r="AX1747" s="275">
        <v>0</v>
      </c>
      <c r="AY1747" s="275">
        <v>0</v>
      </c>
      <c r="AZ1747" s="275">
        <v>0</v>
      </c>
      <c r="BA1747" s="203" t="s">
        <v>206</v>
      </c>
      <c r="BB1747" s="275">
        <v>0</v>
      </c>
      <c r="BC1747" s="277">
        <v>0</v>
      </c>
      <c r="BD1747" s="174">
        <v>1</v>
      </c>
      <c r="BE1747" s="275" t="s">
        <v>4137</v>
      </c>
      <c r="BF1747" s="275" t="s">
        <v>4138</v>
      </c>
      <c r="BG1747" s="275">
        <v>0</v>
      </c>
      <c r="BH1747" s="278">
        <v>0</v>
      </c>
      <c r="BI1747" s="175">
        <v>0</v>
      </c>
      <c r="BJ1747" s="275">
        <v>0</v>
      </c>
      <c r="BK1747" s="275">
        <v>0</v>
      </c>
      <c r="BL1747" s="275">
        <v>0</v>
      </c>
      <c r="BM1747" s="178">
        <v>0</v>
      </c>
      <c r="BN1747" s="175">
        <v>0</v>
      </c>
      <c r="BO1747" s="175">
        <v>0</v>
      </c>
      <c r="BP1747" s="175">
        <v>0</v>
      </c>
      <c r="BQ1747" s="175">
        <v>0</v>
      </c>
      <c r="BR1747" s="175">
        <v>0</v>
      </c>
      <c r="BS1747" s="175">
        <v>0</v>
      </c>
      <c r="BT1747" s="19">
        <v>0</v>
      </c>
      <c r="BU1747" s="23">
        <v>0</v>
      </c>
      <c r="BV1747" s="23"/>
      <c r="BW1747" s="23"/>
      <c r="BX1747" s="23"/>
      <c r="BY1747" s="23"/>
      <c r="BZ1747" s="23"/>
    </row>
    <row r="1748" ht="20.1" customHeight="1" spans="3:78">
      <c r="C1748" s="176">
        <v>69053011</v>
      </c>
      <c r="D1748" s="273" t="s">
        <v>2137</v>
      </c>
      <c r="E1748" s="273" t="s">
        <v>2138</v>
      </c>
      <c r="F1748" s="274">
        <v>1</v>
      </c>
      <c r="G1748" s="274">
        <v>61021101</v>
      </c>
      <c r="H1748" s="275">
        <v>0</v>
      </c>
      <c r="I1748" s="275">
        <v>0</v>
      </c>
      <c r="J1748" s="274">
        <v>1</v>
      </c>
      <c r="K1748" s="274">
        <v>0</v>
      </c>
      <c r="L1748" s="275">
        <v>0</v>
      </c>
      <c r="M1748" s="275">
        <v>0</v>
      </c>
      <c r="N1748" s="275" t="s">
        <v>3815</v>
      </c>
      <c r="O1748" s="275">
        <v>3</v>
      </c>
      <c r="P1748" s="275">
        <v>0</v>
      </c>
      <c r="Q1748" s="275">
        <v>0</v>
      </c>
      <c r="R1748" s="275">
        <v>0</v>
      </c>
      <c r="S1748" s="175">
        <v>0</v>
      </c>
      <c r="T1748" s="275">
        <v>0</v>
      </c>
      <c r="U1748" s="172">
        <v>1</v>
      </c>
      <c r="V1748" s="275">
        <v>0</v>
      </c>
      <c r="W1748" s="275">
        <v>0</v>
      </c>
      <c r="X1748" s="275">
        <v>0</v>
      </c>
      <c r="Y1748" s="19">
        <v>0</v>
      </c>
      <c r="Z1748" s="275">
        <v>0</v>
      </c>
      <c r="AA1748" s="275">
        <v>0</v>
      </c>
      <c r="AB1748" s="275">
        <v>0</v>
      </c>
      <c r="AC1748" s="275">
        <v>0</v>
      </c>
      <c r="AD1748" s="274">
        <v>0</v>
      </c>
      <c r="AE1748" s="275">
        <v>0</v>
      </c>
      <c r="AF1748" s="275">
        <v>0</v>
      </c>
      <c r="AG1748" s="275">
        <v>0</v>
      </c>
      <c r="AH1748" s="275">
        <v>0</v>
      </c>
      <c r="AI1748" s="275">
        <v>0</v>
      </c>
      <c r="AJ1748" s="275">
        <v>0</v>
      </c>
      <c r="AK1748" s="175">
        <v>0</v>
      </c>
      <c r="AL1748" s="275">
        <v>0</v>
      </c>
      <c r="AM1748" s="275">
        <v>0</v>
      </c>
      <c r="AN1748" s="275">
        <v>0</v>
      </c>
      <c r="AO1748" s="275">
        <v>0</v>
      </c>
      <c r="AP1748" s="275">
        <v>0</v>
      </c>
      <c r="AQ1748" s="275">
        <v>0</v>
      </c>
      <c r="AR1748" s="275">
        <v>0</v>
      </c>
      <c r="AS1748" s="275">
        <v>0</v>
      </c>
      <c r="AT1748" s="276">
        <v>0</v>
      </c>
      <c r="AU1748" s="275">
        <v>0</v>
      </c>
      <c r="AV1748" s="275"/>
      <c r="AW1748" s="273">
        <v>0</v>
      </c>
      <c r="AX1748" s="275">
        <v>0</v>
      </c>
      <c r="AY1748" s="275">
        <v>0</v>
      </c>
      <c r="AZ1748" s="275">
        <v>0</v>
      </c>
      <c r="BA1748" s="203" t="s">
        <v>206</v>
      </c>
      <c r="BB1748" s="275">
        <v>0</v>
      </c>
      <c r="BC1748" s="277">
        <v>0</v>
      </c>
      <c r="BD1748" s="174">
        <v>1</v>
      </c>
      <c r="BE1748" s="275" t="s">
        <v>3813</v>
      </c>
      <c r="BF1748" s="275" t="s">
        <v>4139</v>
      </c>
      <c r="BG1748" s="275">
        <v>0</v>
      </c>
      <c r="BH1748" s="278">
        <v>0</v>
      </c>
      <c r="BI1748" s="175">
        <v>0</v>
      </c>
      <c r="BJ1748" s="275">
        <v>0</v>
      </c>
      <c r="BK1748" s="275">
        <v>0</v>
      </c>
      <c r="BL1748" s="275">
        <v>0</v>
      </c>
      <c r="BM1748" s="178">
        <v>0</v>
      </c>
      <c r="BN1748" s="175">
        <v>0</v>
      </c>
      <c r="BO1748" s="175">
        <v>0</v>
      </c>
      <c r="BP1748" s="175">
        <v>0</v>
      </c>
      <c r="BQ1748" s="175">
        <v>0</v>
      </c>
      <c r="BR1748" s="175">
        <v>0</v>
      </c>
      <c r="BS1748" s="175">
        <v>0</v>
      </c>
      <c r="BT1748" s="19">
        <v>0</v>
      </c>
      <c r="BU1748" s="23">
        <v>0</v>
      </c>
      <c r="BV1748" s="23"/>
      <c r="BW1748" s="23"/>
      <c r="BX1748" s="23"/>
      <c r="BY1748" s="23"/>
      <c r="BZ1748" s="23"/>
    </row>
    <row r="1749" ht="20.1" customHeight="1" spans="3:78">
      <c r="C1749" s="176">
        <v>69053012</v>
      </c>
      <c r="D1749" s="273" t="s">
        <v>2161</v>
      </c>
      <c r="E1749" s="273" t="s">
        <v>2162</v>
      </c>
      <c r="F1749" s="274">
        <v>1</v>
      </c>
      <c r="G1749" s="274">
        <v>62021301</v>
      </c>
      <c r="H1749" s="275">
        <v>0</v>
      </c>
      <c r="I1749" s="275">
        <v>0</v>
      </c>
      <c r="J1749" s="274">
        <v>1</v>
      </c>
      <c r="K1749" s="274">
        <v>0</v>
      </c>
      <c r="L1749" s="275">
        <v>0</v>
      </c>
      <c r="M1749" s="275">
        <v>0</v>
      </c>
      <c r="N1749" s="275" t="s">
        <v>3818</v>
      </c>
      <c r="O1749" s="275">
        <v>3</v>
      </c>
      <c r="P1749" s="275">
        <v>0</v>
      </c>
      <c r="Q1749" s="275">
        <v>0</v>
      </c>
      <c r="R1749" s="275">
        <v>0</v>
      </c>
      <c r="S1749" s="175">
        <v>0</v>
      </c>
      <c r="T1749" s="275">
        <v>0</v>
      </c>
      <c r="U1749" s="172">
        <v>1</v>
      </c>
      <c r="V1749" s="275">
        <v>0</v>
      </c>
      <c r="W1749" s="275">
        <v>0</v>
      </c>
      <c r="X1749" s="275">
        <v>0</v>
      </c>
      <c r="Y1749" s="19">
        <v>0</v>
      </c>
      <c r="Z1749" s="275">
        <v>0</v>
      </c>
      <c r="AA1749" s="275">
        <v>0</v>
      </c>
      <c r="AB1749" s="275">
        <v>0</v>
      </c>
      <c r="AC1749" s="275">
        <v>0</v>
      </c>
      <c r="AD1749" s="274">
        <v>0</v>
      </c>
      <c r="AE1749" s="275">
        <v>0</v>
      </c>
      <c r="AF1749" s="275">
        <v>0</v>
      </c>
      <c r="AG1749" s="275">
        <v>0</v>
      </c>
      <c r="AH1749" s="275">
        <v>0</v>
      </c>
      <c r="AI1749" s="275">
        <v>0</v>
      </c>
      <c r="AJ1749" s="275">
        <v>0</v>
      </c>
      <c r="AK1749" s="175">
        <v>0</v>
      </c>
      <c r="AL1749" s="275">
        <v>0</v>
      </c>
      <c r="AM1749" s="275">
        <v>0</v>
      </c>
      <c r="AN1749" s="275">
        <v>0</v>
      </c>
      <c r="AO1749" s="275">
        <v>0</v>
      </c>
      <c r="AP1749" s="275">
        <v>0</v>
      </c>
      <c r="AQ1749" s="275">
        <v>0</v>
      </c>
      <c r="AR1749" s="275">
        <v>0</v>
      </c>
      <c r="AS1749" s="275">
        <v>0</v>
      </c>
      <c r="AT1749" s="276">
        <v>0</v>
      </c>
      <c r="AU1749" s="275">
        <v>0</v>
      </c>
      <c r="AV1749" s="275"/>
      <c r="AW1749" s="273">
        <v>0</v>
      </c>
      <c r="AX1749" s="275">
        <v>0</v>
      </c>
      <c r="AY1749" s="275">
        <v>0</v>
      </c>
      <c r="AZ1749" s="275">
        <v>0</v>
      </c>
      <c r="BA1749" s="203" t="s">
        <v>206</v>
      </c>
      <c r="BB1749" s="275">
        <v>0</v>
      </c>
      <c r="BC1749" s="277">
        <v>0</v>
      </c>
      <c r="BD1749" s="174">
        <v>1</v>
      </c>
      <c r="BE1749" s="275" t="s">
        <v>3816</v>
      </c>
      <c r="BF1749" s="275" t="s">
        <v>4140</v>
      </c>
      <c r="BG1749" s="275">
        <v>0</v>
      </c>
      <c r="BH1749" s="278">
        <v>0</v>
      </c>
      <c r="BI1749" s="175">
        <v>0</v>
      </c>
      <c r="BJ1749" s="275">
        <v>0</v>
      </c>
      <c r="BK1749" s="275">
        <v>0</v>
      </c>
      <c r="BL1749" s="275">
        <v>0</v>
      </c>
      <c r="BM1749" s="178">
        <v>0</v>
      </c>
      <c r="BN1749" s="175">
        <v>0</v>
      </c>
      <c r="BO1749" s="175">
        <v>0</v>
      </c>
      <c r="BP1749" s="175">
        <v>0</v>
      </c>
      <c r="BQ1749" s="175">
        <v>0</v>
      </c>
      <c r="BR1749" s="175">
        <v>0</v>
      </c>
      <c r="BS1749" s="175">
        <v>0</v>
      </c>
      <c r="BT1749" s="19">
        <v>0</v>
      </c>
      <c r="BU1749" s="23">
        <v>0</v>
      </c>
      <c r="BV1749" s="23"/>
      <c r="BW1749" s="23"/>
      <c r="BX1749" s="23"/>
      <c r="BY1749" s="23"/>
      <c r="BZ1749" s="23"/>
    </row>
    <row r="1750" ht="20.1" customHeight="1" spans="3:78">
      <c r="C1750" s="176">
        <v>69053013</v>
      </c>
      <c r="D1750" s="273" t="s">
        <v>2185</v>
      </c>
      <c r="E1750" s="273" t="s">
        <v>2186</v>
      </c>
      <c r="F1750" s="274">
        <v>1</v>
      </c>
      <c r="G1750" s="274">
        <v>62021401</v>
      </c>
      <c r="H1750" s="275">
        <v>0</v>
      </c>
      <c r="I1750" s="275">
        <v>0</v>
      </c>
      <c r="J1750" s="274">
        <v>1</v>
      </c>
      <c r="K1750" s="274">
        <v>0</v>
      </c>
      <c r="L1750" s="275">
        <v>0</v>
      </c>
      <c r="M1750" s="275">
        <v>0</v>
      </c>
      <c r="N1750" s="275" t="s">
        <v>3821</v>
      </c>
      <c r="O1750" s="275">
        <v>3</v>
      </c>
      <c r="P1750" s="275">
        <v>0</v>
      </c>
      <c r="Q1750" s="275">
        <v>0</v>
      </c>
      <c r="R1750" s="275">
        <v>0</v>
      </c>
      <c r="S1750" s="175">
        <v>0</v>
      </c>
      <c r="T1750" s="275">
        <v>0</v>
      </c>
      <c r="U1750" s="172">
        <v>1</v>
      </c>
      <c r="V1750" s="275">
        <v>0</v>
      </c>
      <c r="W1750" s="275">
        <v>0</v>
      </c>
      <c r="X1750" s="275">
        <v>0</v>
      </c>
      <c r="Y1750" s="19">
        <v>0</v>
      </c>
      <c r="Z1750" s="275">
        <v>0</v>
      </c>
      <c r="AA1750" s="275">
        <v>0</v>
      </c>
      <c r="AB1750" s="275">
        <v>0</v>
      </c>
      <c r="AC1750" s="275">
        <v>0</v>
      </c>
      <c r="AD1750" s="274">
        <v>0</v>
      </c>
      <c r="AE1750" s="275">
        <v>0</v>
      </c>
      <c r="AF1750" s="275">
        <v>0</v>
      </c>
      <c r="AG1750" s="275">
        <v>0</v>
      </c>
      <c r="AH1750" s="275">
        <v>0</v>
      </c>
      <c r="AI1750" s="275">
        <v>0</v>
      </c>
      <c r="AJ1750" s="275">
        <v>0</v>
      </c>
      <c r="AK1750" s="175">
        <v>0</v>
      </c>
      <c r="AL1750" s="275">
        <v>0</v>
      </c>
      <c r="AM1750" s="275">
        <v>0</v>
      </c>
      <c r="AN1750" s="275">
        <v>0</v>
      </c>
      <c r="AO1750" s="275">
        <v>0</v>
      </c>
      <c r="AP1750" s="275">
        <v>0</v>
      </c>
      <c r="AQ1750" s="275">
        <v>0</v>
      </c>
      <c r="AR1750" s="275">
        <v>0</v>
      </c>
      <c r="AS1750" s="275">
        <v>0</v>
      </c>
      <c r="AT1750" s="276">
        <v>0</v>
      </c>
      <c r="AU1750" s="275">
        <v>0</v>
      </c>
      <c r="AV1750" s="275"/>
      <c r="AW1750" s="273">
        <v>0</v>
      </c>
      <c r="AX1750" s="275">
        <v>0</v>
      </c>
      <c r="AY1750" s="275">
        <v>0</v>
      </c>
      <c r="AZ1750" s="275">
        <v>0</v>
      </c>
      <c r="BA1750" s="203" t="s">
        <v>206</v>
      </c>
      <c r="BB1750" s="275">
        <v>0</v>
      </c>
      <c r="BC1750" s="277">
        <v>0</v>
      </c>
      <c r="BD1750" s="174">
        <v>1</v>
      </c>
      <c r="BE1750" s="275" t="s">
        <v>3819</v>
      </c>
      <c r="BF1750" s="275" t="s">
        <v>4141</v>
      </c>
      <c r="BG1750" s="275">
        <v>0</v>
      </c>
      <c r="BH1750" s="278">
        <v>0</v>
      </c>
      <c r="BI1750" s="175">
        <v>0</v>
      </c>
      <c r="BJ1750" s="275">
        <v>0</v>
      </c>
      <c r="BK1750" s="275">
        <v>0</v>
      </c>
      <c r="BL1750" s="275">
        <v>0</v>
      </c>
      <c r="BM1750" s="178">
        <v>0</v>
      </c>
      <c r="BN1750" s="175">
        <v>0</v>
      </c>
      <c r="BO1750" s="175">
        <v>0</v>
      </c>
      <c r="BP1750" s="175">
        <v>0</v>
      </c>
      <c r="BQ1750" s="175">
        <v>0</v>
      </c>
      <c r="BR1750" s="175">
        <v>0</v>
      </c>
      <c r="BS1750" s="175">
        <v>0</v>
      </c>
      <c r="BT1750" s="19">
        <v>0</v>
      </c>
      <c r="BU1750" s="23">
        <v>0</v>
      </c>
      <c r="BV1750" s="23"/>
      <c r="BW1750" s="23"/>
      <c r="BX1750" s="23"/>
      <c r="BY1750" s="23"/>
      <c r="BZ1750" s="23"/>
    </row>
    <row r="1751" ht="20.1" customHeight="1" spans="3:78">
      <c r="C1751" s="176">
        <v>69053014</v>
      </c>
      <c r="D1751" s="273" t="s">
        <v>2192</v>
      </c>
      <c r="E1751" s="273" t="s">
        <v>2193</v>
      </c>
      <c r="F1751" s="274">
        <v>1</v>
      </c>
      <c r="G1751" s="274">
        <v>62021501</v>
      </c>
      <c r="H1751" s="275">
        <v>0</v>
      </c>
      <c r="I1751" s="275">
        <v>0</v>
      </c>
      <c r="J1751" s="274">
        <v>1</v>
      </c>
      <c r="K1751" s="274">
        <v>0</v>
      </c>
      <c r="L1751" s="275">
        <v>0</v>
      </c>
      <c r="M1751" s="275">
        <v>0</v>
      </c>
      <c r="N1751" s="275" t="s">
        <v>3824</v>
      </c>
      <c r="O1751" s="275">
        <v>3</v>
      </c>
      <c r="P1751" s="275">
        <v>0</v>
      </c>
      <c r="Q1751" s="275">
        <v>0</v>
      </c>
      <c r="R1751" s="275">
        <v>0</v>
      </c>
      <c r="S1751" s="175">
        <v>0</v>
      </c>
      <c r="T1751" s="275">
        <v>0</v>
      </c>
      <c r="U1751" s="172">
        <v>1</v>
      </c>
      <c r="V1751" s="275">
        <v>0</v>
      </c>
      <c r="W1751" s="275">
        <v>0</v>
      </c>
      <c r="X1751" s="275">
        <v>0</v>
      </c>
      <c r="Y1751" s="19">
        <v>0</v>
      </c>
      <c r="Z1751" s="275">
        <v>0</v>
      </c>
      <c r="AA1751" s="275">
        <v>0</v>
      </c>
      <c r="AB1751" s="275">
        <v>0</v>
      </c>
      <c r="AC1751" s="275">
        <v>0</v>
      </c>
      <c r="AD1751" s="274">
        <v>0</v>
      </c>
      <c r="AE1751" s="275">
        <v>0</v>
      </c>
      <c r="AF1751" s="275">
        <v>0</v>
      </c>
      <c r="AG1751" s="275">
        <v>0</v>
      </c>
      <c r="AH1751" s="275">
        <v>0</v>
      </c>
      <c r="AI1751" s="275">
        <v>0</v>
      </c>
      <c r="AJ1751" s="275">
        <v>0</v>
      </c>
      <c r="AK1751" s="175">
        <v>0</v>
      </c>
      <c r="AL1751" s="275">
        <v>0</v>
      </c>
      <c r="AM1751" s="275">
        <v>0</v>
      </c>
      <c r="AN1751" s="275">
        <v>0</v>
      </c>
      <c r="AO1751" s="275">
        <v>0</v>
      </c>
      <c r="AP1751" s="275">
        <v>0</v>
      </c>
      <c r="AQ1751" s="275">
        <v>0</v>
      </c>
      <c r="AR1751" s="275">
        <v>0</v>
      </c>
      <c r="AS1751" s="275">
        <v>0</v>
      </c>
      <c r="AT1751" s="276">
        <v>0</v>
      </c>
      <c r="AU1751" s="275">
        <v>0</v>
      </c>
      <c r="AV1751" s="275"/>
      <c r="AW1751" s="273">
        <v>0</v>
      </c>
      <c r="AX1751" s="275">
        <v>0</v>
      </c>
      <c r="AY1751" s="275">
        <v>0</v>
      </c>
      <c r="AZ1751" s="275">
        <v>0</v>
      </c>
      <c r="BA1751" s="203" t="s">
        <v>206</v>
      </c>
      <c r="BB1751" s="275">
        <v>0</v>
      </c>
      <c r="BC1751" s="277">
        <v>0</v>
      </c>
      <c r="BD1751" s="174">
        <v>1</v>
      </c>
      <c r="BE1751" s="275" t="s">
        <v>3822</v>
      </c>
      <c r="BF1751" s="275" t="s">
        <v>4142</v>
      </c>
      <c r="BG1751" s="275">
        <v>0</v>
      </c>
      <c r="BH1751" s="278">
        <v>0</v>
      </c>
      <c r="BI1751" s="175">
        <v>0</v>
      </c>
      <c r="BJ1751" s="275">
        <v>0</v>
      </c>
      <c r="BK1751" s="275">
        <v>0</v>
      </c>
      <c r="BL1751" s="275">
        <v>0</v>
      </c>
      <c r="BM1751" s="178">
        <v>0</v>
      </c>
      <c r="BN1751" s="175">
        <v>0</v>
      </c>
      <c r="BO1751" s="175">
        <v>0</v>
      </c>
      <c r="BP1751" s="175">
        <v>0</v>
      </c>
      <c r="BQ1751" s="175">
        <v>0</v>
      </c>
      <c r="BR1751" s="175">
        <v>0</v>
      </c>
      <c r="BS1751" s="175">
        <v>0</v>
      </c>
      <c r="BT1751" s="19">
        <v>0</v>
      </c>
      <c r="BU1751" s="23">
        <v>0</v>
      </c>
      <c r="BV1751" s="23"/>
      <c r="BW1751" s="23"/>
      <c r="BX1751" s="23"/>
      <c r="BY1751" s="23"/>
      <c r="BZ1751" s="23"/>
    </row>
    <row r="1752" ht="20.1" customHeight="1" spans="3:78">
      <c r="C1752" s="176">
        <v>69053021</v>
      </c>
      <c r="D1752" s="273" t="s">
        <v>2225</v>
      </c>
      <c r="E1752" s="273" t="s">
        <v>2226</v>
      </c>
      <c r="F1752" s="274">
        <v>1</v>
      </c>
      <c r="G1752" s="274">
        <v>62022101</v>
      </c>
      <c r="H1752" s="275">
        <v>0</v>
      </c>
      <c r="I1752" s="275">
        <v>0</v>
      </c>
      <c r="J1752" s="274">
        <v>1</v>
      </c>
      <c r="K1752" s="274">
        <v>0</v>
      </c>
      <c r="L1752" s="275">
        <v>0</v>
      </c>
      <c r="M1752" s="275">
        <v>0</v>
      </c>
      <c r="N1752" s="275" t="s">
        <v>3827</v>
      </c>
      <c r="O1752" s="275">
        <v>3</v>
      </c>
      <c r="P1752" s="275">
        <v>0</v>
      </c>
      <c r="Q1752" s="275">
        <v>0</v>
      </c>
      <c r="R1752" s="275">
        <v>0</v>
      </c>
      <c r="S1752" s="175">
        <v>0</v>
      </c>
      <c r="T1752" s="275">
        <v>0</v>
      </c>
      <c r="U1752" s="172">
        <v>1</v>
      </c>
      <c r="V1752" s="275">
        <v>0</v>
      </c>
      <c r="W1752" s="275">
        <v>0</v>
      </c>
      <c r="X1752" s="275">
        <v>0</v>
      </c>
      <c r="Y1752" s="19">
        <v>0</v>
      </c>
      <c r="Z1752" s="275">
        <v>0</v>
      </c>
      <c r="AA1752" s="275">
        <v>0</v>
      </c>
      <c r="AB1752" s="275">
        <v>0</v>
      </c>
      <c r="AC1752" s="275">
        <v>0</v>
      </c>
      <c r="AD1752" s="274">
        <v>0</v>
      </c>
      <c r="AE1752" s="275">
        <v>0</v>
      </c>
      <c r="AF1752" s="275">
        <v>0</v>
      </c>
      <c r="AG1752" s="275">
        <v>0</v>
      </c>
      <c r="AH1752" s="275">
        <v>0</v>
      </c>
      <c r="AI1752" s="275">
        <v>0</v>
      </c>
      <c r="AJ1752" s="275">
        <v>0</v>
      </c>
      <c r="AK1752" s="175">
        <v>0</v>
      </c>
      <c r="AL1752" s="275">
        <v>0</v>
      </c>
      <c r="AM1752" s="275">
        <v>0</v>
      </c>
      <c r="AN1752" s="275">
        <v>0</v>
      </c>
      <c r="AO1752" s="275">
        <v>0</v>
      </c>
      <c r="AP1752" s="275">
        <v>0</v>
      </c>
      <c r="AQ1752" s="275">
        <v>0</v>
      </c>
      <c r="AR1752" s="275">
        <v>0</v>
      </c>
      <c r="AS1752" s="275">
        <v>0</v>
      </c>
      <c r="AT1752" s="276">
        <v>0</v>
      </c>
      <c r="AU1752" s="275">
        <v>0</v>
      </c>
      <c r="AV1752" s="275"/>
      <c r="AW1752" s="273">
        <v>0</v>
      </c>
      <c r="AX1752" s="275">
        <v>0</v>
      </c>
      <c r="AY1752" s="275">
        <v>0</v>
      </c>
      <c r="AZ1752" s="275">
        <v>0</v>
      </c>
      <c r="BA1752" s="203" t="s">
        <v>206</v>
      </c>
      <c r="BB1752" s="275">
        <v>0</v>
      </c>
      <c r="BC1752" s="277">
        <v>0</v>
      </c>
      <c r="BD1752" s="174">
        <v>1</v>
      </c>
      <c r="BE1752" s="275" t="s">
        <v>3825</v>
      </c>
      <c r="BF1752" s="275" t="s">
        <v>4143</v>
      </c>
      <c r="BG1752" s="275">
        <v>0</v>
      </c>
      <c r="BH1752" s="278">
        <v>0</v>
      </c>
      <c r="BI1752" s="175">
        <v>0</v>
      </c>
      <c r="BJ1752" s="275">
        <v>0</v>
      </c>
      <c r="BK1752" s="275">
        <v>0</v>
      </c>
      <c r="BL1752" s="275">
        <v>0</v>
      </c>
      <c r="BM1752" s="178">
        <v>0</v>
      </c>
      <c r="BN1752" s="175">
        <v>0</v>
      </c>
      <c r="BO1752" s="175">
        <v>0</v>
      </c>
      <c r="BP1752" s="175">
        <v>0</v>
      </c>
      <c r="BQ1752" s="175">
        <v>0</v>
      </c>
      <c r="BR1752" s="175">
        <v>0</v>
      </c>
      <c r="BS1752" s="175">
        <v>0</v>
      </c>
      <c r="BT1752" s="19">
        <v>0</v>
      </c>
      <c r="BU1752" s="23">
        <v>0</v>
      </c>
      <c r="BV1752" s="23"/>
      <c r="BW1752" s="23"/>
      <c r="BX1752" s="23"/>
      <c r="BY1752" s="23"/>
      <c r="BZ1752" s="23"/>
    </row>
    <row r="1753" ht="20.1" customHeight="1" spans="3:78">
      <c r="C1753" s="176">
        <v>69053022</v>
      </c>
      <c r="D1753" s="273" t="s">
        <v>2232</v>
      </c>
      <c r="E1753" s="273" t="s">
        <v>2233</v>
      </c>
      <c r="F1753" s="274">
        <v>1</v>
      </c>
      <c r="G1753" s="274">
        <v>62022201</v>
      </c>
      <c r="H1753" s="275">
        <v>0</v>
      </c>
      <c r="I1753" s="275">
        <v>0</v>
      </c>
      <c r="J1753" s="274">
        <v>1</v>
      </c>
      <c r="K1753" s="274">
        <v>0</v>
      </c>
      <c r="L1753" s="275">
        <v>0</v>
      </c>
      <c r="M1753" s="275">
        <v>0</v>
      </c>
      <c r="N1753" s="275" t="s">
        <v>3830</v>
      </c>
      <c r="O1753" s="275">
        <v>3</v>
      </c>
      <c r="P1753" s="275">
        <v>0</v>
      </c>
      <c r="Q1753" s="275">
        <v>0</v>
      </c>
      <c r="R1753" s="275">
        <v>0</v>
      </c>
      <c r="S1753" s="175">
        <v>0</v>
      </c>
      <c r="T1753" s="275">
        <v>0</v>
      </c>
      <c r="U1753" s="172">
        <v>1</v>
      </c>
      <c r="V1753" s="275">
        <v>0</v>
      </c>
      <c r="W1753" s="275">
        <v>0</v>
      </c>
      <c r="X1753" s="275">
        <v>0</v>
      </c>
      <c r="Y1753" s="19">
        <v>0</v>
      </c>
      <c r="Z1753" s="275">
        <v>0</v>
      </c>
      <c r="AA1753" s="275">
        <v>0</v>
      </c>
      <c r="AB1753" s="275">
        <v>0</v>
      </c>
      <c r="AC1753" s="275">
        <v>0</v>
      </c>
      <c r="AD1753" s="274">
        <v>0</v>
      </c>
      <c r="AE1753" s="275">
        <v>0</v>
      </c>
      <c r="AF1753" s="275">
        <v>0</v>
      </c>
      <c r="AG1753" s="275">
        <v>0</v>
      </c>
      <c r="AH1753" s="275">
        <v>0</v>
      </c>
      <c r="AI1753" s="275">
        <v>0</v>
      </c>
      <c r="AJ1753" s="275">
        <v>0</v>
      </c>
      <c r="AK1753" s="175">
        <v>0</v>
      </c>
      <c r="AL1753" s="275">
        <v>0</v>
      </c>
      <c r="AM1753" s="275">
        <v>0</v>
      </c>
      <c r="AN1753" s="275">
        <v>0</v>
      </c>
      <c r="AO1753" s="275">
        <v>0</v>
      </c>
      <c r="AP1753" s="275">
        <v>0</v>
      </c>
      <c r="AQ1753" s="275">
        <v>0</v>
      </c>
      <c r="AR1753" s="275">
        <v>0</v>
      </c>
      <c r="AS1753" s="275">
        <v>0</v>
      </c>
      <c r="AT1753" s="276">
        <v>0</v>
      </c>
      <c r="AU1753" s="275">
        <v>0</v>
      </c>
      <c r="AV1753" s="275"/>
      <c r="AW1753" s="273">
        <v>0</v>
      </c>
      <c r="AX1753" s="275">
        <v>0</v>
      </c>
      <c r="AY1753" s="275">
        <v>0</v>
      </c>
      <c r="AZ1753" s="275">
        <v>0</v>
      </c>
      <c r="BA1753" s="203" t="s">
        <v>206</v>
      </c>
      <c r="BB1753" s="275">
        <v>0</v>
      </c>
      <c r="BC1753" s="277">
        <v>0</v>
      </c>
      <c r="BD1753" s="174">
        <v>1</v>
      </c>
      <c r="BE1753" s="275" t="s">
        <v>3828</v>
      </c>
      <c r="BF1753" s="275" t="s">
        <v>4144</v>
      </c>
      <c r="BG1753" s="275">
        <v>0</v>
      </c>
      <c r="BH1753" s="278">
        <v>0</v>
      </c>
      <c r="BI1753" s="175">
        <v>0</v>
      </c>
      <c r="BJ1753" s="275">
        <v>0</v>
      </c>
      <c r="BK1753" s="275">
        <v>0</v>
      </c>
      <c r="BL1753" s="275">
        <v>0</v>
      </c>
      <c r="BM1753" s="178">
        <v>0</v>
      </c>
      <c r="BN1753" s="175">
        <v>0</v>
      </c>
      <c r="BO1753" s="175">
        <v>0</v>
      </c>
      <c r="BP1753" s="175">
        <v>0</v>
      </c>
      <c r="BQ1753" s="175">
        <v>0</v>
      </c>
      <c r="BR1753" s="175">
        <v>0</v>
      </c>
      <c r="BS1753" s="175">
        <v>0</v>
      </c>
      <c r="BT1753" s="19">
        <v>0</v>
      </c>
      <c r="BU1753" s="23">
        <v>0</v>
      </c>
      <c r="BV1753" s="23"/>
      <c r="BW1753" s="23"/>
      <c r="BX1753" s="23"/>
      <c r="BY1753" s="23"/>
      <c r="BZ1753" s="23"/>
    </row>
    <row r="1754" ht="20.1" customHeight="1" spans="3:78">
      <c r="C1754" s="176">
        <v>69053023</v>
      </c>
      <c r="D1754" s="273" t="s">
        <v>1126</v>
      </c>
      <c r="E1754" s="273" t="s">
        <v>1127</v>
      </c>
      <c r="F1754" s="274">
        <v>1</v>
      </c>
      <c r="G1754" s="274">
        <v>62022301</v>
      </c>
      <c r="H1754" s="275">
        <v>0</v>
      </c>
      <c r="I1754" s="275">
        <v>0</v>
      </c>
      <c r="J1754" s="274">
        <v>1</v>
      </c>
      <c r="K1754" s="274">
        <v>0</v>
      </c>
      <c r="L1754" s="275">
        <v>0</v>
      </c>
      <c r="M1754" s="275">
        <v>0</v>
      </c>
      <c r="N1754" s="275" t="s">
        <v>3833</v>
      </c>
      <c r="O1754" s="275">
        <v>3</v>
      </c>
      <c r="P1754" s="275">
        <v>0</v>
      </c>
      <c r="Q1754" s="275">
        <v>0</v>
      </c>
      <c r="R1754" s="275">
        <v>0</v>
      </c>
      <c r="S1754" s="175">
        <v>0</v>
      </c>
      <c r="T1754" s="275">
        <v>0</v>
      </c>
      <c r="U1754" s="172">
        <v>1</v>
      </c>
      <c r="V1754" s="275">
        <v>0</v>
      </c>
      <c r="W1754" s="275">
        <v>0</v>
      </c>
      <c r="X1754" s="275">
        <v>0</v>
      </c>
      <c r="Y1754" s="19">
        <v>0</v>
      </c>
      <c r="Z1754" s="275">
        <v>0</v>
      </c>
      <c r="AA1754" s="275">
        <v>0</v>
      </c>
      <c r="AB1754" s="275">
        <v>0</v>
      </c>
      <c r="AC1754" s="275">
        <v>0</v>
      </c>
      <c r="AD1754" s="274">
        <v>0</v>
      </c>
      <c r="AE1754" s="275">
        <v>0</v>
      </c>
      <c r="AF1754" s="275">
        <v>0</v>
      </c>
      <c r="AG1754" s="275">
        <v>0</v>
      </c>
      <c r="AH1754" s="275">
        <v>0</v>
      </c>
      <c r="AI1754" s="275">
        <v>0</v>
      </c>
      <c r="AJ1754" s="275">
        <v>0</v>
      </c>
      <c r="AK1754" s="175">
        <v>0</v>
      </c>
      <c r="AL1754" s="275">
        <v>0</v>
      </c>
      <c r="AM1754" s="275">
        <v>0</v>
      </c>
      <c r="AN1754" s="275">
        <v>0</v>
      </c>
      <c r="AO1754" s="275">
        <v>0</v>
      </c>
      <c r="AP1754" s="275">
        <v>0</v>
      </c>
      <c r="AQ1754" s="275">
        <v>0</v>
      </c>
      <c r="AR1754" s="275">
        <v>0</v>
      </c>
      <c r="AS1754" s="275">
        <v>0</v>
      </c>
      <c r="AT1754" s="276">
        <v>0</v>
      </c>
      <c r="AU1754" s="275">
        <v>0</v>
      </c>
      <c r="AV1754" s="275"/>
      <c r="AW1754" s="273">
        <v>0</v>
      </c>
      <c r="AX1754" s="275">
        <v>0</v>
      </c>
      <c r="AY1754" s="275">
        <v>0</v>
      </c>
      <c r="AZ1754" s="275">
        <v>0</v>
      </c>
      <c r="BA1754" s="203" t="s">
        <v>206</v>
      </c>
      <c r="BB1754" s="275">
        <v>0</v>
      </c>
      <c r="BC1754" s="277">
        <v>0</v>
      </c>
      <c r="BD1754" s="174">
        <v>1</v>
      </c>
      <c r="BE1754" s="275" t="s">
        <v>3831</v>
      </c>
      <c r="BF1754" s="275" t="s">
        <v>4145</v>
      </c>
      <c r="BG1754" s="275">
        <v>0</v>
      </c>
      <c r="BH1754" s="278">
        <v>0</v>
      </c>
      <c r="BI1754" s="175">
        <v>0</v>
      </c>
      <c r="BJ1754" s="275">
        <v>0</v>
      </c>
      <c r="BK1754" s="275">
        <v>0</v>
      </c>
      <c r="BL1754" s="275">
        <v>0</v>
      </c>
      <c r="BM1754" s="178">
        <v>0</v>
      </c>
      <c r="BN1754" s="175">
        <v>0</v>
      </c>
      <c r="BO1754" s="175">
        <v>0</v>
      </c>
      <c r="BP1754" s="175">
        <v>0</v>
      </c>
      <c r="BQ1754" s="175">
        <v>0</v>
      </c>
      <c r="BR1754" s="175">
        <v>0</v>
      </c>
      <c r="BS1754" s="175">
        <v>0</v>
      </c>
      <c r="BT1754" s="19">
        <v>0</v>
      </c>
      <c r="BU1754" s="23">
        <v>0</v>
      </c>
      <c r="BV1754" s="23"/>
      <c r="BW1754" s="23"/>
      <c r="BX1754" s="23"/>
      <c r="BY1754" s="23"/>
      <c r="BZ1754" s="23"/>
    </row>
    <row r="1755" ht="20.1" customHeight="1" spans="3:78">
      <c r="C1755" s="176">
        <v>69053024</v>
      </c>
      <c r="D1755" s="273" t="s">
        <v>2245</v>
      </c>
      <c r="E1755" s="273" t="s">
        <v>2246</v>
      </c>
      <c r="F1755" s="274">
        <v>1</v>
      </c>
      <c r="G1755" s="274">
        <v>62022401</v>
      </c>
      <c r="H1755" s="275">
        <v>0</v>
      </c>
      <c r="I1755" s="275">
        <v>0</v>
      </c>
      <c r="J1755" s="274">
        <v>1</v>
      </c>
      <c r="K1755" s="274">
        <v>0</v>
      </c>
      <c r="L1755" s="275">
        <v>0</v>
      </c>
      <c r="M1755" s="275">
        <v>0</v>
      </c>
      <c r="N1755" s="275" t="s">
        <v>3836</v>
      </c>
      <c r="O1755" s="275">
        <v>3</v>
      </c>
      <c r="P1755" s="275">
        <v>0</v>
      </c>
      <c r="Q1755" s="275">
        <v>0</v>
      </c>
      <c r="R1755" s="275">
        <v>0</v>
      </c>
      <c r="S1755" s="175">
        <v>0</v>
      </c>
      <c r="T1755" s="275">
        <v>0</v>
      </c>
      <c r="U1755" s="172">
        <v>1</v>
      </c>
      <c r="V1755" s="275">
        <v>0</v>
      </c>
      <c r="W1755" s="275">
        <v>0</v>
      </c>
      <c r="X1755" s="275">
        <v>0</v>
      </c>
      <c r="Y1755" s="19">
        <v>0</v>
      </c>
      <c r="Z1755" s="275">
        <v>0</v>
      </c>
      <c r="AA1755" s="275">
        <v>0</v>
      </c>
      <c r="AB1755" s="275">
        <v>0</v>
      </c>
      <c r="AC1755" s="275">
        <v>0</v>
      </c>
      <c r="AD1755" s="274">
        <v>0</v>
      </c>
      <c r="AE1755" s="275">
        <v>0</v>
      </c>
      <c r="AF1755" s="275">
        <v>0</v>
      </c>
      <c r="AG1755" s="275">
        <v>0</v>
      </c>
      <c r="AH1755" s="275">
        <v>0</v>
      </c>
      <c r="AI1755" s="275">
        <v>0</v>
      </c>
      <c r="AJ1755" s="275">
        <v>0</v>
      </c>
      <c r="AK1755" s="175">
        <v>0</v>
      </c>
      <c r="AL1755" s="275">
        <v>0</v>
      </c>
      <c r="AM1755" s="275">
        <v>0</v>
      </c>
      <c r="AN1755" s="275">
        <v>0</v>
      </c>
      <c r="AO1755" s="275">
        <v>0</v>
      </c>
      <c r="AP1755" s="275">
        <v>0</v>
      </c>
      <c r="AQ1755" s="275">
        <v>0</v>
      </c>
      <c r="AR1755" s="275">
        <v>0</v>
      </c>
      <c r="AS1755" s="275">
        <v>0</v>
      </c>
      <c r="AT1755" s="276">
        <v>0</v>
      </c>
      <c r="AU1755" s="275">
        <v>0</v>
      </c>
      <c r="AV1755" s="275"/>
      <c r="AW1755" s="273">
        <v>0</v>
      </c>
      <c r="AX1755" s="275">
        <v>0</v>
      </c>
      <c r="AY1755" s="275">
        <v>0</v>
      </c>
      <c r="AZ1755" s="275">
        <v>0</v>
      </c>
      <c r="BA1755" s="203" t="s">
        <v>206</v>
      </c>
      <c r="BB1755" s="275">
        <v>0</v>
      </c>
      <c r="BC1755" s="277">
        <v>0</v>
      </c>
      <c r="BD1755" s="174">
        <v>1</v>
      </c>
      <c r="BE1755" s="275" t="s">
        <v>3834</v>
      </c>
      <c r="BF1755" s="275" t="s">
        <v>4146</v>
      </c>
      <c r="BG1755" s="275">
        <v>0</v>
      </c>
      <c r="BH1755" s="278">
        <v>0</v>
      </c>
      <c r="BI1755" s="175">
        <v>0</v>
      </c>
      <c r="BJ1755" s="275">
        <v>0</v>
      </c>
      <c r="BK1755" s="275">
        <v>0</v>
      </c>
      <c r="BL1755" s="275">
        <v>0</v>
      </c>
      <c r="BM1755" s="178">
        <v>0</v>
      </c>
      <c r="BN1755" s="175">
        <v>0</v>
      </c>
      <c r="BO1755" s="175">
        <v>0</v>
      </c>
      <c r="BP1755" s="175">
        <v>0</v>
      </c>
      <c r="BQ1755" s="175">
        <v>0</v>
      </c>
      <c r="BR1755" s="175">
        <v>0</v>
      </c>
      <c r="BS1755" s="175">
        <v>0</v>
      </c>
      <c r="BT1755" s="19">
        <v>0</v>
      </c>
      <c r="BU1755" s="23">
        <v>0</v>
      </c>
      <c r="BV1755" s="23"/>
      <c r="BW1755" s="23"/>
      <c r="BX1755" s="23"/>
      <c r="BY1755" s="23"/>
      <c r="BZ1755" s="23"/>
    </row>
    <row r="1756" ht="20.1" customHeight="1" spans="3:78">
      <c r="C1756" s="176">
        <v>69053031</v>
      </c>
      <c r="D1756" s="273" t="s">
        <v>2253</v>
      </c>
      <c r="E1756" s="273" t="s">
        <v>2254</v>
      </c>
      <c r="F1756" s="274">
        <v>1</v>
      </c>
      <c r="G1756" s="274">
        <v>62021101</v>
      </c>
      <c r="H1756" s="275">
        <v>0</v>
      </c>
      <c r="I1756" s="275">
        <v>0</v>
      </c>
      <c r="J1756" s="274">
        <v>1</v>
      </c>
      <c r="K1756" s="274">
        <v>0</v>
      </c>
      <c r="L1756" s="275">
        <v>0</v>
      </c>
      <c r="M1756" s="275">
        <v>0</v>
      </c>
      <c r="N1756" s="275" t="s">
        <v>3839</v>
      </c>
      <c r="O1756" s="275">
        <v>3</v>
      </c>
      <c r="P1756" s="275">
        <v>0</v>
      </c>
      <c r="Q1756" s="275">
        <v>0</v>
      </c>
      <c r="R1756" s="275">
        <v>0</v>
      </c>
      <c r="S1756" s="175">
        <v>0</v>
      </c>
      <c r="T1756" s="275">
        <v>0</v>
      </c>
      <c r="U1756" s="172">
        <v>1</v>
      </c>
      <c r="V1756" s="275">
        <v>0</v>
      </c>
      <c r="W1756" s="275">
        <v>0</v>
      </c>
      <c r="X1756" s="275">
        <v>0</v>
      </c>
      <c r="Y1756" s="19">
        <v>0</v>
      </c>
      <c r="Z1756" s="275">
        <v>0</v>
      </c>
      <c r="AA1756" s="275">
        <v>0</v>
      </c>
      <c r="AB1756" s="275">
        <v>0</v>
      </c>
      <c r="AC1756" s="275">
        <v>0</v>
      </c>
      <c r="AD1756" s="274">
        <v>0</v>
      </c>
      <c r="AE1756" s="275">
        <v>0</v>
      </c>
      <c r="AF1756" s="275">
        <v>0</v>
      </c>
      <c r="AG1756" s="275">
        <v>0</v>
      </c>
      <c r="AH1756" s="275">
        <v>0</v>
      </c>
      <c r="AI1756" s="275">
        <v>0</v>
      </c>
      <c r="AJ1756" s="275">
        <v>0</v>
      </c>
      <c r="AK1756" s="175">
        <v>0</v>
      </c>
      <c r="AL1756" s="275">
        <v>0</v>
      </c>
      <c r="AM1756" s="275">
        <v>0</v>
      </c>
      <c r="AN1756" s="275">
        <v>0</v>
      </c>
      <c r="AO1756" s="275">
        <v>0</v>
      </c>
      <c r="AP1756" s="275">
        <v>0</v>
      </c>
      <c r="AQ1756" s="275">
        <v>0</v>
      </c>
      <c r="AR1756" s="275">
        <v>0</v>
      </c>
      <c r="AS1756" s="275">
        <v>0</v>
      </c>
      <c r="AT1756" s="276">
        <v>0</v>
      </c>
      <c r="AU1756" s="275">
        <v>0</v>
      </c>
      <c r="AV1756" s="275"/>
      <c r="AW1756" s="273">
        <v>0</v>
      </c>
      <c r="AX1756" s="275">
        <v>0</v>
      </c>
      <c r="AY1756" s="275">
        <v>0</v>
      </c>
      <c r="AZ1756" s="275">
        <v>0</v>
      </c>
      <c r="BA1756" s="203" t="s">
        <v>206</v>
      </c>
      <c r="BB1756" s="275">
        <v>0</v>
      </c>
      <c r="BC1756" s="277">
        <v>0</v>
      </c>
      <c r="BD1756" s="174">
        <v>1</v>
      </c>
      <c r="BE1756" s="275" t="s">
        <v>3837</v>
      </c>
      <c r="BF1756" s="275" t="s">
        <v>4147</v>
      </c>
      <c r="BG1756" s="275">
        <v>0</v>
      </c>
      <c r="BH1756" s="278">
        <v>0</v>
      </c>
      <c r="BI1756" s="175">
        <v>0</v>
      </c>
      <c r="BJ1756" s="275">
        <v>0</v>
      </c>
      <c r="BK1756" s="275">
        <v>0</v>
      </c>
      <c r="BL1756" s="275">
        <v>0</v>
      </c>
      <c r="BM1756" s="178">
        <v>0</v>
      </c>
      <c r="BN1756" s="175">
        <v>0</v>
      </c>
      <c r="BO1756" s="175">
        <v>0</v>
      </c>
      <c r="BP1756" s="175">
        <v>0</v>
      </c>
      <c r="BQ1756" s="175">
        <v>0</v>
      </c>
      <c r="BR1756" s="175">
        <v>0</v>
      </c>
      <c r="BS1756" s="175">
        <v>0</v>
      </c>
      <c r="BT1756" s="19">
        <v>0</v>
      </c>
      <c r="BU1756" s="23">
        <v>0</v>
      </c>
      <c r="BV1756" s="23"/>
      <c r="BW1756" s="23"/>
      <c r="BX1756" s="23"/>
      <c r="BY1756" s="23"/>
      <c r="BZ1756" s="23"/>
    </row>
    <row r="1757" ht="20.1" customHeight="1" spans="3:78">
      <c r="C1757" s="176">
        <v>69053032</v>
      </c>
      <c r="D1757" s="273" t="s">
        <v>2276</v>
      </c>
      <c r="E1757" s="273" t="s">
        <v>2277</v>
      </c>
      <c r="F1757" s="274">
        <v>1</v>
      </c>
      <c r="G1757" s="274">
        <v>62023201</v>
      </c>
      <c r="H1757" s="275">
        <v>0</v>
      </c>
      <c r="I1757" s="275">
        <v>0</v>
      </c>
      <c r="J1757" s="274">
        <v>1</v>
      </c>
      <c r="K1757" s="274">
        <v>0</v>
      </c>
      <c r="L1757" s="275">
        <v>0</v>
      </c>
      <c r="M1757" s="275">
        <v>0</v>
      </c>
      <c r="N1757" s="275" t="s">
        <v>3842</v>
      </c>
      <c r="O1757" s="275">
        <v>3</v>
      </c>
      <c r="P1757" s="275">
        <v>0</v>
      </c>
      <c r="Q1757" s="275">
        <v>0</v>
      </c>
      <c r="R1757" s="275">
        <v>0</v>
      </c>
      <c r="S1757" s="175">
        <v>0</v>
      </c>
      <c r="T1757" s="275">
        <v>0</v>
      </c>
      <c r="U1757" s="172">
        <v>1</v>
      </c>
      <c r="V1757" s="275">
        <v>0</v>
      </c>
      <c r="W1757" s="275">
        <v>0</v>
      </c>
      <c r="X1757" s="275">
        <v>0</v>
      </c>
      <c r="Y1757" s="19">
        <v>0</v>
      </c>
      <c r="Z1757" s="275">
        <v>0</v>
      </c>
      <c r="AA1757" s="275">
        <v>0</v>
      </c>
      <c r="AB1757" s="275">
        <v>0</v>
      </c>
      <c r="AC1757" s="275">
        <v>0</v>
      </c>
      <c r="AD1757" s="274">
        <v>0</v>
      </c>
      <c r="AE1757" s="275">
        <v>0</v>
      </c>
      <c r="AF1757" s="275">
        <v>0</v>
      </c>
      <c r="AG1757" s="275">
        <v>0</v>
      </c>
      <c r="AH1757" s="275">
        <v>0</v>
      </c>
      <c r="AI1757" s="275">
        <v>0</v>
      </c>
      <c r="AJ1757" s="275">
        <v>0</v>
      </c>
      <c r="AK1757" s="175">
        <v>0</v>
      </c>
      <c r="AL1757" s="275">
        <v>0</v>
      </c>
      <c r="AM1757" s="275">
        <v>0</v>
      </c>
      <c r="AN1757" s="275">
        <v>0</v>
      </c>
      <c r="AO1757" s="275">
        <v>0</v>
      </c>
      <c r="AP1757" s="275">
        <v>0</v>
      </c>
      <c r="AQ1757" s="275">
        <v>0</v>
      </c>
      <c r="AR1757" s="275">
        <v>0</v>
      </c>
      <c r="AS1757" s="275">
        <v>0</v>
      </c>
      <c r="AT1757" s="276">
        <v>0</v>
      </c>
      <c r="AU1757" s="275">
        <v>0</v>
      </c>
      <c r="AV1757" s="275"/>
      <c r="AW1757" s="273">
        <v>0</v>
      </c>
      <c r="AX1757" s="275">
        <v>0</v>
      </c>
      <c r="AY1757" s="275">
        <v>0</v>
      </c>
      <c r="AZ1757" s="275">
        <v>0</v>
      </c>
      <c r="BA1757" s="203" t="s">
        <v>206</v>
      </c>
      <c r="BB1757" s="275">
        <v>0</v>
      </c>
      <c r="BC1757" s="277">
        <v>0</v>
      </c>
      <c r="BD1757" s="174">
        <v>1</v>
      </c>
      <c r="BE1757" s="275" t="s">
        <v>3840</v>
      </c>
      <c r="BF1757" s="275" t="s">
        <v>4148</v>
      </c>
      <c r="BG1757" s="275">
        <v>0</v>
      </c>
      <c r="BH1757" s="278">
        <v>0</v>
      </c>
      <c r="BI1757" s="175">
        <v>0</v>
      </c>
      <c r="BJ1757" s="275">
        <v>0</v>
      </c>
      <c r="BK1757" s="275">
        <v>0</v>
      </c>
      <c r="BL1757" s="275">
        <v>0</v>
      </c>
      <c r="BM1757" s="178">
        <v>0</v>
      </c>
      <c r="BN1757" s="175">
        <v>0</v>
      </c>
      <c r="BO1757" s="175">
        <v>0</v>
      </c>
      <c r="BP1757" s="175">
        <v>0</v>
      </c>
      <c r="BQ1757" s="175">
        <v>0</v>
      </c>
      <c r="BR1757" s="175">
        <v>0</v>
      </c>
      <c r="BS1757" s="175">
        <v>0</v>
      </c>
      <c r="BT1757" s="19">
        <v>0</v>
      </c>
      <c r="BU1757" s="23">
        <v>0</v>
      </c>
      <c r="BV1757" s="23"/>
      <c r="BW1757" s="23"/>
      <c r="BX1757" s="23"/>
      <c r="BY1757" s="23"/>
      <c r="BZ1757" s="23"/>
    </row>
    <row r="1758" ht="20.1" customHeight="1" spans="3:78">
      <c r="C1758" s="176">
        <v>69053033</v>
      </c>
      <c r="D1758" s="273" t="s">
        <v>2283</v>
      </c>
      <c r="E1758" s="273" t="s">
        <v>2284</v>
      </c>
      <c r="F1758" s="274">
        <v>1</v>
      </c>
      <c r="G1758" s="274">
        <v>62023301</v>
      </c>
      <c r="H1758" s="275">
        <v>0</v>
      </c>
      <c r="I1758" s="275">
        <v>0</v>
      </c>
      <c r="J1758" s="274">
        <v>1</v>
      </c>
      <c r="K1758" s="274">
        <v>0</v>
      </c>
      <c r="L1758" s="275">
        <v>0</v>
      </c>
      <c r="M1758" s="275">
        <v>0</v>
      </c>
      <c r="N1758" s="275" t="s">
        <v>3845</v>
      </c>
      <c r="O1758" s="275">
        <v>3</v>
      </c>
      <c r="P1758" s="275">
        <v>0</v>
      </c>
      <c r="Q1758" s="275">
        <v>0</v>
      </c>
      <c r="R1758" s="275">
        <v>0</v>
      </c>
      <c r="S1758" s="175">
        <v>0</v>
      </c>
      <c r="T1758" s="275">
        <v>0</v>
      </c>
      <c r="U1758" s="172">
        <v>1</v>
      </c>
      <c r="V1758" s="275">
        <v>0</v>
      </c>
      <c r="W1758" s="275">
        <v>0</v>
      </c>
      <c r="X1758" s="275">
        <v>0</v>
      </c>
      <c r="Y1758" s="19">
        <v>0</v>
      </c>
      <c r="Z1758" s="275">
        <v>0</v>
      </c>
      <c r="AA1758" s="275">
        <v>0</v>
      </c>
      <c r="AB1758" s="275">
        <v>0</v>
      </c>
      <c r="AC1758" s="275">
        <v>0</v>
      </c>
      <c r="AD1758" s="274">
        <v>0</v>
      </c>
      <c r="AE1758" s="275">
        <v>0</v>
      </c>
      <c r="AF1758" s="275">
        <v>0</v>
      </c>
      <c r="AG1758" s="275">
        <v>0</v>
      </c>
      <c r="AH1758" s="275">
        <v>0</v>
      </c>
      <c r="AI1758" s="275">
        <v>0</v>
      </c>
      <c r="AJ1758" s="275">
        <v>0</v>
      </c>
      <c r="AK1758" s="175">
        <v>0</v>
      </c>
      <c r="AL1758" s="275">
        <v>0</v>
      </c>
      <c r="AM1758" s="275">
        <v>0</v>
      </c>
      <c r="AN1758" s="275">
        <v>0</v>
      </c>
      <c r="AO1758" s="275">
        <v>0</v>
      </c>
      <c r="AP1758" s="275">
        <v>0</v>
      </c>
      <c r="AQ1758" s="275">
        <v>0</v>
      </c>
      <c r="AR1758" s="275">
        <v>0</v>
      </c>
      <c r="AS1758" s="275">
        <v>0</v>
      </c>
      <c r="AT1758" s="276">
        <v>0</v>
      </c>
      <c r="AU1758" s="275">
        <v>0</v>
      </c>
      <c r="AV1758" s="275"/>
      <c r="AW1758" s="273">
        <v>0</v>
      </c>
      <c r="AX1758" s="275">
        <v>0</v>
      </c>
      <c r="AY1758" s="275">
        <v>0</v>
      </c>
      <c r="AZ1758" s="275">
        <v>0</v>
      </c>
      <c r="BA1758" s="203" t="s">
        <v>206</v>
      </c>
      <c r="BB1758" s="275">
        <v>0</v>
      </c>
      <c r="BC1758" s="277">
        <v>0</v>
      </c>
      <c r="BD1758" s="174">
        <v>1</v>
      </c>
      <c r="BE1758" s="275" t="s">
        <v>3843</v>
      </c>
      <c r="BF1758" s="275" t="s">
        <v>4149</v>
      </c>
      <c r="BG1758" s="275">
        <v>0</v>
      </c>
      <c r="BH1758" s="278">
        <v>0</v>
      </c>
      <c r="BI1758" s="175">
        <v>0</v>
      </c>
      <c r="BJ1758" s="275">
        <v>0</v>
      </c>
      <c r="BK1758" s="275">
        <v>0</v>
      </c>
      <c r="BL1758" s="275">
        <v>0</v>
      </c>
      <c r="BM1758" s="178">
        <v>0</v>
      </c>
      <c r="BN1758" s="175">
        <v>0</v>
      </c>
      <c r="BO1758" s="175">
        <v>0</v>
      </c>
      <c r="BP1758" s="175">
        <v>0</v>
      </c>
      <c r="BQ1758" s="175">
        <v>0</v>
      </c>
      <c r="BR1758" s="175">
        <v>0</v>
      </c>
      <c r="BS1758" s="175">
        <v>0</v>
      </c>
      <c r="BT1758" s="19">
        <v>0</v>
      </c>
      <c r="BU1758" s="23">
        <v>0</v>
      </c>
      <c r="BV1758" s="23"/>
      <c r="BW1758" s="23"/>
      <c r="BX1758" s="23"/>
      <c r="BY1758" s="23"/>
      <c r="BZ1758" s="23"/>
    </row>
    <row r="1759" ht="20.1" customHeight="1" spans="3:78">
      <c r="C1759" s="176">
        <v>69053034</v>
      </c>
      <c r="D1759" s="273" t="s">
        <v>2290</v>
      </c>
      <c r="E1759" s="273" t="s">
        <v>2291</v>
      </c>
      <c r="F1759" s="274">
        <v>1</v>
      </c>
      <c r="G1759" s="274">
        <v>62023401</v>
      </c>
      <c r="H1759" s="275">
        <v>0</v>
      </c>
      <c r="I1759" s="275">
        <v>0</v>
      </c>
      <c r="J1759" s="274">
        <v>1</v>
      </c>
      <c r="K1759" s="274">
        <v>0</v>
      </c>
      <c r="L1759" s="275">
        <v>0</v>
      </c>
      <c r="M1759" s="275">
        <v>0</v>
      </c>
      <c r="N1759" s="275" t="s">
        <v>3848</v>
      </c>
      <c r="O1759" s="275">
        <v>3</v>
      </c>
      <c r="P1759" s="275">
        <v>0</v>
      </c>
      <c r="Q1759" s="275">
        <v>0</v>
      </c>
      <c r="R1759" s="275">
        <v>0</v>
      </c>
      <c r="S1759" s="175">
        <v>0</v>
      </c>
      <c r="T1759" s="275">
        <v>0</v>
      </c>
      <c r="U1759" s="172">
        <v>1</v>
      </c>
      <c r="V1759" s="275">
        <v>0</v>
      </c>
      <c r="W1759" s="275">
        <v>0</v>
      </c>
      <c r="X1759" s="275">
        <v>0</v>
      </c>
      <c r="Y1759" s="19">
        <v>0</v>
      </c>
      <c r="Z1759" s="275">
        <v>0</v>
      </c>
      <c r="AA1759" s="275">
        <v>0</v>
      </c>
      <c r="AB1759" s="275">
        <v>0</v>
      </c>
      <c r="AC1759" s="275">
        <v>0</v>
      </c>
      <c r="AD1759" s="274">
        <v>0</v>
      </c>
      <c r="AE1759" s="275">
        <v>0</v>
      </c>
      <c r="AF1759" s="275">
        <v>0</v>
      </c>
      <c r="AG1759" s="275">
        <v>0</v>
      </c>
      <c r="AH1759" s="275">
        <v>0</v>
      </c>
      <c r="AI1759" s="275">
        <v>0</v>
      </c>
      <c r="AJ1759" s="275">
        <v>0</v>
      </c>
      <c r="AK1759" s="175">
        <v>0</v>
      </c>
      <c r="AL1759" s="275">
        <v>0</v>
      </c>
      <c r="AM1759" s="275">
        <v>0</v>
      </c>
      <c r="AN1759" s="275">
        <v>0</v>
      </c>
      <c r="AO1759" s="275">
        <v>0</v>
      </c>
      <c r="AP1759" s="275">
        <v>0</v>
      </c>
      <c r="AQ1759" s="275">
        <v>0</v>
      </c>
      <c r="AR1759" s="275">
        <v>0</v>
      </c>
      <c r="AS1759" s="275">
        <v>0</v>
      </c>
      <c r="AT1759" s="276">
        <v>0</v>
      </c>
      <c r="AU1759" s="275">
        <v>0</v>
      </c>
      <c r="AV1759" s="275"/>
      <c r="AW1759" s="273">
        <v>0</v>
      </c>
      <c r="AX1759" s="275">
        <v>0</v>
      </c>
      <c r="AY1759" s="275">
        <v>0</v>
      </c>
      <c r="AZ1759" s="275">
        <v>0</v>
      </c>
      <c r="BA1759" s="203" t="s">
        <v>206</v>
      </c>
      <c r="BB1759" s="275">
        <v>0</v>
      </c>
      <c r="BC1759" s="277">
        <v>0</v>
      </c>
      <c r="BD1759" s="174">
        <v>1</v>
      </c>
      <c r="BE1759" s="275" t="s">
        <v>3846</v>
      </c>
      <c r="BF1759" s="275" t="s">
        <v>4150</v>
      </c>
      <c r="BG1759" s="275">
        <v>0</v>
      </c>
      <c r="BH1759" s="278">
        <v>0</v>
      </c>
      <c r="BI1759" s="175">
        <v>0</v>
      </c>
      <c r="BJ1759" s="275">
        <v>0</v>
      </c>
      <c r="BK1759" s="275">
        <v>0</v>
      </c>
      <c r="BL1759" s="275">
        <v>0</v>
      </c>
      <c r="BM1759" s="178">
        <v>0</v>
      </c>
      <c r="BN1759" s="175">
        <v>0</v>
      </c>
      <c r="BO1759" s="175">
        <v>0</v>
      </c>
      <c r="BP1759" s="175">
        <v>0</v>
      </c>
      <c r="BQ1759" s="175">
        <v>0</v>
      </c>
      <c r="BR1759" s="175">
        <v>0</v>
      </c>
      <c r="BS1759" s="175">
        <v>0</v>
      </c>
      <c r="BT1759" s="19">
        <v>0</v>
      </c>
      <c r="BU1759" s="23">
        <v>0</v>
      </c>
      <c r="BV1759" s="23"/>
      <c r="BW1759" s="23"/>
      <c r="BX1759" s="23"/>
      <c r="BY1759" s="23"/>
      <c r="BZ1759" s="23"/>
    </row>
    <row r="1760" ht="20.1" customHeight="1" spans="3:78">
      <c r="C1760" s="32">
        <v>69054001</v>
      </c>
      <c r="D1760" s="262" t="s">
        <v>1428</v>
      </c>
      <c r="E1760" s="262" t="s">
        <v>2330</v>
      </c>
      <c r="F1760" s="69">
        <v>1</v>
      </c>
      <c r="G1760" s="69">
        <v>63011101</v>
      </c>
      <c r="H1760" s="59">
        <v>0</v>
      </c>
      <c r="I1760" s="59">
        <v>0</v>
      </c>
      <c r="J1760" s="69">
        <v>1</v>
      </c>
      <c r="K1760" s="69">
        <v>0</v>
      </c>
      <c r="L1760" s="59">
        <v>0</v>
      </c>
      <c r="M1760" s="59">
        <v>0</v>
      </c>
      <c r="N1760" s="59" t="s">
        <v>4151</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3">
        <v>0</v>
      </c>
      <c r="AU1760" s="59">
        <v>0</v>
      </c>
      <c r="AV1760" s="59"/>
      <c r="AW1760" s="262">
        <v>0</v>
      </c>
      <c r="AX1760" s="59">
        <v>0</v>
      </c>
      <c r="AY1760" s="59">
        <v>0</v>
      </c>
      <c r="AZ1760" s="59">
        <v>0</v>
      </c>
      <c r="BA1760" s="20" t="s">
        <v>206</v>
      </c>
      <c r="BB1760" s="59">
        <v>0</v>
      </c>
      <c r="BC1760" s="264">
        <v>0</v>
      </c>
      <c r="BD1760" s="31">
        <v>1</v>
      </c>
      <c r="BE1760" s="262" t="s">
        <v>4152</v>
      </c>
      <c r="BF1760" s="262" t="s">
        <v>4153</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ht="20.1" customHeight="1" spans="3:78">
      <c r="C1761" s="32">
        <v>69054002</v>
      </c>
      <c r="D1761" s="262" t="s">
        <v>1435</v>
      </c>
      <c r="E1761" s="262" t="s">
        <v>1436</v>
      </c>
      <c r="F1761" s="69">
        <v>1</v>
      </c>
      <c r="G1761" s="69">
        <v>63011201</v>
      </c>
      <c r="H1761" s="59">
        <v>0</v>
      </c>
      <c r="I1761" s="59">
        <v>0</v>
      </c>
      <c r="J1761" s="69">
        <v>1</v>
      </c>
      <c r="K1761" s="69">
        <v>0</v>
      </c>
      <c r="L1761" s="59">
        <v>0</v>
      </c>
      <c r="M1761" s="59">
        <v>0</v>
      </c>
      <c r="N1761" s="59" t="s">
        <v>4154</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3">
        <v>0</v>
      </c>
      <c r="AU1761" s="59">
        <v>0</v>
      </c>
      <c r="AV1761" s="59"/>
      <c r="AW1761" s="262">
        <v>0</v>
      </c>
      <c r="AX1761" s="59">
        <v>0</v>
      </c>
      <c r="AY1761" s="59">
        <v>0</v>
      </c>
      <c r="AZ1761" s="59">
        <v>0</v>
      </c>
      <c r="BA1761" s="20" t="s">
        <v>206</v>
      </c>
      <c r="BB1761" s="59">
        <v>0</v>
      </c>
      <c r="BC1761" s="264">
        <v>0</v>
      </c>
      <c r="BD1761" s="31">
        <v>1</v>
      </c>
      <c r="BE1761" s="262" t="s">
        <v>4155</v>
      </c>
      <c r="BF1761" s="262" t="s">
        <v>4156</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ht="20.1" customHeight="1" spans="3:78">
      <c r="C1762" s="32">
        <v>69054003</v>
      </c>
      <c r="D1762" s="262" t="s">
        <v>2345</v>
      </c>
      <c r="E1762" s="262" t="s">
        <v>2346</v>
      </c>
      <c r="F1762" s="69">
        <v>1</v>
      </c>
      <c r="G1762" s="69">
        <v>63011301</v>
      </c>
      <c r="H1762" s="59">
        <v>0</v>
      </c>
      <c r="I1762" s="59">
        <v>0</v>
      </c>
      <c r="J1762" s="69">
        <v>1</v>
      </c>
      <c r="K1762" s="69">
        <v>0</v>
      </c>
      <c r="L1762" s="59">
        <v>0</v>
      </c>
      <c r="M1762" s="59">
        <v>0</v>
      </c>
      <c r="N1762" s="59" t="s">
        <v>4157</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3">
        <v>0</v>
      </c>
      <c r="AU1762" s="59">
        <v>0</v>
      </c>
      <c r="AV1762" s="59"/>
      <c r="AW1762" s="262">
        <v>0</v>
      </c>
      <c r="AX1762" s="59">
        <v>0</v>
      </c>
      <c r="AY1762" s="59">
        <v>0</v>
      </c>
      <c r="AZ1762" s="59">
        <v>0</v>
      </c>
      <c r="BA1762" s="20" t="s">
        <v>206</v>
      </c>
      <c r="BB1762" s="59">
        <v>0</v>
      </c>
      <c r="BC1762" s="264">
        <v>0</v>
      </c>
      <c r="BD1762" s="31">
        <v>1</v>
      </c>
      <c r="BE1762" s="262" t="s">
        <v>4158</v>
      </c>
      <c r="BF1762" s="262" t="s">
        <v>4159</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ht="20.1" customHeight="1" spans="3:78">
      <c r="C1763" s="32">
        <v>69054011</v>
      </c>
      <c r="D1763" s="262" t="s">
        <v>2404</v>
      </c>
      <c r="E1763" s="262" t="s">
        <v>2405</v>
      </c>
      <c r="F1763" s="69">
        <v>1</v>
      </c>
      <c r="G1763" s="69">
        <v>61021101</v>
      </c>
      <c r="H1763" s="59">
        <v>0</v>
      </c>
      <c r="I1763" s="59">
        <v>0</v>
      </c>
      <c r="J1763" s="69">
        <v>1</v>
      </c>
      <c r="K1763" s="69">
        <v>0</v>
      </c>
      <c r="L1763" s="59">
        <v>0</v>
      </c>
      <c r="M1763" s="59">
        <v>0</v>
      </c>
      <c r="N1763" s="59" t="s">
        <v>4160</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3">
        <v>0</v>
      </c>
      <c r="AU1763" s="59">
        <v>0</v>
      </c>
      <c r="AV1763" s="59"/>
      <c r="AW1763" s="262">
        <v>0</v>
      </c>
      <c r="AX1763" s="59">
        <v>0</v>
      </c>
      <c r="AY1763" s="59">
        <v>0</v>
      </c>
      <c r="AZ1763" s="59">
        <v>0</v>
      </c>
      <c r="BA1763" s="20" t="s">
        <v>206</v>
      </c>
      <c r="BB1763" s="59">
        <v>0</v>
      </c>
      <c r="BC1763" s="264">
        <v>0</v>
      </c>
      <c r="BD1763" s="31">
        <v>1</v>
      </c>
      <c r="BE1763" s="59" t="s">
        <v>4161</v>
      </c>
      <c r="BF1763" s="59" t="s">
        <v>4162</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ht="20.1" customHeight="1" spans="3:78">
      <c r="C1764" s="32">
        <v>69054012</v>
      </c>
      <c r="D1764" s="262" t="s">
        <v>2411</v>
      </c>
      <c r="E1764" s="262" t="s">
        <v>2412</v>
      </c>
      <c r="F1764" s="69">
        <v>1</v>
      </c>
      <c r="G1764" s="69">
        <v>63021301</v>
      </c>
      <c r="H1764" s="59">
        <v>0</v>
      </c>
      <c r="I1764" s="59">
        <v>0</v>
      </c>
      <c r="J1764" s="69">
        <v>1</v>
      </c>
      <c r="K1764" s="69">
        <v>0</v>
      </c>
      <c r="L1764" s="59">
        <v>0</v>
      </c>
      <c r="M1764" s="59">
        <v>0</v>
      </c>
      <c r="N1764" s="59" t="s">
        <v>4163</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3">
        <v>0</v>
      </c>
      <c r="AU1764" s="59">
        <v>0</v>
      </c>
      <c r="AV1764" s="59"/>
      <c r="AW1764" s="262">
        <v>0</v>
      </c>
      <c r="AX1764" s="59">
        <v>0</v>
      </c>
      <c r="AY1764" s="59">
        <v>0</v>
      </c>
      <c r="AZ1764" s="59">
        <v>0</v>
      </c>
      <c r="BA1764" s="20" t="s">
        <v>206</v>
      </c>
      <c r="BB1764" s="59">
        <v>0</v>
      </c>
      <c r="BC1764" s="264">
        <v>0</v>
      </c>
      <c r="BD1764" s="31">
        <v>1</v>
      </c>
      <c r="BE1764" s="59" t="s">
        <v>4164</v>
      </c>
      <c r="BF1764" s="59" t="s">
        <v>4165</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ht="20.1" customHeight="1" spans="3:78">
      <c r="C1765" s="32">
        <v>69054013</v>
      </c>
      <c r="D1765" s="262" t="s">
        <v>2418</v>
      </c>
      <c r="E1765" s="262" t="s">
        <v>2419</v>
      </c>
      <c r="F1765" s="69">
        <v>1</v>
      </c>
      <c r="G1765" s="69">
        <v>63021401</v>
      </c>
      <c r="H1765" s="59">
        <v>0</v>
      </c>
      <c r="I1765" s="59">
        <v>0</v>
      </c>
      <c r="J1765" s="69">
        <v>1</v>
      </c>
      <c r="K1765" s="69">
        <v>0</v>
      </c>
      <c r="L1765" s="59">
        <v>0</v>
      </c>
      <c r="M1765" s="59">
        <v>0</v>
      </c>
      <c r="N1765" s="59" t="s">
        <v>4166</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3">
        <v>0</v>
      </c>
      <c r="AU1765" s="59">
        <v>0</v>
      </c>
      <c r="AV1765" s="59"/>
      <c r="AW1765" s="262">
        <v>0</v>
      </c>
      <c r="AX1765" s="59">
        <v>0</v>
      </c>
      <c r="AY1765" s="59">
        <v>0</v>
      </c>
      <c r="AZ1765" s="59">
        <v>0</v>
      </c>
      <c r="BA1765" s="20" t="s">
        <v>206</v>
      </c>
      <c r="BB1765" s="59">
        <v>0</v>
      </c>
      <c r="BC1765" s="264">
        <v>0</v>
      </c>
      <c r="BD1765" s="31">
        <v>1</v>
      </c>
      <c r="BE1765" s="59" t="s">
        <v>4167</v>
      </c>
      <c r="BF1765" s="59" t="s">
        <v>4168</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ht="20.1" customHeight="1" spans="3:78">
      <c r="C1766" s="32">
        <v>69054014</v>
      </c>
      <c r="D1766" s="262" t="s">
        <v>2438</v>
      </c>
      <c r="E1766" s="262" t="s">
        <v>2439</v>
      </c>
      <c r="F1766" s="69">
        <v>1</v>
      </c>
      <c r="G1766" s="69">
        <v>63021501</v>
      </c>
      <c r="H1766" s="59">
        <v>0</v>
      </c>
      <c r="I1766" s="59">
        <v>0</v>
      </c>
      <c r="J1766" s="69">
        <v>1</v>
      </c>
      <c r="K1766" s="69">
        <v>0</v>
      </c>
      <c r="L1766" s="59">
        <v>0</v>
      </c>
      <c r="M1766" s="59">
        <v>0</v>
      </c>
      <c r="N1766" s="59" t="s">
        <v>4169</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3">
        <v>0</v>
      </c>
      <c r="AU1766" s="59">
        <v>0</v>
      </c>
      <c r="AV1766" s="59"/>
      <c r="AW1766" s="262">
        <v>0</v>
      </c>
      <c r="AX1766" s="59">
        <v>0</v>
      </c>
      <c r="AY1766" s="59">
        <v>0</v>
      </c>
      <c r="AZ1766" s="59">
        <v>0</v>
      </c>
      <c r="BA1766" s="20" t="s">
        <v>206</v>
      </c>
      <c r="BB1766" s="59">
        <v>0</v>
      </c>
      <c r="BC1766" s="264">
        <v>0</v>
      </c>
      <c r="BD1766" s="31">
        <v>1</v>
      </c>
      <c r="BE1766" s="59" t="s">
        <v>4170</v>
      </c>
      <c r="BF1766" s="59" t="s">
        <v>4171</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ht="20.1" customHeight="1" spans="3:78">
      <c r="C1767" s="32">
        <v>69054021</v>
      </c>
      <c r="D1767" s="262" t="s">
        <v>2453</v>
      </c>
      <c r="E1767" s="262" t="s">
        <v>2454</v>
      </c>
      <c r="F1767" s="69">
        <v>1</v>
      </c>
      <c r="G1767" s="69">
        <v>63022101</v>
      </c>
      <c r="H1767" s="59">
        <v>0</v>
      </c>
      <c r="I1767" s="59">
        <v>0</v>
      </c>
      <c r="J1767" s="69">
        <v>1</v>
      </c>
      <c r="K1767" s="69">
        <v>0</v>
      </c>
      <c r="L1767" s="59">
        <v>0</v>
      </c>
      <c r="M1767" s="59">
        <v>0</v>
      </c>
      <c r="N1767" s="59" t="s">
        <v>4172</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3">
        <v>0</v>
      </c>
      <c r="AU1767" s="59">
        <v>0</v>
      </c>
      <c r="AV1767" s="59"/>
      <c r="AW1767" s="262">
        <v>0</v>
      </c>
      <c r="AX1767" s="59">
        <v>0</v>
      </c>
      <c r="AY1767" s="59">
        <v>0</v>
      </c>
      <c r="AZ1767" s="59">
        <v>0</v>
      </c>
      <c r="BA1767" s="20" t="s">
        <v>206</v>
      </c>
      <c r="BB1767" s="59">
        <v>0</v>
      </c>
      <c r="BC1767" s="264">
        <v>0</v>
      </c>
      <c r="BD1767" s="31">
        <v>1</v>
      </c>
      <c r="BE1767" s="59" t="s">
        <v>4173</v>
      </c>
      <c r="BF1767" s="59" t="s">
        <v>4174</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ht="20.1" customHeight="1" spans="3:78">
      <c r="C1768" s="32">
        <v>69054022</v>
      </c>
      <c r="D1768" s="262" t="s">
        <v>2460</v>
      </c>
      <c r="E1768" s="262" t="s">
        <v>2461</v>
      </c>
      <c r="F1768" s="69">
        <v>1</v>
      </c>
      <c r="G1768" s="69">
        <v>63022201</v>
      </c>
      <c r="H1768" s="59">
        <v>0</v>
      </c>
      <c r="I1768" s="59">
        <v>0</v>
      </c>
      <c r="J1768" s="69">
        <v>1</v>
      </c>
      <c r="K1768" s="69">
        <v>0</v>
      </c>
      <c r="L1768" s="59">
        <v>0</v>
      </c>
      <c r="M1768" s="59">
        <v>0</v>
      </c>
      <c r="N1768" s="59" t="s">
        <v>4175</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3">
        <v>0</v>
      </c>
      <c r="AU1768" s="59">
        <v>0</v>
      </c>
      <c r="AV1768" s="59"/>
      <c r="AW1768" s="262">
        <v>0</v>
      </c>
      <c r="AX1768" s="59">
        <v>0</v>
      </c>
      <c r="AY1768" s="59">
        <v>0</v>
      </c>
      <c r="AZ1768" s="59">
        <v>0</v>
      </c>
      <c r="BA1768" s="20" t="s">
        <v>206</v>
      </c>
      <c r="BB1768" s="59">
        <v>0</v>
      </c>
      <c r="BC1768" s="264">
        <v>0</v>
      </c>
      <c r="BD1768" s="31">
        <v>1</v>
      </c>
      <c r="BE1768" s="59" t="s">
        <v>4176</v>
      </c>
      <c r="BF1768" s="59" t="s">
        <v>4177</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ht="20.1" customHeight="1" spans="3:78">
      <c r="C1769" s="32">
        <v>69054023</v>
      </c>
      <c r="D1769" s="262" t="s">
        <v>2469</v>
      </c>
      <c r="E1769" s="262" t="s">
        <v>2470</v>
      </c>
      <c r="F1769" s="69">
        <v>1</v>
      </c>
      <c r="G1769" s="69">
        <v>63022301</v>
      </c>
      <c r="H1769" s="59">
        <v>0</v>
      </c>
      <c r="I1769" s="59">
        <v>0</v>
      </c>
      <c r="J1769" s="69">
        <v>1</v>
      </c>
      <c r="K1769" s="69">
        <v>0</v>
      </c>
      <c r="L1769" s="59">
        <v>0</v>
      </c>
      <c r="M1769" s="59">
        <v>0</v>
      </c>
      <c r="N1769" s="59" t="s">
        <v>4178</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3">
        <v>0</v>
      </c>
      <c r="AU1769" s="59">
        <v>0</v>
      </c>
      <c r="AV1769" s="59"/>
      <c r="AW1769" s="262">
        <v>0</v>
      </c>
      <c r="AX1769" s="59">
        <v>0</v>
      </c>
      <c r="AY1769" s="59">
        <v>0</v>
      </c>
      <c r="AZ1769" s="59">
        <v>0</v>
      </c>
      <c r="BA1769" s="20" t="s">
        <v>206</v>
      </c>
      <c r="BB1769" s="59">
        <v>0</v>
      </c>
      <c r="BC1769" s="264">
        <v>0</v>
      </c>
      <c r="BD1769" s="31">
        <v>1</v>
      </c>
      <c r="BE1769" s="59" t="s">
        <v>4179</v>
      </c>
      <c r="BF1769" s="59" t="s">
        <v>4180</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ht="20.1" customHeight="1" spans="3:78">
      <c r="C1770" s="32">
        <v>69054024</v>
      </c>
      <c r="D1770" s="262" t="s">
        <v>2482</v>
      </c>
      <c r="E1770" s="262" t="s">
        <v>2483</v>
      </c>
      <c r="F1770" s="69">
        <v>1</v>
      </c>
      <c r="G1770" s="69">
        <v>63022401</v>
      </c>
      <c r="H1770" s="59">
        <v>0</v>
      </c>
      <c r="I1770" s="59">
        <v>0</v>
      </c>
      <c r="J1770" s="69">
        <v>1</v>
      </c>
      <c r="K1770" s="69">
        <v>0</v>
      </c>
      <c r="L1770" s="59">
        <v>0</v>
      </c>
      <c r="M1770" s="59">
        <v>0</v>
      </c>
      <c r="N1770" s="59" t="s">
        <v>4181</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3">
        <v>0</v>
      </c>
      <c r="AU1770" s="59">
        <v>0</v>
      </c>
      <c r="AV1770" s="59"/>
      <c r="AW1770" s="262">
        <v>0</v>
      </c>
      <c r="AX1770" s="59">
        <v>0</v>
      </c>
      <c r="AY1770" s="59">
        <v>0</v>
      </c>
      <c r="AZ1770" s="59">
        <v>0</v>
      </c>
      <c r="BA1770" s="20" t="s">
        <v>206</v>
      </c>
      <c r="BB1770" s="59">
        <v>0</v>
      </c>
      <c r="BC1770" s="264">
        <v>0</v>
      </c>
      <c r="BD1770" s="31">
        <v>1</v>
      </c>
      <c r="BE1770" s="59" t="s">
        <v>4182</v>
      </c>
      <c r="BF1770" s="59" t="s">
        <v>4183</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ht="20.1" customHeight="1" spans="3:78">
      <c r="C1771" s="32">
        <v>69054031</v>
      </c>
      <c r="D1771" s="262" t="s">
        <v>2505</v>
      </c>
      <c r="E1771" s="262" t="s">
        <v>2506</v>
      </c>
      <c r="F1771" s="69">
        <v>1</v>
      </c>
      <c r="G1771" s="69">
        <v>63021101</v>
      </c>
      <c r="H1771" s="59">
        <v>0</v>
      </c>
      <c r="I1771" s="59">
        <v>0</v>
      </c>
      <c r="J1771" s="69">
        <v>1</v>
      </c>
      <c r="K1771" s="69">
        <v>0</v>
      </c>
      <c r="L1771" s="59">
        <v>0</v>
      </c>
      <c r="M1771" s="59">
        <v>0</v>
      </c>
      <c r="N1771" s="59" t="s">
        <v>4184</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3">
        <v>0</v>
      </c>
      <c r="AU1771" s="59">
        <v>0</v>
      </c>
      <c r="AV1771" s="59"/>
      <c r="AW1771" s="262">
        <v>0</v>
      </c>
      <c r="AX1771" s="59">
        <v>0</v>
      </c>
      <c r="AY1771" s="59">
        <v>0</v>
      </c>
      <c r="AZ1771" s="59">
        <v>0</v>
      </c>
      <c r="BA1771" s="20" t="s">
        <v>206</v>
      </c>
      <c r="BB1771" s="59">
        <v>0</v>
      </c>
      <c r="BC1771" s="264">
        <v>0</v>
      </c>
      <c r="BD1771" s="31">
        <v>1</v>
      </c>
      <c r="BE1771" s="59" t="s">
        <v>4185</v>
      </c>
      <c r="BF1771" s="59" t="s">
        <v>4186</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ht="20.1" customHeight="1" spans="3:78">
      <c r="C1772" s="32">
        <v>69054032</v>
      </c>
      <c r="D1772" s="262" t="s">
        <v>2514</v>
      </c>
      <c r="E1772" s="262" t="s">
        <v>2515</v>
      </c>
      <c r="F1772" s="69">
        <v>1</v>
      </c>
      <c r="G1772" s="69">
        <v>63023201</v>
      </c>
      <c r="H1772" s="59">
        <v>0</v>
      </c>
      <c r="I1772" s="59">
        <v>0</v>
      </c>
      <c r="J1772" s="69">
        <v>1</v>
      </c>
      <c r="K1772" s="69">
        <v>0</v>
      </c>
      <c r="L1772" s="59">
        <v>0</v>
      </c>
      <c r="M1772" s="59">
        <v>0</v>
      </c>
      <c r="N1772" s="59" t="s">
        <v>4187</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3">
        <v>0</v>
      </c>
      <c r="AU1772" s="59">
        <v>0</v>
      </c>
      <c r="AV1772" s="59"/>
      <c r="AW1772" s="262">
        <v>0</v>
      </c>
      <c r="AX1772" s="59">
        <v>0</v>
      </c>
      <c r="AY1772" s="59">
        <v>0</v>
      </c>
      <c r="AZ1772" s="59">
        <v>0</v>
      </c>
      <c r="BA1772" s="20" t="s">
        <v>206</v>
      </c>
      <c r="BB1772" s="59">
        <v>0</v>
      </c>
      <c r="BC1772" s="264">
        <v>0</v>
      </c>
      <c r="BD1772" s="31">
        <v>1</v>
      </c>
      <c r="BE1772" s="59" t="s">
        <v>4188</v>
      </c>
      <c r="BF1772" s="59" t="s">
        <v>4189</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ht="20.1" customHeight="1" spans="3:78">
      <c r="C1773" s="32">
        <v>69054033</v>
      </c>
      <c r="D1773" s="262" t="s">
        <v>2516</v>
      </c>
      <c r="E1773" s="262" t="s">
        <v>2517</v>
      </c>
      <c r="F1773" s="69">
        <v>1</v>
      </c>
      <c r="G1773" s="69">
        <v>63023301</v>
      </c>
      <c r="H1773" s="59">
        <v>0</v>
      </c>
      <c r="I1773" s="59">
        <v>0</v>
      </c>
      <c r="J1773" s="69">
        <v>1</v>
      </c>
      <c r="K1773" s="69">
        <v>0</v>
      </c>
      <c r="L1773" s="59">
        <v>0</v>
      </c>
      <c r="M1773" s="59">
        <v>0</v>
      </c>
      <c r="N1773" s="59" t="s">
        <v>4190</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3">
        <v>0</v>
      </c>
      <c r="AU1773" s="59">
        <v>0</v>
      </c>
      <c r="AV1773" s="59"/>
      <c r="AW1773" s="262">
        <v>0</v>
      </c>
      <c r="AX1773" s="59">
        <v>0</v>
      </c>
      <c r="AY1773" s="59">
        <v>0</v>
      </c>
      <c r="AZ1773" s="59">
        <v>0</v>
      </c>
      <c r="BA1773" s="20" t="s">
        <v>206</v>
      </c>
      <c r="BB1773" s="59">
        <v>0</v>
      </c>
      <c r="BC1773" s="264">
        <v>0</v>
      </c>
      <c r="BD1773" s="31">
        <v>1</v>
      </c>
      <c r="BE1773" s="59" t="s">
        <v>4191</v>
      </c>
      <c r="BF1773" s="59" t="s">
        <v>4192</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ht="20.1" customHeight="1" spans="3:78">
      <c r="C1774" s="32">
        <v>69054034</v>
      </c>
      <c r="D1774" s="262" t="s">
        <v>2523</v>
      </c>
      <c r="E1774" s="262" t="s">
        <v>2524</v>
      </c>
      <c r="F1774" s="69">
        <v>1</v>
      </c>
      <c r="G1774" s="69">
        <v>63023401</v>
      </c>
      <c r="H1774" s="59">
        <v>0</v>
      </c>
      <c r="I1774" s="59">
        <v>0</v>
      </c>
      <c r="J1774" s="69">
        <v>1</v>
      </c>
      <c r="K1774" s="69">
        <v>0</v>
      </c>
      <c r="L1774" s="59">
        <v>0</v>
      </c>
      <c r="M1774" s="59">
        <v>0</v>
      </c>
      <c r="N1774" s="59" t="s">
        <v>4193</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3">
        <v>0</v>
      </c>
      <c r="AU1774" s="59">
        <v>0</v>
      </c>
      <c r="AV1774" s="59"/>
      <c r="AW1774" s="262">
        <v>0</v>
      </c>
      <c r="AX1774" s="59">
        <v>0</v>
      </c>
      <c r="AY1774" s="59">
        <v>0</v>
      </c>
      <c r="AZ1774" s="59">
        <v>0</v>
      </c>
      <c r="BA1774" s="20" t="s">
        <v>206</v>
      </c>
      <c r="BB1774" s="59">
        <v>0</v>
      </c>
      <c r="BC1774" s="264">
        <v>0</v>
      </c>
      <c r="BD1774" s="31">
        <v>1</v>
      </c>
      <c r="BE1774" s="59" t="s">
        <v>4194</v>
      </c>
      <c r="BF1774" s="59" t="s">
        <v>4195</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1" customFormat="1" ht="20.1" customHeight="1" spans="3:78">
      <c r="C1775" s="74">
        <v>69055001</v>
      </c>
      <c r="D1775" s="265" t="s">
        <v>1449</v>
      </c>
      <c r="E1775" s="265" t="s">
        <v>1730</v>
      </c>
      <c r="F1775" s="266">
        <v>1</v>
      </c>
      <c r="G1775" s="74">
        <v>65011101</v>
      </c>
      <c r="H1775" s="267">
        <v>0</v>
      </c>
      <c r="I1775" s="267">
        <v>0</v>
      </c>
      <c r="J1775" s="266">
        <v>1</v>
      </c>
      <c r="K1775" s="266">
        <v>0</v>
      </c>
      <c r="L1775" s="267">
        <v>0</v>
      </c>
      <c r="M1775" s="267">
        <v>0</v>
      </c>
      <c r="N1775" s="267" t="s">
        <v>4196</v>
      </c>
      <c r="O1775" s="267">
        <v>3</v>
      </c>
      <c r="P1775" s="267">
        <v>0</v>
      </c>
      <c r="Q1775" s="267">
        <v>0</v>
      </c>
      <c r="R1775" s="267">
        <v>0</v>
      </c>
      <c r="S1775" s="73">
        <v>0</v>
      </c>
      <c r="T1775" s="267">
        <v>0</v>
      </c>
      <c r="U1775" s="72">
        <v>1</v>
      </c>
      <c r="V1775" s="267">
        <v>0</v>
      </c>
      <c r="W1775" s="267">
        <v>0</v>
      </c>
      <c r="X1775" s="267">
        <v>0</v>
      </c>
      <c r="Y1775" s="73">
        <v>0</v>
      </c>
      <c r="Z1775" s="267">
        <v>0</v>
      </c>
      <c r="AA1775" s="267">
        <v>0</v>
      </c>
      <c r="AB1775" s="267">
        <v>0</v>
      </c>
      <c r="AC1775" s="267">
        <v>0</v>
      </c>
      <c r="AD1775" s="266">
        <v>0</v>
      </c>
      <c r="AE1775" s="267">
        <v>0</v>
      </c>
      <c r="AF1775" s="267">
        <v>0</v>
      </c>
      <c r="AG1775" s="267">
        <v>0</v>
      </c>
      <c r="AH1775" s="267">
        <v>0</v>
      </c>
      <c r="AI1775" s="267">
        <v>0</v>
      </c>
      <c r="AJ1775" s="267">
        <v>0</v>
      </c>
      <c r="AK1775" s="73">
        <v>0</v>
      </c>
      <c r="AL1775" s="267">
        <v>0</v>
      </c>
      <c r="AM1775" s="267">
        <v>0</v>
      </c>
      <c r="AN1775" s="267">
        <v>0</v>
      </c>
      <c r="AO1775" s="267">
        <v>0</v>
      </c>
      <c r="AP1775" s="267">
        <v>0</v>
      </c>
      <c r="AQ1775" s="267">
        <v>0</v>
      </c>
      <c r="AR1775" s="267">
        <v>0</v>
      </c>
      <c r="AS1775" s="267">
        <v>0</v>
      </c>
      <c r="AT1775" s="279">
        <v>0</v>
      </c>
      <c r="AU1775" s="267">
        <v>0</v>
      </c>
      <c r="AV1775" s="267"/>
      <c r="AW1775" s="265">
        <v>0</v>
      </c>
      <c r="AX1775" s="267">
        <v>0</v>
      </c>
      <c r="AY1775" s="267">
        <v>0</v>
      </c>
      <c r="AZ1775" s="267">
        <v>0</v>
      </c>
      <c r="BA1775" s="131" t="s">
        <v>206</v>
      </c>
      <c r="BB1775" s="267">
        <v>0</v>
      </c>
      <c r="BC1775" s="280">
        <v>0</v>
      </c>
      <c r="BD1775" s="75">
        <v>1</v>
      </c>
      <c r="BE1775" s="265" t="s">
        <v>4197</v>
      </c>
      <c r="BF1775" s="265"/>
      <c r="BG1775" s="267">
        <v>0</v>
      </c>
      <c r="BH1775" s="135">
        <v>0</v>
      </c>
      <c r="BI1775" s="73">
        <v>0</v>
      </c>
      <c r="BJ1775" s="267">
        <v>0</v>
      </c>
      <c r="BK1775" s="267">
        <v>0</v>
      </c>
      <c r="BL1775" s="267">
        <v>0</v>
      </c>
      <c r="BM1775" s="90">
        <v>0</v>
      </c>
      <c r="BN1775" s="73">
        <v>0</v>
      </c>
      <c r="BO1775" s="73">
        <v>0</v>
      </c>
      <c r="BP1775" s="73">
        <v>0</v>
      </c>
      <c r="BQ1775" s="73">
        <v>0</v>
      </c>
      <c r="BR1775" s="73">
        <v>0</v>
      </c>
      <c r="BS1775" s="73">
        <v>0</v>
      </c>
      <c r="BT1775" s="73">
        <v>0</v>
      </c>
      <c r="BU1775" s="73">
        <v>0</v>
      </c>
      <c r="BV1775" s="73"/>
      <c r="BW1775" s="73"/>
      <c r="BX1775" s="73"/>
      <c r="BY1775" s="73"/>
      <c r="BZ1775" s="23"/>
    </row>
    <row r="1776" s="1" customFormat="1" ht="20.1" customHeight="1" spans="3:78">
      <c r="C1776" s="74">
        <v>69055002</v>
      </c>
      <c r="D1776" s="265" t="s">
        <v>1456</v>
      </c>
      <c r="E1776" s="265" t="s">
        <v>1795</v>
      </c>
      <c r="F1776" s="266">
        <v>1</v>
      </c>
      <c r="G1776" s="74">
        <v>65011201</v>
      </c>
      <c r="H1776" s="267">
        <v>0</v>
      </c>
      <c r="I1776" s="267">
        <v>0</v>
      </c>
      <c r="J1776" s="266">
        <v>1</v>
      </c>
      <c r="K1776" s="266">
        <v>0</v>
      </c>
      <c r="L1776" s="267">
        <v>0</v>
      </c>
      <c r="M1776" s="267">
        <v>0</v>
      </c>
      <c r="N1776" s="267" t="s">
        <v>4198</v>
      </c>
      <c r="O1776" s="267">
        <v>3</v>
      </c>
      <c r="P1776" s="267">
        <v>0</v>
      </c>
      <c r="Q1776" s="267">
        <v>0</v>
      </c>
      <c r="R1776" s="267">
        <v>0</v>
      </c>
      <c r="S1776" s="73">
        <v>0</v>
      </c>
      <c r="T1776" s="267">
        <v>0</v>
      </c>
      <c r="U1776" s="72">
        <v>1</v>
      </c>
      <c r="V1776" s="267">
        <v>0</v>
      </c>
      <c r="W1776" s="267">
        <v>0</v>
      </c>
      <c r="X1776" s="267">
        <v>0</v>
      </c>
      <c r="Y1776" s="73">
        <v>0</v>
      </c>
      <c r="Z1776" s="267">
        <v>0</v>
      </c>
      <c r="AA1776" s="267">
        <v>0</v>
      </c>
      <c r="AB1776" s="267">
        <v>0</v>
      </c>
      <c r="AC1776" s="267">
        <v>0</v>
      </c>
      <c r="AD1776" s="266">
        <v>0</v>
      </c>
      <c r="AE1776" s="267">
        <v>0</v>
      </c>
      <c r="AF1776" s="267">
        <v>0</v>
      </c>
      <c r="AG1776" s="267">
        <v>0</v>
      </c>
      <c r="AH1776" s="267">
        <v>0</v>
      </c>
      <c r="AI1776" s="267">
        <v>0</v>
      </c>
      <c r="AJ1776" s="267">
        <v>0</v>
      </c>
      <c r="AK1776" s="73">
        <v>0</v>
      </c>
      <c r="AL1776" s="267">
        <v>0</v>
      </c>
      <c r="AM1776" s="267">
        <v>0</v>
      </c>
      <c r="AN1776" s="267">
        <v>0</v>
      </c>
      <c r="AO1776" s="267">
        <v>0</v>
      </c>
      <c r="AP1776" s="267">
        <v>0</v>
      </c>
      <c r="AQ1776" s="267">
        <v>0</v>
      </c>
      <c r="AR1776" s="267">
        <v>0</v>
      </c>
      <c r="AS1776" s="267">
        <v>0</v>
      </c>
      <c r="AT1776" s="279">
        <v>0</v>
      </c>
      <c r="AU1776" s="267">
        <v>0</v>
      </c>
      <c r="AV1776" s="267"/>
      <c r="AW1776" s="265">
        <v>0</v>
      </c>
      <c r="AX1776" s="267">
        <v>0</v>
      </c>
      <c r="AY1776" s="267">
        <v>0</v>
      </c>
      <c r="AZ1776" s="267">
        <v>0</v>
      </c>
      <c r="BA1776" s="131" t="s">
        <v>206</v>
      </c>
      <c r="BB1776" s="267">
        <v>0</v>
      </c>
      <c r="BC1776" s="280">
        <v>0</v>
      </c>
      <c r="BD1776" s="75">
        <v>1</v>
      </c>
      <c r="BE1776" s="265" t="s">
        <v>4199</v>
      </c>
      <c r="BF1776" s="265"/>
      <c r="BG1776" s="267">
        <v>0</v>
      </c>
      <c r="BH1776" s="135">
        <v>0</v>
      </c>
      <c r="BI1776" s="73">
        <v>0</v>
      </c>
      <c r="BJ1776" s="267">
        <v>0</v>
      </c>
      <c r="BK1776" s="267">
        <v>0</v>
      </c>
      <c r="BL1776" s="267">
        <v>0</v>
      </c>
      <c r="BM1776" s="90">
        <v>0</v>
      </c>
      <c r="BN1776" s="73">
        <v>0</v>
      </c>
      <c r="BO1776" s="73">
        <v>0</v>
      </c>
      <c r="BP1776" s="73">
        <v>0</v>
      </c>
      <c r="BQ1776" s="73">
        <v>0</v>
      </c>
      <c r="BR1776" s="73">
        <v>0</v>
      </c>
      <c r="BS1776" s="73">
        <v>0</v>
      </c>
      <c r="BT1776" s="73">
        <v>0</v>
      </c>
      <c r="BU1776" s="73">
        <v>0</v>
      </c>
      <c r="BV1776" s="73"/>
      <c r="BW1776" s="73"/>
      <c r="BX1776" s="73"/>
      <c r="BY1776" s="73"/>
      <c r="BZ1776" s="23"/>
    </row>
    <row r="1777" s="1" customFormat="1" ht="20.1" customHeight="1" spans="3:78">
      <c r="C1777" s="74">
        <v>69055003</v>
      </c>
      <c r="D1777" s="265" t="s">
        <v>1463</v>
      </c>
      <c r="E1777" s="265" t="s">
        <v>1645</v>
      </c>
      <c r="F1777" s="266">
        <v>1</v>
      </c>
      <c r="G1777" s="74">
        <v>65011301</v>
      </c>
      <c r="H1777" s="267">
        <v>0</v>
      </c>
      <c r="I1777" s="267">
        <v>0</v>
      </c>
      <c r="J1777" s="266">
        <v>1</v>
      </c>
      <c r="K1777" s="266">
        <v>0</v>
      </c>
      <c r="L1777" s="267">
        <v>0</v>
      </c>
      <c r="M1777" s="267">
        <v>0</v>
      </c>
      <c r="N1777" s="267" t="s">
        <v>4200</v>
      </c>
      <c r="O1777" s="267">
        <v>3</v>
      </c>
      <c r="P1777" s="267">
        <v>0</v>
      </c>
      <c r="Q1777" s="267">
        <v>0</v>
      </c>
      <c r="R1777" s="267">
        <v>0</v>
      </c>
      <c r="S1777" s="73">
        <v>0</v>
      </c>
      <c r="T1777" s="267">
        <v>0</v>
      </c>
      <c r="U1777" s="72">
        <v>1</v>
      </c>
      <c r="V1777" s="267">
        <v>0</v>
      </c>
      <c r="W1777" s="267">
        <v>0</v>
      </c>
      <c r="X1777" s="267">
        <v>0</v>
      </c>
      <c r="Y1777" s="73">
        <v>0</v>
      </c>
      <c r="Z1777" s="267">
        <v>0</v>
      </c>
      <c r="AA1777" s="267">
        <v>0</v>
      </c>
      <c r="AB1777" s="267">
        <v>0</v>
      </c>
      <c r="AC1777" s="267">
        <v>0</v>
      </c>
      <c r="AD1777" s="266">
        <v>0</v>
      </c>
      <c r="AE1777" s="267">
        <v>0</v>
      </c>
      <c r="AF1777" s="267">
        <v>0</v>
      </c>
      <c r="AG1777" s="267">
        <v>0</v>
      </c>
      <c r="AH1777" s="267">
        <v>0</v>
      </c>
      <c r="AI1777" s="267">
        <v>0</v>
      </c>
      <c r="AJ1777" s="267">
        <v>0</v>
      </c>
      <c r="AK1777" s="73">
        <v>0</v>
      </c>
      <c r="AL1777" s="267">
        <v>0</v>
      </c>
      <c r="AM1777" s="267">
        <v>0</v>
      </c>
      <c r="AN1777" s="267">
        <v>0</v>
      </c>
      <c r="AO1777" s="267">
        <v>0</v>
      </c>
      <c r="AP1777" s="267">
        <v>0</v>
      </c>
      <c r="AQ1777" s="267">
        <v>0</v>
      </c>
      <c r="AR1777" s="267">
        <v>0</v>
      </c>
      <c r="AS1777" s="267">
        <v>0</v>
      </c>
      <c r="AT1777" s="279">
        <v>0</v>
      </c>
      <c r="AU1777" s="267">
        <v>0</v>
      </c>
      <c r="AV1777" s="267"/>
      <c r="AW1777" s="265">
        <v>0</v>
      </c>
      <c r="AX1777" s="267">
        <v>0</v>
      </c>
      <c r="AY1777" s="267">
        <v>0</v>
      </c>
      <c r="AZ1777" s="267">
        <v>0</v>
      </c>
      <c r="BA1777" s="131" t="s">
        <v>206</v>
      </c>
      <c r="BB1777" s="267">
        <v>0</v>
      </c>
      <c r="BC1777" s="280">
        <v>0</v>
      </c>
      <c r="BD1777" s="75">
        <v>1</v>
      </c>
      <c r="BE1777" s="265" t="s">
        <v>4201</v>
      </c>
      <c r="BF1777" s="265"/>
      <c r="BG1777" s="267">
        <v>0</v>
      </c>
      <c r="BH1777" s="135">
        <v>0</v>
      </c>
      <c r="BI1777" s="73">
        <v>0</v>
      </c>
      <c r="BJ1777" s="267">
        <v>0</v>
      </c>
      <c r="BK1777" s="267">
        <v>0</v>
      </c>
      <c r="BL1777" s="267">
        <v>0</v>
      </c>
      <c r="BM1777" s="90">
        <v>0</v>
      </c>
      <c r="BN1777" s="73">
        <v>0</v>
      </c>
      <c r="BO1777" s="73">
        <v>0</v>
      </c>
      <c r="BP1777" s="73">
        <v>0</v>
      </c>
      <c r="BQ1777" s="73">
        <v>0</v>
      </c>
      <c r="BR1777" s="73">
        <v>0</v>
      </c>
      <c r="BS1777" s="73">
        <v>0</v>
      </c>
      <c r="BT1777" s="73">
        <v>0</v>
      </c>
      <c r="BU1777" s="73">
        <v>0</v>
      </c>
      <c r="BV1777" s="73"/>
      <c r="BW1777" s="73"/>
      <c r="BX1777" s="73"/>
      <c r="BY1777" s="73"/>
      <c r="BZ1777" s="23"/>
    </row>
    <row r="1778" s="1" customFormat="1" ht="20.1" customHeight="1" spans="3:78">
      <c r="C1778" s="74">
        <v>69055011</v>
      </c>
      <c r="D1778" s="265" t="s">
        <v>2586</v>
      </c>
      <c r="E1778" s="265" t="s">
        <v>1721</v>
      </c>
      <c r="F1778" s="266">
        <v>1</v>
      </c>
      <c r="G1778" s="74">
        <v>65013101</v>
      </c>
      <c r="H1778" s="267">
        <v>0</v>
      </c>
      <c r="I1778" s="267">
        <v>0</v>
      </c>
      <c r="J1778" s="266">
        <v>1</v>
      </c>
      <c r="K1778" s="266">
        <v>0</v>
      </c>
      <c r="L1778" s="267">
        <v>0</v>
      </c>
      <c r="M1778" s="267">
        <v>0</v>
      </c>
      <c r="N1778" s="267" t="s">
        <v>4202</v>
      </c>
      <c r="O1778" s="267">
        <v>3</v>
      </c>
      <c r="P1778" s="267">
        <v>0</v>
      </c>
      <c r="Q1778" s="267">
        <v>0</v>
      </c>
      <c r="R1778" s="267">
        <v>0</v>
      </c>
      <c r="S1778" s="73">
        <v>0</v>
      </c>
      <c r="T1778" s="267">
        <v>0</v>
      </c>
      <c r="U1778" s="72">
        <v>1</v>
      </c>
      <c r="V1778" s="267">
        <v>0</v>
      </c>
      <c r="W1778" s="267">
        <v>0</v>
      </c>
      <c r="X1778" s="267">
        <v>0</v>
      </c>
      <c r="Y1778" s="73">
        <v>0</v>
      </c>
      <c r="Z1778" s="267">
        <v>0</v>
      </c>
      <c r="AA1778" s="267">
        <v>0</v>
      </c>
      <c r="AB1778" s="267">
        <v>0</v>
      </c>
      <c r="AC1778" s="267">
        <v>0</v>
      </c>
      <c r="AD1778" s="266">
        <v>0</v>
      </c>
      <c r="AE1778" s="267">
        <v>0</v>
      </c>
      <c r="AF1778" s="267">
        <v>0</v>
      </c>
      <c r="AG1778" s="267">
        <v>0</v>
      </c>
      <c r="AH1778" s="267">
        <v>0</v>
      </c>
      <c r="AI1778" s="267">
        <v>0</v>
      </c>
      <c r="AJ1778" s="267">
        <v>0</v>
      </c>
      <c r="AK1778" s="73">
        <v>0</v>
      </c>
      <c r="AL1778" s="267">
        <v>0</v>
      </c>
      <c r="AM1778" s="267">
        <v>0</v>
      </c>
      <c r="AN1778" s="267">
        <v>0</v>
      </c>
      <c r="AO1778" s="267">
        <v>0</v>
      </c>
      <c r="AP1778" s="267">
        <v>0</v>
      </c>
      <c r="AQ1778" s="267">
        <v>0</v>
      </c>
      <c r="AR1778" s="267">
        <v>0</v>
      </c>
      <c r="AS1778" s="267">
        <v>0</v>
      </c>
      <c r="AT1778" s="279">
        <v>0</v>
      </c>
      <c r="AU1778" s="267">
        <v>0</v>
      </c>
      <c r="AV1778" s="267"/>
      <c r="AW1778" s="265">
        <v>0</v>
      </c>
      <c r="AX1778" s="267">
        <v>0</v>
      </c>
      <c r="AY1778" s="267">
        <v>0</v>
      </c>
      <c r="AZ1778" s="267">
        <v>0</v>
      </c>
      <c r="BA1778" s="131" t="s">
        <v>206</v>
      </c>
      <c r="BB1778" s="267">
        <v>0</v>
      </c>
      <c r="BC1778" s="280">
        <v>0</v>
      </c>
      <c r="BD1778" s="75">
        <v>1</v>
      </c>
      <c r="BE1778" s="267" t="str">
        <f>"技能:"&amp;D1778&amp;" 提升1级"</f>
        <v>技能:巨力震击 提升1级</v>
      </c>
      <c r="BF1778" s="267"/>
      <c r="BG1778" s="267">
        <v>0</v>
      </c>
      <c r="BH1778" s="135">
        <v>0</v>
      </c>
      <c r="BI1778" s="73">
        <v>0</v>
      </c>
      <c r="BJ1778" s="267">
        <v>0</v>
      </c>
      <c r="BK1778" s="267">
        <v>0</v>
      </c>
      <c r="BL1778" s="267">
        <v>0</v>
      </c>
      <c r="BM1778" s="90">
        <v>0</v>
      </c>
      <c r="BN1778" s="73">
        <v>0</v>
      </c>
      <c r="BO1778" s="73">
        <v>0</v>
      </c>
      <c r="BP1778" s="73">
        <v>0</v>
      </c>
      <c r="BQ1778" s="73">
        <v>0</v>
      </c>
      <c r="BR1778" s="73">
        <v>0</v>
      </c>
      <c r="BS1778" s="73">
        <v>0</v>
      </c>
      <c r="BT1778" s="73">
        <v>0</v>
      </c>
      <c r="BU1778" s="73">
        <v>0</v>
      </c>
      <c r="BV1778" s="73"/>
      <c r="BW1778" s="73"/>
      <c r="BX1778" s="73"/>
      <c r="BY1778" s="73"/>
      <c r="BZ1778" s="23"/>
    </row>
    <row r="1779" s="1" customFormat="1" ht="20.1" customHeight="1" spans="3:78">
      <c r="C1779" s="74">
        <v>69055012</v>
      </c>
      <c r="D1779" s="265" t="s">
        <v>2594</v>
      </c>
      <c r="E1779" s="265" t="s">
        <v>4203</v>
      </c>
      <c r="F1779" s="266">
        <v>1</v>
      </c>
      <c r="G1779" s="74">
        <v>65013201</v>
      </c>
      <c r="H1779" s="267">
        <v>0</v>
      </c>
      <c r="I1779" s="267">
        <v>0</v>
      </c>
      <c r="J1779" s="266">
        <v>1</v>
      </c>
      <c r="K1779" s="266">
        <v>0</v>
      </c>
      <c r="L1779" s="267">
        <v>0</v>
      </c>
      <c r="M1779" s="267">
        <v>0</v>
      </c>
      <c r="N1779" s="267" t="s">
        <v>4204</v>
      </c>
      <c r="O1779" s="267">
        <v>3</v>
      </c>
      <c r="P1779" s="267">
        <v>0</v>
      </c>
      <c r="Q1779" s="267">
        <v>0</v>
      </c>
      <c r="R1779" s="267">
        <v>0</v>
      </c>
      <c r="S1779" s="73">
        <v>0</v>
      </c>
      <c r="T1779" s="267">
        <v>0</v>
      </c>
      <c r="U1779" s="72">
        <v>1</v>
      </c>
      <c r="V1779" s="267">
        <v>0</v>
      </c>
      <c r="W1779" s="267">
        <v>0</v>
      </c>
      <c r="X1779" s="267">
        <v>0</v>
      </c>
      <c r="Y1779" s="73">
        <v>0</v>
      </c>
      <c r="Z1779" s="267">
        <v>0</v>
      </c>
      <c r="AA1779" s="267">
        <v>0</v>
      </c>
      <c r="AB1779" s="267">
        <v>0</v>
      </c>
      <c r="AC1779" s="267">
        <v>0</v>
      </c>
      <c r="AD1779" s="266">
        <v>0</v>
      </c>
      <c r="AE1779" s="267">
        <v>0</v>
      </c>
      <c r="AF1779" s="267">
        <v>0</v>
      </c>
      <c r="AG1779" s="267">
        <v>0</v>
      </c>
      <c r="AH1779" s="267">
        <v>0</v>
      </c>
      <c r="AI1779" s="267">
        <v>0</v>
      </c>
      <c r="AJ1779" s="267">
        <v>0</v>
      </c>
      <c r="AK1779" s="73">
        <v>0</v>
      </c>
      <c r="AL1779" s="267">
        <v>0</v>
      </c>
      <c r="AM1779" s="267">
        <v>0</v>
      </c>
      <c r="AN1779" s="267">
        <v>0</v>
      </c>
      <c r="AO1779" s="267">
        <v>0</v>
      </c>
      <c r="AP1779" s="267">
        <v>0</v>
      </c>
      <c r="AQ1779" s="267">
        <v>0</v>
      </c>
      <c r="AR1779" s="267">
        <v>0</v>
      </c>
      <c r="AS1779" s="267">
        <v>0</v>
      </c>
      <c r="AT1779" s="279">
        <v>0</v>
      </c>
      <c r="AU1779" s="267">
        <v>0</v>
      </c>
      <c r="AV1779" s="267"/>
      <c r="AW1779" s="265">
        <v>0</v>
      </c>
      <c r="AX1779" s="267">
        <v>0</v>
      </c>
      <c r="AY1779" s="267">
        <v>0</v>
      </c>
      <c r="AZ1779" s="267">
        <v>0</v>
      </c>
      <c r="BA1779" s="131" t="s">
        <v>206</v>
      </c>
      <c r="BB1779" s="267">
        <v>0</v>
      </c>
      <c r="BC1779" s="280">
        <v>0</v>
      </c>
      <c r="BD1779" s="75">
        <v>1</v>
      </c>
      <c r="BE1779" s="267" t="str">
        <f t="shared" ref="BE1779:BE1789" si="150">"技能:"&amp;D1779&amp;" 提升1级"</f>
        <v>技能:守护冲击 提升1级</v>
      </c>
      <c r="BF1779" s="267"/>
      <c r="BG1779" s="267">
        <v>0</v>
      </c>
      <c r="BH1779" s="135">
        <v>0</v>
      </c>
      <c r="BI1779" s="73">
        <v>0</v>
      </c>
      <c r="BJ1779" s="267">
        <v>0</v>
      </c>
      <c r="BK1779" s="267">
        <v>0</v>
      </c>
      <c r="BL1779" s="267">
        <v>0</v>
      </c>
      <c r="BM1779" s="90">
        <v>0</v>
      </c>
      <c r="BN1779" s="73">
        <v>0</v>
      </c>
      <c r="BO1779" s="73">
        <v>0</v>
      </c>
      <c r="BP1779" s="73">
        <v>0</v>
      </c>
      <c r="BQ1779" s="73">
        <v>0</v>
      </c>
      <c r="BR1779" s="73">
        <v>0</v>
      </c>
      <c r="BS1779" s="73">
        <v>0</v>
      </c>
      <c r="BT1779" s="73">
        <v>0</v>
      </c>
      <c r="BU1779" s="73">
        <v>0</v>
      </c>
      <c r="BV1779" s="73"/>
      <c r="BW1779" s="73"/>
      <c r="BX1779" s="73"/>
      <c r="BY1779" s="73"/>
      <c r="BZ1779" s="23"/>
    </row>
    <row r="1780" s="1" customFormat="1" ht="20.1" customHeight="1" spans="3:78">
      <c r="C1780" s="74">
        <v>69055013</v>
      </c>
      <c r="D1780" s="265" t="s">
        <v>2603</v>
      </c>
      <c r="E1780" s="265" t="s">
        <v>1746</v>
      </c>
      <c r="F1780" s="266">
        <v>1</v>
      </c>
      <c r="G1780" s="74">
        <v>65013301</v>
      </c>
      <c r="H1780" s="267">
        <v>0</v>
      </c>
      <c r="I1780" s="267">
        <v>0</v>
      </c>
      <c r="J1780" s="266">
        <v>1</v>
      </c>
      <c r="K1780" s="266">
        <v>0</v>
      </c>
      <c r="L1780" s="267">
        <v>0</v>
      </c>
      <c r="M1780" s="267">
        <v>0</v>
      </c>
      <c r="N1780" s="267" t="s">
        <v>4205</v>
      </c>
      <c r="O1780" s="267">
        <v>3</v>
      </c>
      <c r="P1780" s="267">
        <v>0</v>
      </c>
      <c r="Q1780" s="267">
        <v>0</v>
      </c>
      <c r="R1780" s="267">
        <v>0</v>
      </c>
      <c r="S1780" s="73">
        <v>0</v>
      </c>
      <c r="T1780" s="267">
        <v>0</v>
      </c>
      <c r="U1780" s="72">
        <v>1</v>
      </c>
      <c r="V1780" s="267">
        <v>0</v>
      </c>
      <c r="W1780" s="267">
        <v>0</v>
      </c>
      <c r="X1780" s="267">
        <v>0</v>
      </c>
      <c r="Y1780" s="73">
        <v>0</v>
      </c>
      <c r="Z1780" s="267">
        <v>0</v>
      </c>
      <c r="AA1780" s="267">
        <v>0</v>
      </c>
      <c r="AB1780" s="267">
        <v>0</v>
      </c>
      <c r="AC1780" s="267">
        <v>0</v>
      </c>
      <c r="AD1780" s="266">
        <v>0</v>
      </c>
      <c r="AE1780" s="267">
        <v>0</v>
      </c>
      <c r="AF1780" s="267">
        <v>0</v>
      </c>
      <c r="AG1780" s="267">
        <v>0</v>
      </c>
      <c r="AH1780" s="267">
        <v>0</v>
      </c>
      <c r="AI1780" s="267">
        <v>0</v>
      </c>
      <c r="AJ1780" s="267">
        <v>0</v>
      </c>
      <c r="AK1780" s="73">
        <v>0</v>
      </c>
      <c r="AL1780" s="267">
        <v>0</v>
      </c>
      <c r="AM1780" s="267">
        <v>0</v>
      </c>
      <c r="AN1780" s="267">
        <v>0</v>
      </c>
      <c r="AO1780" s="267">
        <v>0</v>
      </c>
      <c r="AP1780" s="267">
        <v>0</v>
      </c>
      <c r="AQ1780" s="267">
        <v>0</v>
      </c>
      <c r="AR1780" s="267">
        <v>0</v>
      </c>
      <c r="AS1780" s="267">
        <v>0</v>
      </c>
      <c r="AT1780" s="279">
        <v>0</v>
      </c>
      <c r="AU1780" s="267">
        <v>0</v>
      </c>
      <c r="AV1780" s="267"/>
      <c r="AW1780" s="265">
        <v>0</v>
      </c>
      <c r="AX1780" s="267">
        <v>0</v>
      </c>
      <c r="AY1780" s="267">
        <v>0</v>
      </c>
      <c r="AZ1780" s="267">
        <v>0</v>
      </c>
      <c r="BA1780" s="131" t="s">
        <v>206</v>
      </c>
      <c r="BB1780" s="267">
        <v>0</v>
      </c>
      <c r="BC1780" s="280">
        <v>0</v>
      </c>
      <c r="BD1780" s="75">
        <v>1</v>
      </c>
      <c r="BE1780" s="267" t="str">
        <f t="shared" si="150"/>
        <v>技能:巨剑之力 提升1级</v>
      </c>
      <c r="BF1780" s="267"/>
      <c r="BG1780" s="267">
        <v>0</v>
      </c>
      <c r="BH1780" s="135">
        <v>0</v>
      </c>
      <c r="BI1780" s="73">
        <v>0</v>
      </c>
      <c r="BJ1780" s="267">
        <v>0</v>
      </c>
      <c r="BK1780" s="267">
        <v>0</v>
      </c>
      <c r="BL1780" s="267">
        <v>0</v>
      </c>
      <c r="BM1780" s="90">
        <v>0</v>
      </c>
      <c r="BN1780" s="73">
        <v>0</v>
      </c>
      <c r="BO1780" s="73">
        <v>0</v>
      </c>
      <c r="BP1780" s="73">
        <v>0</v>
      </c>
      <c r="BQ1780" s="73">
        <v>0</v>
      </c>
      <c r="BR1780" s="73">
        <v>0</v>
      </c>
      <c r="BS1780" s="73">
        <v>0</v>
      </c>
      <c r="BT1780" s="73">
        <v>0</v>
      </c>
      <c r="BU1780" s="73">
        <v>0</v>
      </c>
      <c r="BV1780" s="73"/>
      <c r="BW1780" s="73"/>
      <c r="BX1780" s="73"/>
      <c r="BY1780" s="73"/>
      <c r="BZ1780" s="23"/>
    </row>
    <row r="1781" s="1" customFormat="1" ht="20.1" customHeight="1" spans="3:78">
      <c r="C1781" s="74">
        <v>69055014</v>
      </c>
      <c r="D1781" s="265" t="s">
        <v>2616</v>
      </c>
      <c r="E1781" s="265" t="s">
        <v>1795</v>
      </c>
      <c r="F1781" s="266">
        <v>1</v>
      </c>
      <c r="G1781" s="74">
        <v>65013401</v>
      </c>
      <c r="H1781" s="267">
        <v>0</v>
      </c>
      <c r="I1781" s="267">
        <v>0</v>
      </c>
      <c r="J1781" s="266">
        <v>1</v>
      </c>
      <c r="K1781" s="266">
        <v>0</v>
      </c>
      <c r="L1781" s="267">
        <v>0</v>
      </c>
      <c r="M1781" s="267">
        <v>0</v>
      </c>
      <c r="N1781" s="267" t="s">
        <v>4206</v>
      </c>
      <c r="O1781" s="267">
        <v>3</v>
      </c>
      <c r="P1781" s="267">
        <v>0</v>
      </c>
      <c r="Q1781" s="267">
        <v>0</v>
      </c>
      <c r="R1781" s="267">
        <v>0</v>
      </c>
      <c r="S1781" s="73">
        <v>0</v>
      </c>
      <c r="T1781" s="267">
        <v>0</v>
      </c>
      <c r="U1781" s="72">
        <v>1</v>
      </c>
      <c r="V1781" s="267">
        <v>0</v>
      </c>
      <c r="W1781" s="267">
        <v>0</v>
      </c>
      <c r="X1781" s="267">
        <v>0</v>
      </c>
      <c r="Y1781" s="73">
        <v>0</v>
      </c>
      <c r="Z1781" s="267">
        <v>0</v>
      </c>
      <c r="AA1781" s="267">
        <v>0</v>
      </c>
      <c r="AB1781" s="267">
        <v>0</v>
      </c>
      <c r="AC1781" s="267">
        <v>0</v>
      </c>
      <c r="AD1781" s="266">
        <v>0</v>
      </c>
      <c r="AE1781" s="267">
        <v>0</v>
      </c>
      <c r="AF1781" s="267">
        <v>0</v>
      </c>
      <c r="AG1781" s="267">
        <v>0</v>
      </c>
      <c r="AH1781" s="267">
        <v>0</v>
      </c>
      <c r="AI1781" s="267">
        <v>0</v>
      </c>
      <c r="AJ1781" s="267">
        <v>0</v>
      </c>
      <c r="AK1781" s="73">
        <v>0</v>
      </c>
      <c r="AL1781" s="267">
        <v>0</v>
      </c>
      <c r="AM1781" s="267">
        <v>0</v>
      </c>
      <c r="AN1781" s="267">
        <v>0</v>
      </c>
      <c r="AO1781" s="267">
        <v>0</v>
      </c>
      <c r="AP1781" s="267">
        <v>0</v>
      </c>
      <c r="AQ1781" s="267">
        <v>0</v>
      </c>
      <c r="AR1781" s="267">
        <v>0</v>
      </c>
      <c r="AS1781" s="267">
        <v>0</v>
      </c>
      <c r="AT1781" s="279">
        <v>0</v>
      </c>
      <c r="AU1781" s="267">
        <v>0</v>
      </c>
      <c r="AV1781" s="267"/>
      <c r="AW1781" s="265">
        <v>0</v>
      </c>
      <c r="AX1781" s="267">
        <v>0</v>
      </c>
      <c r="AY1781" s="267">
        <v>0</v>
      </c>
      <c r="AZ1781" s="267">
        <v>0</v>
      </c>
      <c r="BA1781" s="131" t="s">
        <v>206</v>
      </c>
      <c r="BB1781" s="267">
        <v>0</v>
      </c>
      <c r="BC1781" s="280">
        <v>0</v>
      </c>
      <c r="BD1781" s="75">
        <v>1</v>
      </c>
      <c r="BE1781" s="267" t="str">
        <f t="shared" si="150"/>
        <v>技能:守护天使 提升1级</v>
      </c>
      <c r="BF1781" s="267"/>
      <c r="BG1781" s="267">
        <v>0</v>
      </c>
      <c r="BH1781" s="135">
        <v>0</v>
      </c>
      <c r="BI1781" s="73">
        <v>0</v>
      </c>
      <c r="BJ1781" s="267">
        <v>0</v>
      </c>
      <c r="BK1781" s="267">
        <v>0</v>
      </c>
      <c r="BL1781" s="267">
        <v>0</v>
      </c>
      <c r="BM1781" s="90">
        <v>0</v>
      </c>
      <c r="BN1781" s="73">
        <v>0</v>
      </c>
      <c r="BO1781" s="73">
        <v>0</v>
      </c>
      <c r="BP1781" s="73">
        <v>0</v>
      </c>
      <c r="BQ1781" s="73">
        <v>0</v>
      </c>
      <c r="BR1781" s="73">
        <v>0</v>
      </c>
      <c r="BS1781" s="73">
        <v>0</v>
      </c>
      <c r="BT1781" s="73">
        <v>0</v>
      </c>
      <c r="BU1781" s="73">
        <v>0</v>
      </c>
      <c r="BV1781" s="73"/>
      <c r="BW1781" s="73"/>
      <c r="BX1781" s="73"/>
      <c r="BY1781" s="73"/>
      <c r="BZ1781" s="23"/>
    </row>
    <row r="1782" s="1" customFormat="1" ht="20.1" customHeight="1" spans="3:78">
      <c r="C1782" s="74">
        <v>69055021</v>
      </c>
      <c r="D1782" s="265" t="s">
        <v>2628</v>
      </c>
      <c r="E1782" s="265" t="s">
        <v>1746</v>
      </c>
      <c r="F1782" s="266">
        <v>1</v>
      </c>
      <c r="G1782" s="74">
        <v>65014101</v>
      </c>
      <c r="H1782" s="267">
        <v>0</v>
      </c>
      <c r="I1782" s="267">
        <v>0</v>
      </c>
      <c r="J1782" s="266">
        <v>1</v>
      </c>
      <c r="K1782" s="266">
        <v>0</v>
      </c>
      <c r="L1782" s="267">
        <v>0</v>
      </c>
      <c r="M1782" s="267">
        <v>0</v>
      </c>
      <c r="N1782" s="267" t="s">
        <v>4207</v>
      </c>
      <c r="O1782" s="267">
        <v>3</v>
      </c>
      <c r="P1782" s="267">
        <v>0</v>
      </c>
      <c r="Q1782" s="267">
        <v>0</v>
      </c>
      <c r="R1782" s="267">
        <v>0</v>
      </c>
      <c r="S1782" s="73">
        <v>0</v>
      </c>
      <c r="T1782" s="267">
        <v>0</v>
      </c>
      <c r="U1782" s="72">
        <v>1</v>
      </c>
      <c r="V1782" s="267">
        <v>0</v>
      </c>
      <c r="W1782" s="267">
        <v>0</v>
      </c>
      <c r="X1782" s="267">
        <v>0</v>
      </c>
      <c r="Y1782" s="73">
        <v>0</v>
      </c>
      <c r="Z1782" s="267">
        <v>0</v>
      </c>
      <c r="AA1782" s="267">
        <v>0</v>
      </c>
      <c r="AB1782" s="267">
        <v>0</v>
      </c>
      <c r="AC1782" s="267">
        <v>0</v>
      </c>
      <c r="AD1782" s="266">
        <v>0</v>
      </c>
      <c r="AE1782" s="267">
        <v>0</v>
      </c>
      <c r="AF1782" s="267">
        <v>0</v>
      </c>
      <c r="AG1782" s="267">
        <v>0</v>
      </c>
      <c r="AH1782" s="267">
        <v>0</v>
      </c>
      <c r="AI1782" s="267">
        <v>0</v>
      </c>
      <c r="AJ1782" s="267">
        <v>0</v>
      </c>
      <c r="AK1782" s="73">
        <v>0</v>
      </c>
      <c r="AL1782" s="267">
        <v>0</v>
      </c>
      <c r="AM1782" s="267">
        <v>0</v>
      </c>
      <c r="AN1782" s="267">
        <v>0</v>
      </c>
      <c r="AO1782" s="267">
        <v>0</v>
      </c>
      <c r="AP1782" s="267">
        <v>0</v>
      </c>
      <c r="AQ1782" s="267">
        <v>0</v>
      </c>
      <c r="AR1782" s="267">
        <v>0</v>
      </c>
      <c r="AS1782" s="267">
        <v>0</v>
      </c>
      <c r="AT1782" s="279">
        <v>0</v>
      </c>
      <c r="AU1782" s="267">
        <v>0</v>
      </c>
      <c r="AV1782" s="267"/>
      <c r="AW1782" s="265">
        <v>0</v>
      </c>
      <c r="AX1782" s="267">
        <v>0</v>
      </c>
      <c r="AY1782" s="267">
        <v>0</v>
      </c>
      <c r="AZ1782" s="267">
        <v>0</v>
      </c>
      <c r="BA1782" s="131" t="s">
        <v>206</v>
      </c>
      <c r="BB1782" s="267">
        <v>0</v>
      </c>
      <c r="BC1782" s="280">
        <v>0</v>
      </c>
      <c r="BD1782" s="75">
        <v>1</v>
      </c>
      <c r="BE1782" s="267" t="str">
        <f t="shared" si="150"/>
        <v>技能:隐匿一击 提升1级</v>
      </c>
      <c r="BF1782" s="267"/>
      <c r="BG1782" s="267">
        <v>0</v>
      </c>
      <c r="BH1782" s="135">
        <v>0</v>
      </c>
      <c r="BI1782" s="73">
        <v>0</v>
      </c>
      <c r="BJ1782" s="267">
        <v>0</v>
      </c>
      <c r="BK1782" s="267">
        <v>0</v>
      </c>
      <c r="BL1782" s="267">
        <v>0</v>
      </c>
      <c r="BM1782" s="90">
        <v>0</v>
      </c>
      <c r="BN1782" s="73">
        <v>0</v>
      </c>
      <c r="BO1782" s="73">
        <v>0</v>
      </c>
      <c r="BP1782" s="73">
        <v>0</v>
      </c>
      <c r="BQ1782" s="73">
        <v>0</v>
      </c>
      <c r="BR1782" s="73">
        <v>0</v>
      </c>
      <c r="BS1782" s="73">
        <v>0</v>
      </c>
      <c r="BT1782" s="73">
        <v>0</v>
      </c>
      <c r="BU1782" s="73">
        <v>0</v>
      </c>
      <c r="BV1782" s="73"/>
      <c r="BW1782" s="73"/>
      <c r="BX1782" s="73"/>
      <c r="BY1782" s="73"/>
      <c r="BZ1782" s="23"/>
    </row>
    <row r="1783" s="1" customFormat="1" ht="20.1" customHeight="1" spans="3:78">
      <c r="C1783" s="74">
        <v>69055022</v>
      </c>
      <c r="D1783" s="265" t="s">
        <v>2641</v>
      </c>
      <c r="E1783" s="265" t="s">
        <v>1443</v>
      </c>
      <c r="F1783" s="266">
        <v>1</v>
      </c>
      <c r="G1783" s="74">
        <v>65014201</v>
      </c>
      <c r="H1783" s="267">
        <v>0</v>
      </c>
      <c r="I1783" s="267">
        <v>0</v>
      </c>
      <c r="J1783" s="266">
        <v>1</v>
      </c>
      <c r="K1783" s="266">
        <v>0</v>
      </c>
      <c r="L1783" s="267">
        <v>0</v>
      </c>
      <c r="M1783" s="267">
        <v>0</v>
      </c>
      <c r="N1783" s="267" t="s">
        <v>4208</v>
      </c>
      <c r="O1783" s="267">
        <v>3</v>
      </c>
      <c r="P1783" s="267">
        <v>0</v>
      </c>
      <c r="Q1783" s="267">
        <v>0</v>
      </c>
      <c r="R1783" s="267">
        <v>0</v>
      </c>
      <c r="S1783" s="73">
        <v>0</v>
      </c>
      <c r="T1783" s="267">
        <v>0</v>
      </c>
      <c r="U1783" s="72">
        <v>1</v>
      </c>
      <c r="V1783" s="267">
        <v>0</v>
      </c>
      <c r="W1783" s="267">
        <v>0</v>
      </c>
      <c r="X1783" s="267">
        <v>0</v>
      </c>
      <c r="Y1783" s="73">
        <v>0</v>
      </c>
      <c r="Z1783" s="267">
        <v>0</v>
      </c>
      <c r="AA1783" s="267">
        <v>0</v>
      </c>
      <c r="AB1783" s="267">
        <v>0</v>
      </c>
      <c r="AC1783" s="267">
        <v>0</v>
      </c>
      <c r="AD1783" s="266">
        <v>0</v>
      </c>
      <c r="AE1783" s="267">
        <v>0</v>
      </c>
      <c r="AF1783" s="267">
        <v>0</v>
      </c>
      <c r="AG1783" s="267">
        <v>0</v>
      </c>
      <c r="AH1783" s="267">
        <v>0</v>
      </c>
      <c r="AI1783" s="267">
        <v>0</v>
      </c>
      <c r="AJ1783" s="267">
        <v>0</v>
      </c>
      <c r="AK1783" s="73">
        <v>0</v>
      </c>
      <c r="AL1783" s="267">
        <v>0</v>
      </c>
      <c r="AM1783" s="267">
        <v>0</v>
      </c>
      <c r="AN1783" s="267">
        <v>0</v>
      </c>
      <c r="AO1783" s="267">
        <v>0</v>
      </c>
      <c r="AP1783" s="267">
        <v>0</v>
      </c>
      <c r="AQ1783" s="267">
        <v>0</v>
      </c>
      <c r="AR1783" s="267">
        <v>0</v>
      </c>
      <c r="AS1783" s="267">
        <v>0</v>
      </c>
      <c r="AT1783" s="279">
        <v>0</v>
      </c>
      <c r="AU1783" s="267">
        <v>0</v>
      </c>
      <c r="AV1783" s="267"/>
      <c r="AW1783" s="265">
        <v>0</v>
      </c>
      <c r="AX1783" s="267">
        <v>0</v>
      </c>
      <c r="AY1783" s="267">
        <v>0</v>
      </c>
      <c r="AZ1783" s="267">
        <v>0</v>
      </c>
      <c r="BA1783" s="131" t="s">
        <v>206</v>
      </c>
      <c r="BB1783" s="267">
        <v>0</v>
      </c>
      <c r="BC1783" s="280">
        <v>0</v>
      </c>
      <c r="BD1783" s="75">
        <v>1</v>
      </c>
      <c r="BE1783" s="267" t="str">
        <f t="shared" si="150"/>
        <v>技能:精灵共鸣 提升1级</v>
      </c>
      <c r="BF1783" s="267"/>
      <c r="BG1783" s="267">
        <v>0</v>
      </c>
      <c r="BH1783" s="135">
        <v>0</v>
      </c>
      <c r="BI1783" s="73">
        <v>0</v>
      </c>
      <c r="BJ1783" s="267">
        <v>0</v>
      </c>
      <c r="BK1783" s="267">
        <v>0</v>
      </c>
      <c r="BL1783" s="267">
        <v>0</v>
      </c>
      <c r="BM1783" s="90">
        <v>0</v>
      </c>
      <c r="BN1783" s="73">
        <v>0</v>
      </c>
      <c r="BO1783" s="73">
        <v>0</v>
      </c>
      <c r="BP1783" s="73">
        <v>0</v>
      </c>
      <c r="BQ1783" s="73">
        <v>0</v>
      </c>
      <c r="BR1783" s="73">
        <v>0</v>
      </c>
      <c r="BS1783" s="73">
        <v>0</v>
      </c>
      <c r="BT1783" s="73">
        <v>0</v>
      </c>
      <c r="BU1783" s="73">
        <v>0</v>
      </c>
      <c r="BV1783" s="73"/>
      <c r="BW1783" s="73"/>
      <c r="BX1783" s="73"/>
      <c r="BY1783" s="73"/>
      <c r="BZ1783" s="23"/>
    </row>
    <row r="1784" s="1" customFormat="1" ht="20.1" customHeight="1" spans="3:78">
      <c r="C1784" s="74">
        <v>69055023</v>
      </c>
      <c r="D1784" s="265" t="s">
        <v>2659</v>
      </c>
      <c r="E1784" s="265" t="s">
        <v>2439</v>
      </c>
      <c r="F1784" s="266">
        <v>1</v>
      </c>
      <c r="G1784" s="74">
        <v>65014301</v>
      </c>
      <c r="H1784" s="267">
        <v>0</v>
      </c>
      <c r="I1784" s="267">
        <v>0</v>
      </c>
      <c r="J1784" s="266">
        <v>1</v>
      </c>
      <c r="K1784" s="266">
        <v>0</v>
      </c>
      <c r="L1784" s="267">
        <v>0</v>
      </c>
      <c r="M1784" s="267">
        <v>0</v>
      </c>
      <c r="N1784" s="267" t="s">
        <v>4209</v>
      </c>
      <c r="O1784" s="267">
        <v>3</v>
      </c>
      <c r="P1784" s="267">
        <v>0</v>
      </c>
      <c r="Q1784" s="267">
        <v>0</v>
      </c>
      <c r="R1784" s="267">
        <v>0</v>
      </c>
      <c r="S1784" s="73">
        <v>0</v>
      </c>
      <c r="T1784" s="267">
        <v>0</v>
      </c>
      <c r="U1784" s="72">
        <v>1</v>
      </c>
      <c r="V1784" s="267">
        <v>0</v>
      </c>
      <c r="W1784" s="267">
        <v>0</v>
      </c>
      <c r="X1784" s="267">
        <v>0</v>
      </c>
      <c r="Y1784" s="73">
        <v>0</v>
      </c>
      <c r="Z1784" s="267">
        <v>0</v>
      </c>
      <c r="AA1784" s="267">
        <v>0</v>
      </c>
      <c r="AB1784" s="267">
        <v>0</v>
      </c>
      <c r="AC1784" s="267">
        <v>0</v>
      </c>
      <c r="AD1784" s="266">
        <v>0</v>
      </c>
      <c r="AE1784" s="267">
        <v>0</v>
      </c>
      <c r="AF1784" s="267">
        <v>0</v>
      </c>
      <c r="AG1784" s="267">
        <v>0</v>
      </c>
      <c r="AH1784" s="267">
        <v>0</v>
      </c>
      <c r="AI1784" s="267">
        <v>0</v>
      </c>
      <c r="AJ1784" s="267">
        <v>0</v>
      </c>
      <c r="AK1784" s="73">
        <v>0</v>
      </c>
      <c r="AL1784" s="267">
        <v>0</v>
      </c>
      <c r="AM1784" s="267">
        <v>0</v>
      </c>
      <c r="AN1784" s="267">
        <v>0</v>
      </c>
      <c r="AO1784" s="267">
        <v>0</v>
      </c>
      <c r="AP1784" s="267">
        <v>0</v>
      </c>
      <c r="AQ1784" s="267">
        <v>0</v>
      </c>
      <c r="AR1784" s="267">
        <v>0</v>
      </c>
      <c r="AS1784" s="267">
        <v>0</v>
      </c>
      <c r="AT1784" s="279">
        <v>0</v>
      </c>
      <c r="AU1784" s="267">
        <v>0</v>
      </c>
      <c r="AV1784" s="267"/>
      <c r="AW1784" s="265">
        <v>0</v>
      </c>
      <c r="AX1784" s="267">
        <v>0</v>
      </c>
      <c r="AY1784" s="267">
        <v>0</v>
      </c>
      <c r="AZ1784" s="267">
        <v>0</v>
      </c>
      <c r="BA1784" s="131" t="s">
        <v>206</v>
      </c>
      <c r="BB1784" s="267">
        <v>0</v>
      </c>
      <c r="BC1784" s="280">
        <v>0</v>
      </c>
      <c r="BD1784" s="75">
        <v>1</v>
      </c>
      <c r="BE1784" s="267" t="str">
        <f t="shared" si="150"/>
        <v>技能:破风之击 提升1级</v>
      </c>
      <c r="BF1784" s="267"/>
      <c r="BG1784" s="267">
        <v>0</v>
      </c>
      <c r="BH1784" s="135">
        <v>0</v>
      </c>
      <c r="BI1784" s="73">
        <v>0</v>
      </c>
      <c r="BJ1784" s="267">
        <v>0</v>
      </c>
      <c r="BK1784" s="267">
        <v>0</v>
      </c>
      <c r="BL1784" s="267">
        <v>0</v>
      </c>
      <c r="BM1784" s="90">
        <v>0</v>
      </c>
      <c r="BN1784" s="73">
        <v>0</v>
      </c>
      <c r="BO1784" s="73">
        <v>0</v>
      </c>
      <c r="BP1784" s="73">
        <v>0</v>
      </c>
      <c r="BQ1784" s="73">
        <v>0</v>
      </c>
      <c r="BR1784" s="73">
        <v>0</v>
      </c>
      <c r="BS1784" s="73">
        <v>0</v>
      </c>
      <c r="BT1784" s="73">
        <v>0</v>
      </c>
      <c r="BU1784" s="73">
        <v>0</v>
      </c>
      <c r="BV1784" s="73"/>
      <c r="BW1784" s="73"/>
      <c r="BX1784" s="73"/>
      <c r="BY1784" s="73"/>
      <c r="BZ1784" s="23"/>
    </row>
    <row r="1785" s="1" customFormat="1" ht="20.1" customHeight="1" spans="3:78">
      <c r="C1785" s="74">
        <v>69055024</v>
      </c>
      <c r="D1785" s="265" t="s">
        <v>2667</v>
      </c>
      <c r="E1785" s="265" t="s">
        <v>2193</v>
      </c>
      <c r="F1785" s="266">
        <v>1</v>
      </c>
      <c r="G1785" s="74">
        <v>65014401</v>
      </c>
      <c r="H1785" s="267">
        <v>0</v>
      </c>
      <c r="I1785" s="267">
        <v>0</v>
      </c>
      <c r="J1785" s="266">
        <v>1</v>
      </c>
      <c r="K1785" s="266">
        <v>0</v>
      </c>
      <c r="L1785" s="267">
        <v>0</v>
      </c>
      <c r="M1785" s="267">
        <v>0</v>
      </c>
      <c r="N1785" s="267" t="s">
        <v>4210</v>
      </c>
      <c r="O1785" s="267">
        <v>3</v>
      </c>
      <c r="P1785" s="267">
        <v>0</v>
      </c>
      <c r="Q1785" s="267">
        <v>0</v>
      </c>
      <c r="R1785" s="267">
        <v>0</v>
      </c>
      <c r="S1785" s="73">
        <v>0</v>
      </c>
      <c r="T1785" s="267">
        <v>0</v>
      </c>
      <c r="U1785" s="72">
        <v>1</v>
      </c>
      <c r="V1785" s="267">
        <v>0</v>
      </c>
      <c r="W1785" s="267">
        <v>0</v>
      </c>
      <c r="X1785" s="267">
        <v>0</v>
      </c>
      <c r="Y1785" s="73">
        <v>0</v>
      </c>
      <c r="Z1785" s="267">
        <v>0</v>
      </c>
      <c r="AA1785" s="267">
        <v>0</v>
      </c>
      <c r="AB1785" s="267">
        <v>0</v>
      </c>
      <c r="AC1785" s="267">
        <v>0</v>
      </c>
      <c r="AD1785" s="266">
        <v>0</v>
      </c>
      <c r="AE1785" s="267">
        <v>0</v>
      </c>
      <c r="AF1785" s="267">
        <v>0</v>
      </c>
      <c r="AG1785" s="267">
        <v>0</v>
      </c>
      <c r="AH1785" s="267">
        <v>0</v>
      </c>
      <c r="AI1785" s="267">
        <v>0</v>
      </c>
      <c r="AJ1785" s="267">
        <v>0</v>
      </c>
      <c r="AK1785" s="73">
        <v>0</v>
      </c>
      <c r="AL1785" s="267">
        <v>0</v>
      </c>
      <c r="AM1785" s="267">
        <v>0</v>
      </c>
      <c r="AN1785" s="267">
        <v>0</v>
      </c>
      <c r="AO1785" s="267">
        <v>0</v>
      </c>
      <c r="AP1785" s="267">
        <v>0</v>
      </c>
      <c r="AQ1785" s="267">
        <v>0</v>
      </c>
      <c r="AR1785" s="267">
        <v>0</v>
      </c>
      <c r="AS1785" s="267">
        <v>0</v>
      </c>
      <c r="AT1785" s="279">
        <v>0</v>
      </c>
      <c r="AU1785" s="267">
        <v>0</v>
      </c>
      <c r="AV1785" s="267"/>
      <c r="AW1785" s="265">
        <v>0</v>
      </c>
      <c r="AX1785" s="267">
        <v>0</v>
      </c>
      <c r="AY1785" s="267">
        <v>0</v>
      </c>
      <c r="AZ1785" s="267">
        <v>0</v>
      </c>
      <c r="BA1785" s="131" t="s">
        <v>206</v>
      </c>
      <c r="BB1785" s="267">
        <v>0</v>
      </c>
      <c r="BC1785" s="280">
        <v>0</v>
      </c>
      <c r="BD1785" s="75">
        <v>1</v>
      </c>
      <c r="BE1785" s="267" t="str">
        <f t="shared" si="150"/>
        <v>技能:唤灵之契 提升1级</v>
      </c>
      <c r="BF1785" s="267"/>
      <c r="BG1785" s="267">
        <v>0</v>
      </c>
      <c r="BH1785" s="135">
        <v>0</v>
      </c>
      <c r="BI1785" s="73">
        <v>0</v>
      </c>
      <c r="BJ1785" s="267">
        <v>0</v>
      </c>
      <c r="BK1785" s="267">
        <v>0</v>
      </c>
      <c r="BL1785" s="267">
        <v>0</v>
      </c>
      <c r="BM1785" s="90">
        <v>0</v>
      </c>
      <c r="BN1785" s="73">
        <v>0</v>
      </c>
      <c r="BO1785" s="73">
        <v>0</v>
      </c>
      <c r="BP1785" s="73">
        <v>0</v>
      </c>
      <c r="BQ1785" s="73">
        <v>0</v>
      </c>
      <c r="BR1785" s="73">
        <v>0</v>
      </c>
      <c r="BS1785" s="73">
        <v>0</v>
      </c>
      <c r="BT1785" s="73">
        <v>0</v>
      </c>
      <c r="BU1785" s="73">
        <v>0</v>
      </c>
      <c r="BV1785" s="73"/>
      <c r="BW1785" s="73"/>
      <c r="BX1785" s="73"/>
      <c r="BY1785" s="73"/>
      <c r="BZ1785" s="23"/>
    </row>
    <row r="1786" s="1" customFormat="1" ht="20.1" customHeight="1" spans="3:78">
      <c r="C1786" s="74">
        <v>69055031</v>
      </c>
      <c r="D1786" s="265" t="s">
        <v>2684</v>
      </c>
      <c r="E1786" s="265" t="s">
        <v>1920</v>
      </c>
      <c r="F1786" s="266">
        <v>1</v>
      </c>
      <c r="G1786" s="74">
        <v>65015101</v>
      </c>
      <c r="H1786" s="267">
        <v>0</v>
      </c>
      <c r="I1786" s="267">
        <v>0</v>
      </c>
      <c r="J1786" s="266">
        <v>1</v>
      </c>
      <c r="K1786" s="266">
        <v>0</v>
      </c>
      <c r="L1786" s="267">
        <v>0</v>
      </c>
      <c r="M1786" s="267">
        <v>0</v>
      </c>
      <c r="N1786" s="267" t="s">
        <v>4211</v>
      </c>
      <c r="O1786" s="267">
        <v>3</v>
      </c>
      <c r="P1786" s="267">
        <v>0</v>
      </c>
      <c r="Q1786" s="267">
        <v>0</v>
      </c>
      <c r="R1786" s="267">
        <v>0</v>
      </c>
      <c r="S1786" s="73">
        <v>0</v>
      </c>
      <c r="T1786" s="267">
        <v>0</v>
      </c>
      <c r="U1786" s="72">
        <v>1</v>
      </c>
      <c r="V1786" s="267">
        <v>0</v>
      </c>
      <c r="W1786" s="267">
        <v>0</v>
      </c>
      <c r="X1786" s="267">
        <v>0</v>
      </c>
      <c r="Y1786" s="73">
        <v>0</v>
      </c>
      <c r="Z1786" s="267">
        <v>0</v>
      </c>
      <c r="AA1786" s="267">
        <v>0</v>
      </c>
      <c r="AB1786" s="267">
        <v>0</v>
      </c>
      <c r="AC1786" s="267">
        <v>0</v>
      </c>
      <c r="AD1786" s="266">
        <v>0</v>
      </c>
      <c r="AE1786" s="267">
        <v>0</v>
      </c>
      <c r="AF1786" s="267">
        <v>0</v>
      </c>
      <c r="AG1786" s="267">
        <v>0</v>
      </c>
      <c r="AH1786" s="267">
        <v>0</v>
      </c>
      <c r="AI1786" s="267">
        <v>0</v>
      </c>
      <c r="AJ1786" s="267">
        <v>0</v>
      </c>
      <c r="AK1786" s="73">
        <v>0</v>
      </c>
      <c r="AL1786" s="267">
        <v>0</v>
      </c>
      <c r="AM1786" s="267">
        <v>0</v>
      </c>
      <c r="AN1786" s="267">
        <v>0</v>
      </c>
      <c r="AO1786" s="267">
        <v>0</v>
      </c>
      <c r="AP1786" s="267">
        <v>0</v>
      </c>
      <c r="AQ1786" s="267">
        <v>0</v>
      </c>
      <c r="AR1786" s="267">
        <v>0</v>
      </c>
      <c r="AS1786" s="267">
        <v>0</v>
      </c>
      <c r="AT1786" s="279">
        <v>0</v>
      </c>
      <c r="AU1786" s="267">
        <v>0</v>
      </c>
      <c r="AV1786" s="267"/>
      <c r="AW1786" s="265">
        <v>0</v>
      </c>
      <c r="AX1786" s="267">
        <v>0</v>
      </c>
      <c r="AY1786" s="267">
        <v>0</v>
      </c>
      <c r="AZ1786" s="267">
        <v>0</v>
      </c>
      <c r="BA1786" s="131" t="s">
        <v>206</v>
      </c>
      <c r="BB1786" s="267">
        <v>0</v>
      </c>
      <c r="BC1786" s="280">
        <v>0</v>
      </c>
      <c r="BD1786" s="75">
        <v>1</v>
      </c>
      <c r="BE1786" s="267" t="str">
        <f t="shared" si="150"/>
        <v>技能:泰坦镜像 提升1级</v>
      </c>
      <c r="BF1786" s="267"/>
      <c r="BG1786" s="267">
        <v>0</v>
      </c>
      <c r="BH1786" s="135">
        <v>0</v>
      </c>
      <c r="BI1786" s="73">
        <v>0</v>
      </c>
      <c r="BJ1786" s="267">
        <v>0</v>
      </c>
      <c r="BK1786" s="267">
        <v>0</v>
      </c>
      <c r="BL1786" s="267">
        <v>0</v>
      </c>
      <c r="BM1786" s="90">
        <v>0</v>
      </c>
      <c r="BN1786" s="73">
        <v>0</v>
      </c>
      <c r="BO1786" s="73">
        <v>0</v>
      </c>
      <c r="BP1786" s="73">
        <v>0</v>
      </c>
      <c r="BQ1786" s="73">
        <v>0</v>
      </c>
      <c r="BR1786" s="73">
        <v>0</v>
      </c>
      <c r="BS1786" s="73">
        <v>0</v>
      </c>
      <c r="BT1786" s="73">
        <v>0</v>
      </c>
      <c r="BU1786" s="73">
        <v>0</v>
      </c>
      <c r="BV1786" s="73"/>
      <c r="BW1786" s="73"/>
      <c r="BX1786" s="73"/>
      <c r="BY1786" s="73"/>
      <c r="BZ1786" s="23"/>
    </row>
    <row r="1787" s="1" customFormat="1" ht="20.1" customHeight="1" spans="3:78">
      <c r="C1787" s="74">
        <v>69055032</v>
      </c>
      <c r="D1787" s="265" t="s">
        <v>2701</v>
      </c>
      <c r="E1787" s="265" t="s">
        <v>1746</v>
      </c>
      <c r="F1787" s="266">
        <v>1</v>
      </c>
      <c r="G1787" s="74">
        <v>65015201</v>
      </c>
      <c r="H1787" s="267">
        <v>0</v>
      </c>
      <c r="I1787" s="267">
        <v>0</v>
      </c>
      <c r="J1787" s="266">
        <v>1</v>
      </c>
      <c r="K1787" s="266">
        <v>0</v>
      </c>
      <c r="L1787" s="267">
        <v>0</v>
      </c>
      <c r="M1787" s="267">
        <v>0</v>
      </c>
      <c r="N1787" s="267" t="s">
        <v>4212</v>
      </c>
      <c r="O1787" s="267">
        <v>3</v>
      </c>
      <c r="P1787" s="267">
        <v>0</v>
      </c>
      <c r="Q1787" s="267">
        <v>0</v>
      </c>
      <c r="R1787" s="267">
        <v>0</v>
      </c>
      <c r="S1787" s="73">
        <v>0</v>
      </c>
      <c r="T1787" s="267">
        <v>0</v>
      </c>
      <c r="U1787" s="72">
        <v>1</v>
      </c>
      <c r="V1787" s="267">
        <v>0</v>
      </c>
      <c r="W1787" s="267">
        <v>0</v>
      </c>
      <c r="X1787" s="267">
        <v>0</v>
      </c>
      <c r="Y1787" s="73">
        <v>0</v>
      </c>
      <c r="Z1787" s="267">
        <v>0</v>
      </c>
      <c r="AA1787" s="267">
        <v>0</v>
      </c>
      <c r="AB1787" s="267">
        <v>0</v>
      </c>
      <c r="AC1787" s="267">
        <v>0</v>
      </c>
      <c r="AD1787" s="266">
        <v>0</v>
      </c>
      <c r="AE1787" s="267">
        <v>0</v>
      </c>
      <c r="AF1787" s="267">
        <v>0</v>
      </c>
      <c r="AG1787" s="267">
        <v>0</v>
      </c>
      <c r="AH1787" s="267">
        <v>0</v>
      </c>
      <c r="AI1787" s="267">
        <v>0</v>
      </c>
      <c r="AJ1787" s="267">
        <v>0</v>
      </c>
      <c r="AK1787" s="73">
        <v>0</v>
      </c>
      <c r="AL1787" s="267">
        <v>0</v>
      </c>
      <c r="AM1787" s="267">
        <v>0</v>
      </c>
      <c r="AN1787" s="267">
        <v>0</v>
      </c>
      <c r="AO1787" s="267">
        <v>0</v>
      </c>
      <c r="AP1787" s="267">
        <v>0</v>
      </c>
      <c r="AQ1787" s="267">
        <v>0</v>
      </c>
      <c r="AR1787" s="267">
        <v>0</v>
      </c>
      <c r="AS1787" s="267">
        <v>0</v>
      </c>
      <c r="AT1787" s="279">
        <v>0</v>
      </c>
      <c r="AU1787" s="267">
        <v>0</v>
      </c>
      <c r="AV1787" s="267"/>
      <c r="AW1787" s="265">
        <v>0</v>
      </c>
      <c r="AX1787" s="267">
        <v>0</v>
      </c>
      <c r="AY1787" s="267">
        <v>0</v>
      </c>
      <c r="AZ1787" s="267">
        <v>0</v>
      </c>
      <c r="BA1787" s="131" t="s">
        <v>206</v>
      </c>
      <c r="BB1787" s="267">
        <v>0</v>
      </c>
      <c r="BC1787" s="280">
        <v>0</v>
      </c>
      <c r="BD1787" s="75">
        <v>1</v>
      </c>
      <c r="BE1787" s="267" t="str">
        <f t="shared" si="150"/>
        <v>技能:战灵怒吼 提升1级</v>
      </c>
      <c r="BF1787" s="267"/>
      <c r="BG1787" s="267">
        <v>0</v>
      </c>
      <c r="BH1787" s="135">
        <v>0</v>
      </c>
      <c r="BI1787" s="73">
        <v>0</v>
      </c>
      <c r="BJ1787" s="267">
        <v>0</v>
      </c>
      <c r="BK1787" s="267">
        <v>0</v>
      </c>
      <c r="BL1787" s="267">
        <v>0</v>
      </c>
      <c r="BM1787" s="90">
        <v>0</v>
      </c>
      <c r="BN1787" s="73">
        <v>0</v>
      </c>
      <c r="BO1787" s="73">
        <v>0</v>
      </c>
      <c r="BP1787" s="73">
        <v>0</v>
      </c>
      <c r="BQ1787" s="73">
        <v>0</v>
      </c>
      <c r="BR1787" s="73">
        <v>0</v>
      </c>
      <c r="BS1787" s="73">
        <v>0</v>
      </c>
      <c r="BT1787" s="73">
        <v>0</v>
      </c>
      <c r="BU1787" s="73">
        <v>0</v>
      </c>
      <c r="BV1787" s="73"/>
      <c r="BW1787" s="73"/>
      <c r="BX1787" s="73"/>
      <c r="BY1787" s="73"/>
      <c r="BZ1787" s="23"/>
    </row>
    <row r="1788" s="1" customFormat="1" ht="20.1" customHeight="1" spans="3:78">
      <c r="C1788" s="74">
        <v>69055033</v>
      </c>
      <c r="D1788" s="265" t="s">
        <v>2718</v>
      </c>
      <c r="E1788" s="265" t="s">
        <v>1886</v>
      </c>
      <c r="F1788" s="266">
        <v>1</v>
      </c>
      <c r="G1788" s="74">
        <v>65015301</v>
      </c>
      <c r="H1788" s="267">
        <v>0</v>
      </c>
      <c r="I1788" s="267">
        <v>0</v>
      </c>
      <c r="J1788" s="266">
        <v>1</v>
      </c>
      <c r="K1788" s="266">
        <v>0</v>
      </c>
      <c r="L1788" s="267">
        <v>0</v>
      </c>
      <c r="M1788" s="267">
        <v>0</v>
      </c>
      <c r="N1788" s="267" t="s">
        <v>4213</v>
      </c>
      <c r="O1788" s="267">
        <v>3</v>
      </c>
      <c r="P1788" s="267">
        <v>0</v>
      </c>
      <c r="Q1788" s="267">
        <v>0</v>
      </c>
      <c r="R1788" s="267">
        <v>0</v>
      </c>
      <c r="S1788" s="73">
        <v>0</v>
      </c>
      <c r="T1788" s="267">
        <v>0</v>
      </c>
      <c r="U1788" s="72">
        <v>1</v>
      </c>
      <c r="V1788" s="267">
        <v>0</v>
      </c>
      <c r="W1788" s="267">
        <v>0</v>
      </c>
      <c r="X1788" s="267">
        <v>0</v>
      </c>
      <c r="Y1788" s="73">
        <v>0</v>
      </c>
      <c r="Z1788" s="267">
        <v>0</v>
      </c>
      <c r="AA1788" s="267">
        <v>0</v>
      </c>
      <c r="AB1788" s="267">
        <v>0</v>
      </c>
      <c r="AC1788" s="267">
        <v>0</v>
      </c>
      <c r="AD1788" s="266">
        <v>0</v>
      </c>
      <c r="AE1788" s="267">
        <v>0</v>
      </c>
      <c r="AF1788" s="267">
        <v>0</v>
      </c>
      <c r="AG1788" s="267">
        <v>0</v>
      </c>
      <c r="AH1788" s="267">
        <v>0</v>
      </c>
      <c r="AI1788" s="267">
        <v>0</v>
      </c>
      <c r="AJ1788" s="267">
        <v>0</v>
      </c>
      <c r="AK1788" s="73">
        <v>0</v>
      </c>
      <c r="AL1788" s="267">
        <v>0</v>
      </c>
      <c r="AM1788" s="267">
        <v>0</v>
      </c>
      <c r="AN1788" s="267">
        <v>0</v>
      </c>
      <c r="AO1788" s="267">
        <v>0</v>
      </c>
      <c r="AP1788" s="267">
        <v>0</v>
      </c>
      <c r="AQ1788" s="267">
        <v>0</v>
      </c>
      <c r="AR1788" s="267">
        <v>0</v>
      </c>
      <c r="AS1788" s="267">
        <v>0</v>
      </c>
      <c r="AT1788" s="279">
        <v>0</v>
      </c>
      <c r="AU1788" s="267">
        <v>0</v>
      </c>
      <c r="AV1788" s="267"/>
      <c r="AW1788" s="265">
        <v>0</v>
      </c>
      <c r="AX1788" s="267">
        <v>0</v>
      </c>
      <c r="AY1788" s="267">
        <v>0</v>
      </c>
      <c r="AZ1788" s="267">
        <v>0</v>
      </c>
      <c r="BA1788" s="131" t="s">
        <v>206</v>
      </c>
      <c r="BB1788" s="267">
        <v>0</v>
      </c>
      <c r="BC1788" s="280">
        <v>0</v>
      </c>
      <c r="BD1788" s="75">
        <v>1</v>
      </c>
      <c r="BE1788" s="267" t="str">
        <f t="shared" si="150"/>
        <v>技能:幻影冲击 提升1级</v>
      </c>
      <c r="BF1788" s="267"/>
      <c r="BG1788" s="267">
        <v>0</v>
      </c>
      <c r="BH1788" s="135">
        <v>0</v>
      </c>
      <c r="BI1788" s="73">
        <v>0</v>
      </c>
      <c r="BJ1788" s="267">
        <v>0</v>
      </c>
      <c r="BK1788" s="267">
        <v>0</v>
      </c>
      <c r="BL1788" s="267">
        <v>0</v>
      </c>
      <c r="BM1788" s="90">
        <v>0</v>
      </c>
      <c r="BN1788" s="73">
        <v>0</v>
      </c>
      <c r="BO1788" s="73">
        <v>0</v>
      </c>
      <c r="BP1788" s="73">
        <v>0</v>
      </c>
      <c r="BQ1788" s="73">
        <v>0</v>
      </c>
      <c r="BR1788" s="73">
        <v>0</v>
      </c>
      <c r="BS1788" s="73">
        <v>0</v>
      </c>
      <c r="BT1788" s="73">
        <v>0</v>
      </c>
      <c r="BU1788" s="73">
        <v>0</v>
      </c>
      <c r="BV1788" s="73"/>
      <c r="BW1788" s="73"/>
      <c r="BX1788" s="73"/>
      <c r="BY1788" s="73"/>
      <c r="BZ1788" s="23"/>
    </row>
    <row r="1789" s="1" customFormat="1" ht="20.1" customHeight="1" spans="3:78">
      <c r="C1789" s="74">
        <v>69055034</v>
      </c>
      <c r="D1789" s="265" t="s">
        <v>2727</v>
      </c>
      <c r="E1789" s="265" t="s">
        <v>1795</v>
      </c>
      <c r="F1789" s="266">
        <v>1</v>
      </c>
      <c r="G1789" s="74">
        <v>65015401</v>
      </c>
      <c r="H1789" s="267">
        <v>0</v>
      </c>
      <c r="I1789" s="267">
        <v>0</v>
      </c>
      <c r="J1789" s="266">
        <v>1</v>
      </c>
      <c r="K1789" s="266">
        <v>0</v>
      </c>
      <c r="L1789" s="267">
        <v>0</v>
      </c>
      <c r="M1789" s="267">
        <v>0</v>
      </c>
      <c r="N1789" s="267" t="s">
        <v>4214</v>
      </c>
      <c r="O1789" s="267">
        <v>3</v>
      </c>
      <c r="P1789" s="267">
        <v>0</v>
      </c>
      <c r="Q1789" s="267">
        <v>0</v>
      </c>
      <c r="R1789" s="267">
        <v>0</v>
      </c>
      <c r="S1789" s="73">
        <v>0</v>
      </c>
      <c r="T1789" s="267">
        <v>0</v>
      </c>
      <c r="U1789" s="72">
        <v>1</v>
      </c>
      <c r="V1789" s="267">
        <v>0</v>
      </c>
      <c r="W1789" s="267">
        <v>0</v>
      </c>
      <c r="X1789" s="267">
        <v>0</v>
      </c>
      <c r="Y1789" s="73">
        <v>0</v>
      </c>
      <c r="Z1789" s="267">
        <v>0</v>
      </c>
      <c r="AA1789" s="267">
        <v>0</v>
      </c>
      <c r="AB1789" s="267">
        <v>0</v>
      </c>
      <c r="AC1789" s="267">
        <v>0</v>
      </c>
      <c r="AD1789" s="266">
        <v>0</v>
      </c>
      <c r="AE1789" s="267">
        <v>0</v>
      </c>
      <c r="AF1789" s="267">
        <v>0</v>
      </c>
      <c r="AG1789" s="267">
        <v>0</v>
      </c>
      <c r="AH1789" s="267">
        <v>0</v>
      </c>
      <c r="AI1789" s="267">
        <v>0</v>
      </c>
      <c r="AJ1789" s="267">
        <v>0</v>
      </c>
      <c r="AK1789" s="73">
        <v>0</v>
      </c>
      <c r="AL1789" s="267">
        <v>0</v>
      </c>
      <c r="AM1789" s="267">
        <v>0</v>
      </c>
      <c r="AN1789" s="267">
        <v>0</v>
      </c>
      <c r="AO1789" s="267">
        <v>0</v>
      </c>
      <c r="AP1789" s="267">
        <v>0</v>
      </c>
      <c r="AQ1789" s="267">
        <v>0</v>
      </c>
      <c r="AR1789" s="267">
        <v>0</v>
      </c>
      <c r="AS1789" s="267">
        <v>0</v>
      </c>
      <c r="AT1789" s="279">
        <v>0</v>
      </c>
      <c r="AU1789" s="267">
        <v>0</v>
      </c>
      <c r="AV1789" s="267"/>
      <c r="AW1789" s="265">
        <v>0</v>
      </c>
      <c r="AX1789" s="267">
        <v>0</v>
      </c>
      <c r="AY1789" s="267">
        <v>0</v>
      </c>
      <c r="AZ1789" s="267">
        <v>0</v>
      </c>
      <c r="BA1789" s="131" t="s">
        <v>206</v>
      </c>
      <c r="BB1789" s="267">
        <v>0</v>
      </c>
      <c r="BC1789" s="280">
        <v>0</v>
      </c>
      <c r="BD1789" s="75">
        <v>1</v>
      </c>
      <c r="BE1789" s="267" t="str">
        <f t="shared" si="150"/>
        <v>技能:逆转之力 提升1级</v>
      </c>
      <c r="BF1789" s="267"/>
      <c r="BG1789" s="267">
        <v>0</v>
      </c>
      <c r="BH1789" s="135">
        <v>0</v>
      </c>
      <c r="BI1789" s="73">
        <v>0</v>
      </c>
      <c r="BJ1789" s="267">
        <v>0</v>
      </c>
      <c r="BK1789" s="267">
        <v>0</v>
      </c>
      <c r="BL1789" s="267">
        <v>0</v>
      </c>
      <c r="BM1789" s="90">
        <v>0</v>
      </c>
      <c r="BN1789" s="73">
        <v>0</v>
      </c>
      <c r="BO1789" s="73">
        <v>0</v>
      </c>
      <c r="BP1789" s="73">
        <v>0</v>
      </c>
      <c r="BQ1789" s="73">
        <v>0</v>
      </c>
      <c r="BR1789" s="73">
        <v>0</v>
      </c>
      <c r="BS1789" s="73">
        <v>0</v>
      </c>
      <c r="BT1789" s="73">
        <v>0</v>
      </c>
      <c r="BU1789" s="73">
        <v>0</v>
      </c>
      <c r="BV1789" s="73"/>
      <c r="BW1789" s="73"/>
      <c r="BX1789" s="73"/>
      <c r="BY1789" s="73"/>
      <c r="BZ1789" s="23"/>
    </row>
    <row r="1790" ht="20.1" customHeight="1" spans="3:78">
      <c r="C1790" s="32">
        <v>69060100</v>
      </c>
      <c r="D1790" s="35" t="s">
        <v>4215</v>
      </c>
      <c r="E1790" s="35" t="s">
        <v>4216</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4217</v>
      </c>
      <c r="BC1790" s="31">
        <v>0</v>
      </c>
      <c r="BD1790" s="31">
        <v>1</v>
      </c>
      <c r="BE1790" s="35" t="s">
        <v>4218</v>
      </c>
      <c r="BF1790" s="35" t="s">
        <v>4219</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ht="20.1" customHeight="1" spans="3:78">
      <c r="C1791" s="32">
        <v>69060101</v>
      </c>
      <c r="D1791" s="35" t="s">
        <v>4220</v>
      </c>
      <c r="E1791" s="35" t="s">
        <v>4221</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4222</v>
      </c>
      <c r="BC1791" s="31">
        <v>0</v>
      </c>
      <c r="BD1791" s="31">
        <v>1</v>
      </c>
      <c r="BE1791" s="35" t="s">
        <v>4223</v>
      </c>
      <c r="BF1791" s="35" t="s">
        <v>4224</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ht="20.1" customHeight="1" spans="3:78">
      <c r="C1792" s="32">
        <v>69060102</v>
      </c>
      <c r="D1792" s="35" t="s">
        <v>4225</v>
      </c>
      <c r="E1792" s="35" t="s">
        <v>4226</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4227</v>
      </c>
      <c r="BC1792" s="31">
        <v>0</v>
      </c>
      <c r="BD1792" s="31">
        <v>1</v>
      </c>
      <c r="BE1792" s="35" t="s">
        <v>4228</v>
      </c>
      <c r="BF1792" s="35" t="s">
        <v>4229</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ht="20.1" customHeight="1" spans="3:78">
      <c r="C1793" s="32">
        <v>69060103</v>
      </c>
      <c r="D1793" s="35" t="s">
        <v>4230</v>
      </c>
      <c r="E1793" s="35" t="s">
        <v>4231</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4232</v>
      </c>
      <c r="BC1793" s="31">
        <v>0</v>
      </c>
      <c r="BD1793" s="31">
        <v>1</v>
      </c>
      <c r="BE1793" s="35" t="s">
        <v>4233</v>
      </c>
      <c r="BF1793" s="35" t="s">
        <v>4234</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ht="20.1" customHeight="1" spans="3:78">
      <c r="C1794" s="32">
        <v>69060104</v>
      </c>
      <c r="D1794" s="35" t="s">
        <v>4235</v>
      </c>
      <c r="E1794" s="35" t="s">
        <v>4236</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4237</v>
      </c>
      <c r="BC1794" s="31">
        <v>0</v>
      </c>
      <c r="BD1794" s="31">
        <v>1</v>
      </c>
      <c r="BE1794" s="35" t="s">
        <v>4238</v>
      </c>
      <c r="BF1794" s="35" t="s">
        <v>4239</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ht="20.1" customHeight="1" spans="3:78">
      <c r="C1795" s="32">
        <v>69060105</v>
      </c>
      <c r="D1795" s="35" t="s">
        <v>4240</v>
      </c>
      <c r="E1795" s="35" t="s">
        <v>4241</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4242</v>
      </c>
      <c r="BC1795" s="31">
        <v>0</v>
      </c>
      <c r="BD1795" s="31">
        <v>1</v>
      </c>
      <c r="BE1795" s="35" t="s">
        <v>4243</v>
      </c>
      <c r="BF1795" s="35" t="s">
        <v>4244</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ht="20.1" customHeight="1" spans="3:78">
      <c r="C1796" s="32">
        <v>69060106</v>
      </c>
      <c r="D1796" s="35" t="s">
        <v>4245</v>
      </c>
      <c r="E1796" s="35" t="s">
        <v>4246</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4247</v>
      </c>
      <c r="BC1796" s="31">
        <v>0</v>
      </c>
      <c r="BD1796" s="31">
        <v>1</v>
      </c>
      <c r="BE1796" s="35" t="s">
        <v>4248</v>
      </c>
      <c r="BF1796" s="35" t="s">
        <v>4249</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ht="20.1" customHeight="1" spans="3:78">
      <c r="C1797" s="32">
        <v>69060107</v>
      </c>
      <c r="D1797" s="35" t="s">
        <v>4250</v>
      </c>
      <c r="E1797" s="35" t="s">
        <v>4251</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4252</v>
      </c>
      <c r="BC1797" s="31">
        <v>0</v>
      </c>
      <c r="BD1797" s="31">
        <v>1</v>
      </c>
      <c r="BE1797" s="35" t="s">
        <v>4253</v>
      </c>
      <c r="BF1797" s="35" t="s">
        <v>4254</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ht="20.1" customHeight="1" spans="3:78">
      <c r="C1798" s="32">
        <v>69060108</v>
      </c>
      <c r="D1798" s="35" t="s">
        <v>4255</v>
      </c>
      <c r="E1798" s="35" t="s">
        <v>4256</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4257</v>
      </c>
      <c r="BC1798" s="31">
        <v>0</v>
      </c>
      <c r="BD1798" s="31">
        <v>1</v>
      </c>
      <c r="BE1798" s="35" t="s">
        <v>4258</v>
      </c>
      <c r="BF1798" s="35" t="s">
        <v>4259</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ht="20.1" customHeight="1" spans="3:78">
      <c r="C1799" s="32">
        <v>69060109</v>
      </c>
      <c r="D1799" s="35" t="s">
        <v>4260</v>
      </c>
      <c r="E1799" s="35" t="s">
        <v>4261</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4262</v>
      </c>
      <c r="BC1799" s="31">
        <v>0</v>
      </c>
      <c r="BD1799" s="31">
        <v>1</v>
      </c>
      <c r="BE1799" s="35" t="s">
        <v>4263</v>
      </c>
      <c r="BF1799" s="35" t="s">
        <v>4264</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ht="20.1" customHeight="1" spans="3:78">
      <c r="C1800" s="32">
        <v>69060110</v>
      </c>
      <c r="D1800" s="35" t="s">
        <v>4265</v>
      </c>
      <c r="E1800" s="35" t="s">
        <v>4266</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4267</v>
      </c>
      <c r="BC1800" s="31">
        <v>0</v>
      </c>
      <c r="BD1800" s="31">
        <v>1</v>
      </c>
      <c r="BE1800" s="35" t="s">
        <v>4268</v>
      </c>
      <c r="BF1800" s="35" t="s">
        <v>4269</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ht="20.1" customHeight="1" spans="3:78">
      <c r="C1801" s="32">
        <v>69060200</v>
      </c>
      <c r="D1801" s="35" t="s">
        <v>4270</v>
      </c>
      <c r="E1801" s="35" t="s">
        <v>4271</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4272</v>
      </c>
      <c r="BC1801" s="31">
        <v>0</v>
      </c>
      <c r="BD1801" s="31">
        <v>1</v>
      </c>
      <c r="BE1801" s="35" t="s">
        <v>4218</v>
      </c>
      <c r="BF1801" s="35" t="s">
        <v>4219</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ht="20.1" customHeight="1" spans="3:78">
      <c r="C1802" s="32">
        <v>69060201</v>
      </c>
      <c r="D1802" s="35" t="s">
        <v>4273</v>
      </c>
      <c r="E1802" s="35" t="s">
        <v>4274</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ht="20.1" customHeight="1" spans="3:78">
      <c r="C1803" s="32">
        <v>69060202</v>
      </c>
      <c r="D1803" s="35" t="s">
        <v>4278</v>
      </c>
      <c r="E1803" s="35" t="s">
        <v>4279</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4281</v>
      </c>
      <c r="BF1803" s="35" t="s">
        <v>4282</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ht="20.1" customHeight="1" spans="3:78">
      <c r="C1804" s="32">
        <v>69060203</v>
      </c>
      <c r="D1804" s="35" t="s">
        <v>4283</v>
      </c>
      <c r="E1804" s="35" t="s">
        <v>4284</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4285</v>
      </c>
      <c r="BC1804" s="31">
        <v>0</v>
      </c>
      <c r="BD1804" s="31">
        <v>1</v>
      </c>
      <c r="BE1804" s="35" t="s">
        <v>4286</v>
      </c>
      <c r="BF1804" s="35" t="s">
        <v>4287</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ht="20.1" customHeight="1" spans="3:78">
      <c r="C1805" s="32">
        <v>69060204</v>
      </c>
      <c r="D1805" s="35" t="s">
        <v>4288</v>
      </c>
      <c r="E1805" s="35" t="s">
        <v>4289</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4290</v>
      </c>
      <c r="BC1805" s="31">
        <v>0</v>
      </c>
      <c r="BD1805" s="31">
        <v>1</v>
      </c>
      <c r="BE1805" s="35" t="s">
        <v>4291</v>
      </c>
      <c r="BF1805" s="35" t="s">
        <v>4292</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ht="20.1" customHeight="1" spans="3:78">
      <c r="C1806" s="32">
        <v>69060205</v>
      </c>
      <c r="D1806" s="35" t="s">
        <v>4293</v>
      </c>
      <c r="E1806" s="35" t="s">
        <v>4294</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4295</v>
      </c>
      <c r="BC1806" s="31">
        <v>0</v>
      </c>
      <c r="BD1806" s="31">
        <v>1</v>
      </c>
      <c r="BE1806" s="35" t="s">
        <v>4296</v>
      </c>
      <c r="BF1806" s="35" t="s">
        <v>4297</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ht="20.1" customHeight="1" spans="3:78">
      <c r="C1807" s="32">
        <v>69060206</v>
      </c>
      <c r="D1807" s="35" t="s">
        <v>4298</v>
      </c>
      <c r="E1807" s="35" t="s">
        <v>4299</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4300</v>
      </c>
      <c r="BC1807" s="31">
        <v>0</v>
      </c>
      <c r="BD1807" s="31">
        <v>1</v>
      </c>
      <c r="BE1807" s="35" t="s">
        <v>4301</v>
      </c>
      <c r="BF1807" s="35" t="s">
        <v>4302</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ht="20.1" customHeight="1" spans="3:78">
      <c r="C1808" s="32">
        <v>69060207</v>
      </c>
      <c r="D1808" s="35" t="s">
        <v>4303</v>
      </c>
      <c r="E1808" s="35" t="s">
        <v>4304</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4305</v>
      </c>
      <c r="BC1808" s="31">
        <v>0</v>
      </c>
      <c r="BD1808" s="31">
        <v>1</v>
      </c>
      <c r="BE1808" s="35" t="s">
        <v>4306</v>
      </c>
      <c r="BF1808" s="35" t="s">
        <v>4307</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ht="20.1" customHeight="1" spans="3:78">
      <c r="C1809" s="32">
        <v>69060208</v>
      </c>
      <c r="D1809" s="35" t="s">
        <v>4308</v>
      </c>
      <c r="E1809" s="35" t="s">
        <v>4309</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4310</v>
      </c>
      <c r="BC1809" s="31">
        <v>0</v>
      </c>
      <c r="BD1809" s="31">
        <v>1</v>
      </c>
      <c r="BE1809" s="35" t="s">
        <v>4311</v>
      </c>
      <c r="BF1809" s="35" t="s">
        <v>4312</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ht="20.1" customHeight="1" spans="3:78">
      <c r="C1810" s="32">
        <v>69060209</v>
      </c>
      <c r="D1810" s="35" t="s">
        <v>4313</v>
      </c>
      <c r="E1810" s="35" t="s">
        <v>4314</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4315</v>
      </c>
      <c r="BC1810" s="31">
        <v>0</v>
      </c>
      <c r="BD1810" s="31">
        <v>1</v>
      </c>
      <c r="BE1810" s="35" t="s">
        <v>4316</v>
      </c>
      <c r="BF1810" s="35" t="s">
        <v>4317</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ht="20.1" customHeight="1" spans="3:78">
      <c r="C1811" s="32">
        <v>69060210</v>
      </c>
      <c r="D1811" s="35" t="s">
        <v>4318</v>
      </c>
      <c r="E1811" s="35" t="s">
        <v>4319</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4320</v>
      </c>
      <c r="BC1811" s="31">
        <v>0</v>
      </c>
      <c r="BD1811" s="31">
        <v>1</v>
      </c>
      <c r="BE1811" s="35" t="s">
        <v>4321</v>
      </c>
      <c r="BF1811" s="35" t="s">
        <v>4322</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ht="20.1" customHeight="1" spans="3:78">
      <c r="C1812" s="32">
        <v>69060300</v>
      </c>
      <c r="D1812" s="35" t="s">
        <v>4323</v>
      </c>
      <c r="E1812" s="35" t="s">
        <v>4324</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4325</v>
      </c>
      <c r="BC1812" s="31">
        <v>0</v>
      </c>
      <c r="BD1812" s="31">
        <v>1</v>
      </c>
      <c r="BE1812" s="35" t="s">
        <v>4218</v>
      </c>
      <c r="BF1812" s="35" t="s">
        <v>4219</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ht="20.1" customHeight="1" spans="3:78">
      <c r="C1813" s="32">
        <v>69060301</v>
      </c>
      <c r="D1813" s="35" t="s">
        <v>4326</v>
      </c>
      <c r="E1813" s="35" t="s">
        <v>4327</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ht="20.1" customHeight="1" spans="3:78">
      <c r="C1814" s="32">
        <v>69060302</v>
      </c>
      <c r="D1814" s="35" t="s">
        <v>4331</v>
      </c>
      <c r="E1814" s="35" t="s">
        <v>4332</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4334</v>
      </c>
      <c r="BF1814" s="35" t="s">
        <v>4335</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ht="20.1" customHeight="1" spans="3:78">
      <c r="C1815" s="32">
        <v>69060303</v>
      </c>
      <c r="D1815" s="35" t="s">
        <v>4336</v>
      </c>
      <c r="E1815" s="35" t="s">
        <v>4337</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4338</v>
      </c>
      <c r="BC1815" s="31">
        <v>0</v>
      </c>
      <c r="BD1815" s="31">
        <v>1</v>
      </c>
      <c r="BE1815" s="35" t="s">
        <v>4339</v>
      </c>
      <c r="BF1815" s="35" t="s">
        <v>4340</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ht="20.1" customHeight="1" spans="3:78">
      <c r="C1816" s="32">
        <v>69060304</v>
      </c>
      <c r="D1816" s="35" t="s">
        <v>4341</v>
      </c>
      <c r="E1816" s="35" t="s">
        <v>4342</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4343</v>
      </c>
      <c r="BC1816" s="31">
        <v>0</v>
      </c>
      <c r="BD1816" s="31">
        <v>1</v>
      </c>
      <c r="BE1816" s="35" t="s">
        <v>4344</v>
      </c>
      <c r="BF1816" s="35" t="s">
        <v>4345</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ht="20.1" customHeight="1" spans="3:78">
      <c r="C1817" s="32">
        <v>69060305</v>
      </c>
      <c r="D1817" s="35" t="s">
        <v>4346</v>
      </c>
      <c r="E1817" s="35" t="s">
        <v>4347</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4348</v>
      </c>
      <c r="BC1817" s="31">
        <v>0</v>
      </c>
      <c r="BD1817" s="31">
        <v>1</v>
      </c>
      <c r="BE1817" s="35" t="s">
        <v>4349</v>
      </c>
      <c r="BF1817" s="35" t="s">
        <v>4350</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ht="20.1" customHeight="1" spans="3:78">
      <c r="C1818" s="32">
        <v>69060306</v>
      </c>
      <c r="D1818" s="35" t="s">
        <v>4351</v>
      </c>
      <c r="E1818" s="35" t="s">
        <v>4352</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4353</v>
      </c>
      <c r="BC1818" s="31">
        <v>0</v>
      </c>
      <c r="BD1818" s="31">
        <v>1</v>
      </c>
      <c r="BE1818" s="35" t="s">
        <v>4354</v>
      </c>
      <c r="BF1818" s="35" t="s">
        <v>4355</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ht="20.1" customHeight="1" spans="3:78">
      <c r="C1819" s="32">
        <v>69060307</v>
      </c>
      <c r="D1819" s="35" t="s">
        <v>4356</v>
      </c>
      <c r="E1819" s="35" t="s">
        <v>4357</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4358</v>
      </c>
      <c r="BC1819" s="31">
        <v>0</v>
      </c>
      <c r="BD1819" s="31">
        <v>1</v>
      </c>
      <c r="BE1819" s="35" t="s">
        <v>4359</v>
      </c>
      <c r="BF1819" s="35" t="s">
        <v>4360</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ht="20.1" customHeight="1" spans="3:78">
      <c r="C1820" s="32">
        <v>69060308</v>
      </c>
      <c r="D1820" s="35" t="s">
        <v>4361</v>
      </c>
      <c r="E1820" s="35" t="s">
        <v>4362</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4363</v>
      </c>
      <c r="BC1820" s="31">
        <v>0</v>
      </c>
      <c r="BD1820" s="31">
        <v>1</v>
      </c>
      <c r="BE1820" s="35" t="s">
        <v>4364</v>
      </c>
      <c r="BF1820" s="35" t="s">
        <v>4365</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ht="20.1" customHeight="1" spans="3:78">
      <c r="C1821" s="32">
        <v>69060309</v>
      </c>
      <c r="D1821" s="35" t="s">
        <v>4366</v>
      </c>
      <c r="E1821" s="35" t="s">
        <v>4367</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4368</v>
      </c>
      <c r="BC1821" s="31">
        <v>0</v>
      </c>
      <c r="BD1821" s="31">
        <v>1</v>
      </c>
      <c r="BE1821" s="35" t="s">
        <v>4369</v>
      </c>
      <c r="BF1821" s="35" t="s">
        <v>4370</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ht="20.1" customHeight="1" spans="3:78">
      <c r="C1822" s="32">
        <v>69060310</v>
      </c>
      <c r="D1822" s="35" t="s">
        <v>4371</v>
      </c>
      <c r="E1822" s="35" t="s">
        <v>4372</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4373</v>
      </c>
      <c r="BC1822" s="31">
        <v>0</v>
      </c>
      <c r="BD1822" s="31">
        <v>1</v>
      </c>
      <c r="BE1822" s="35" t="s">
        <v>4374</v>
      </c>
      <c r="BF1822" s="35" t="s">
        <v>4375</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ht="20.1" customHeight="1" spans="3:78">
      <c r="C1823" s="32">
        <v>69060400</v>
      </c>
      <c r="D1823" s="35" t="s">
        <v>4376</v>
      </c>
      <c r="E1823" s="35" t="s">
        <v>4377</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4378</v>
      </c>
      <c r="BC1823" s="31">
        <v>0</v>
      </c>
      <c r="BD1823" s="31">
        <v>1</v>
      </c>
      <c r="BE1823" s="35" t="s">
        <v>4218</v>
      </c>
      <c r="BF1823" s="35" t="s">
        <v>4219</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ht="20.1" customHeight="1" spans="3:78">
      <c r="C1824" s="32">
        <v>69060401</v>
      </c>
      <c r="D1824" s="35" t="s">
        <v>4379</v>
      </c>
      <c r="E1824" s="35" t="s">
        <v>4380</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ht="20.1" customHeight="1" spans="3:78">
      <c r="C1825" s="32">
        <v>69060402</v>
      </c>
      <c r="D1825" s="35" t="s">
        <v>4384</v>
      </c>
      <c r="E1825" s="35" t="s">
        <v>4385</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4387</v>
      </c>
      <c r="BF1825" s="35" t="s">
        <v>4388</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ht="20.1" customHeight="1" spans="3:78">
      <c r="C1826" s="32">
        <v>69060403</v>
      </c>
      <c r="D1826" s="35" t="s">
        <v>4389</v>
      </c>
      <c r="E1826" s="35" t="s">
        <v>4390</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4391</v>
      </c>
      <c r="BC1826" s="31">
        <v>0</v>
      </c>
      <c r="BD1826" s="31">
        <v>1</v>
      </c>
      <c r="BE1826" s="35" t="s">
        <v>4392</v>
      </c>
      <c r="BF1826" s="35" t="s">
        <v>4393</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ht="20.1" customHeight="1" spans="3:78">
      <c r="C1827" s="32">
        <v>69060404</v>
      </c>
      <c r="D1827" s="35" t="s">
        <v>4394</v>
      </c>
      <c r="E1827" s="35" t="s">
        <v>4395</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4396</v>
      </c>
      <c r="BC1827" s="31">
        <v>0</v>
      </c>
      <c r="BD1827" s="31">
        <v>1</v>
      </c>
      <c r="BE1827" s="35" t="s">
        <v>4397</v>
      </c>
      <c r="BF1827" s="35" t="s">
        <v>4398</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ht="20.1" customHeight="1" spans="3:78">
      <c r="C1828" s="32">
        <v>69060405</v>
      </c>
      <c r="D1828" s="35" t="s">
        <v>4399</v>
      </c>
      <c r="E1828" s="35" t="s">
        <v>4400</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4401</v>
      </c>
      <c r="BC1828" s="31">
        <v>0</v>
      </c>
      <c r="BD1828" s="31">
        <v>1</v>
      </c>
      <c r="BE1828" s="35" t="s">
        <v>4402</v>
      </c>
      <c r="BF1828" s="35" t="s">
        <v>4403</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ht="20.1" customHeight="1" spans="3:78">
      <c r="C1829" s="32">
        <v>69060406</v>
      </c>
      <c r="D1829" s="35" t="s">
        <v>4404</v>
      </c>
      <c r="E1829" s="35" t="s">
        <v>4405</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4406</v>
      </c>
      <c r="BC1829" s="31">
        <v>0</v>
      </c>
      <c r="BD1829" s="31">
        <v>1</v>
      </c>
      <c r="BE1829" s="35" t="s">
        <v>4407</v>
      </c>
      <c r="BF1829" s="35" t="s">
        <v>4408</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ht="20.1" customHeight="1" spans="3:78">
      <c r="C1830" s="32">
        <v>69060407</v>
      </c>
      <c r="D1830" s="35" t="s">
        <v>4409</v>
      </c>
      <c r="E1830" s="35" t="s">
        <v>4410</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4411</v>
      </c>
      <c r="BC1830" s="31">
        <v>0</v>
      </c>
      <c r="BD1830" s="31">
        <v>1</v>
      </c>
      <c r="BE1830" s="35" t="s">
        <v>4412</v>
      </c>
      <c r="BF1830" s="35" t="s">
        <v>4413</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ht="20.1" customHeight="1" spans="3:78">
      <c r="C1831" s="32">
        <v>69060408</v>
      </c>
      <c r="D1831" s="35" t="s">
        <v>4414</v>
      </c>
      <c r="E1831" s="35" t="s">
        <v>4415</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4416</v>
      </c>
      <c r="BC1831" s="31">
        <v>0</v>
      </c>
      <c r="BD1831" s="31">
        <v>1</v>
      </c>
      <c r="BE1831" s="35" t="s">
        <v>4417</v>
      </c>
      <c r="BF1831" s="35" t="s">
        <v>4418</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ht="20.1" customHeight="1" spans="3:78">
      <c r="C1832" s="32">
        <v>69060409</v>
      </c>
      <c r="D1832" s="35" t="s">
        <v>4419</v>
      </c>
      <c r="E1832" s="35" t="s">
        <v>4420</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4421</v>
      </c>
      <c r="BC1832" s="31">
        <v>0</v>
      </c>
      <c r="BD1832" s="31">
        <v>1</v>
      </c>
      <c r="BE1832" s="35" t="s">
        <v>4422</v>
      </c>
      <c r="BF1832" s="35" t="s">
        <v>4423</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ht="20.1" customHeight="1" spans="3:78">
      <c r="C1833" s="32">
        <v>69060410</v>
      </c>
      <c r="D1833" s="35" t="s">
        <v>4424</v>
      </c>
      <c r="E1833" s="35" t="s">
        <v>4425</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4426</v>
      </c>
      <c r="BC1833" s="31">
        <v>0</v>
      </c>
      <c r="BD1833" s="31">
        <v>1</v>
      </c>
      <c r="BE1833" s="35" t="s">
        <v>4427</v>
      </c>
      <c r="BF1833" s="35" t="s">
        <v>4428</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ht="20.1" customHeight="1" spans="3:78">
      <c r="C1834" s="32">
        <v>69060500</v>
      </c>
      <c r="D1834" s="35" t="s">
        <v>4429</v>
      </c>
      <c r="E1834" s="35" t="s">
        <v>4430</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4431</v>
      </c>
      <c r="BC1834" s="31">
        <v>0</v>
      </c>
      <c r="BD1834" s="31">
        <v>1</v>
      </c>
      <c r="BE1834" s="35" t="s">
        <v>4218</v>
      </c>
      <c r="BF1834" s="35" t="s">
        <v>4219</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ht="20.1" customHeight="1" spans="3:78">
      <c r="C1835" s="32">
        <v>69060501</v>
      </c>
      <c r="D1835" s="35" t="s">
        <v>4432</v>
      </c>
      <c r="E1835" s="35" t="s">
        <v>4433</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ht="20.1" customHeight="1" spans="3:78">
      <c r="C1836" s="32">
        <v>69060502</v>
      </c>
      <c r="D1836" s="35" t="s">
        <v>4437</v>
      </c>
      <c r="E1836" s="35" t="s">
        <v>4438</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4440</v>
      </c>
      <c r="BF1836" s="35" t="s">
        <v>4441</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ht="20.1" customHeight="1" spans="3:78">
      <c r="C1837" s="32">
        <v>69060503</v>
      </c>
      <c r="D1837" s="35" t="s">
        <v>4442</v>
      </c>
      <c r="E1837" s="35" t="s">
        <v>4443</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4444</v>
      </c>
      <c r="BC1837" s="31">
        <v>0</v>
      </c>
      <c r="BD1837" s="31">
        <v>1</v>
      </c>
      <c r="BE1837" s="35" t="s">
        <v>4445</v>
      </c>
      <c r="BF1837" s="35" t="s">
        <v>4446</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ht="20.1" customHeight="1" spans="3:78">
      <c r="C1838" s="32">
        <v>69060504</v>
      </c>
      <c r="D1838" s="35" t="s">
        <v>4447</v>
      </c>
      <c r="E1838" s="35" t="s">
        <v>4448</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4449</v>
      </c>
      <c r="BC1838" s="31">
        <v>0</v>
      </c>
      <c r="BD1838" s="31">
        <v>1</v>
      </c>
      <c r="BE1838" s="35" t="s">
        <v>4450</v>
      </c>
      <c r="BF1838" s="35" t="s">
        <v>4451</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ht="20.1" customHeight="1" spans="3:78">
      <c r="C1839" s="32">
        <v>69060505</v>
      </c>
      <c r="D1839" s="35" t="s">
        <v>4452</v>
      </c>
      <c r="E1839" s="35" t="s">
        <v>4453</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4454</v>
      </c>
      <c r="BC1839" s="31">
        <v>0</v>
      </c>
      <c r="BD1839" s="31">
        <v>1</v>
      </c>
      <c r="BE1839" s="35" t="s">
        <v>4455</v>
      </c>
      <c r="BF1839" s="35" t="s">
        <v>4456</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ht="20.1" customHeight="1" spans="3:78">
      <c r="C1840" s="32">
        <v>69060506</v>
      </c>
      <c r="D1840" s="35" t="s">
        <v>4457</v>
      </c>
      <c r="E1840" s="35" t="s">
        <v>4458</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4459</v>
      </c>
      <c r="BC1840" s="31">
        <v>0</v>
      </c>
      <c r="BD1840" s="31">
        <v>1</v>
      </c>
      <c r="BE1840" s="35" t="s">
        <v>4460</v>
      </c>
      <c r="BF1840" s="35" t="s">
        <v>4461</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ht="20.1" customHeight="1" spans="3:78">
      <c r="C1841" s="32">
        <v>69060507</v>
      </c>
      <c r="D1841" s="35" t="s">
        <v>4462</v>
      </c>
      <c r="E1841" s="35" t="s">
        <v>4463</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4464</v>
      </c>
      <c r="BC1841" s="31">
        <v>0</v>
      </c>
      <c r="BD1841" s="31">
        <v>1</v>
      </c>
      <c r="BE1841" s="35" t="s">
        <v>4465</v>
      </c>
      <c r="BF1841" s="35" t="s">
        <v>4466</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ht="20.1" customHeight="1" spans="3:78">
      <c r="C1842" s="32">
        <v>69060508</v>
      </c>
      <c r="D1842" s="35" t="s">
        <v>4467</v>
      </c>
      <c r="E1842" s="35" t="s">
        <v>4468</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4469</v>
      </c>
      <c r="BC1842" s="31">
        <v>0</v>
      </c>
      <c r="BD1842" s="31">
        <v>1</v>
      </c>
      <c r="BE1842" s="35" t="s">
        <v>4470</v>
      </c>
      <c r="BF1842" s="35" t="s">
        <v>4471</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ht="20.1" customHeight="1" spans="3:78">
      <c r="C1843" s="32">
        <v>69060509</v>
      </c>
      <c r="D1843" s="35" t="s">
        <v>4472</v>
      </c>
      <c r="E1843" s="35" t="s">
        <v>4473</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4474</v>
      </c>
      <c r="BC1843" s="31">
        <v>0</v>
      </c>
      <c r="BD1843" s="31">
        <v>1</v>
      </c>
      <c r="BE1843" s="35" t="s">
        <v>4475</v>
      </c>
      <c r="BF1843" s="35" t="s">
        <v>4476</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ht="20.1" customHeight="1" spans="3:78">
      <c r="C1844" s="32">
        <v>69060510</v>
      </c>
      <c r="D1844" s="35" t="s">
        <v>4477</v>
      </c>
      <c r="E1844" s="35" t="s">
        <v>4478</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4479</v>
      </c>
      <c r="BC1844" s="31">
        <v>0</v>
      </c>
      <c r="BD1844" s="31">
        <v>1</v>
      </c>
      <c r="BE1844" s="35" t="s">
        <v>4480</v>
      </c>
      <c r="BF1844" s="35" t="s">
        <v>4481</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ht="20.1" customHeight="1" spans="3:78">
      <c r="C1845" s="32">
        <v>69060600</v>
      </c>
      <c r="D1845" s="35" t="s">
        <v>4482</v>
      </c>
      <c r="E1845" s="35" t="s">
        <v>4483</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4484</v>
      </c>
      <c r="BC1845" s="31">
        <v>0</v>
      </c>
      <c r="BD1845" s="31">
        <v>1</v>
      </c>
      <c r="BE1845" s="35" t="s">
        <v>4218</v>
      </c>
      <c r="BF1845" s="35" t="s">
        <v>4219</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ht="20.1" customHeight="1" spans="3:78">
      <c r="C1846" s="32">
        <v>69060601</v>
      </c>
      <c r="D1846" s="35" t="s">
        <v>4485</v>
      </c>
      <c r="E1846" s="35" t="s">
        <v>4486</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4487</v>
      </c>
      <c r="BF1846" s="35" t="s">
        <v>4488</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ht="20.1" customHeight="1" spans="3:78">
      <c r="C1847" s="32">
        <v>69060602</v>
      </c>
      <c r="D1847" s="35" t="s">
        <v>4489</v>
      </c>
      <c r="E1847" s="35" t="s">
        <v>4490</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4491</v>
      </c>
      <c r="BC1847" s="31">
        <v>0</v>
      </c>
      <c r="BD1847" s="31">
        <v>1</v>
      </c>
      <c r="BE1847" s="35" t="s">
        <v>4492</v>
      </c>
      <c r="BF1847" s="35" t="s">
        <v>4493</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ht="20.1" customHeight="1" spans="3:78">
      <c r="C1848" s="32">
        <v>69060700</v>
      </c>
      <c r="D1848" s="35" t="s">
        <v>4494</v>
      </c>
      <c r="E1848" s="35" t="s">
        <v>4495</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4484</v>
      </c>
      <c r="BC1848" s="31">
        <v>0</v>
      </c>
      <c r="BD1848" s="31">
        <v>1</v>
      </c>
      <c r="BE1848" s="35" t="s">
        <v>4218</v>
      </c>
      <c r="BF1848" s="35" t="s">
        <v>4219</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ht="20.1" customHeight="1" spans="3:78">
      <c r="C1849" s="32">
        <v>69060701</v>
      </c>
      <c r="D1849" s="35" t="s">
        <v>4496</v>
      </c>
      <c r="E1849" s="35" t="s">
        <v>4497</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4498</v>
      </c>
      <c r="BF1849" s="35" t="s">
        <v>4499</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ht="20.1" customHeight="1" spans="3:78">
      <c r="C1850" s="32">
        <v>69060702</v>
      </c>
      <c r="D1850" s="35" t="s">
        <v>4500</v>
      </c>
      <c r="E1850" s="35" t="s">
        <v>4501</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4491</v>
      </c>
      <c r="BC1850" s="31">
        <v>0</v>
      </c>
      <c r="BD1850" s="31">
        <v>1</v>
      </c>
      <c r="BE1850" s="35" t="s">
        <v>4502</v>
      </c>
      <c r="BF1850" s="35" t="s">
        <v>4503</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ht="20.1" customHeight="1" spans="3:78">
      <c r="C1851" s="32">
        <v>69060800</v>
      </c>
      <c r="D1851" s="239" t="s">
        <v>4504</v>
      </c>
      <c r="E1851" s="239" t="s">
        <v>4505</v>
      </c>
      <c r="F1851" s="240">
        <v>1</v>
      </c>
      <c r="G1851" s="32">
        <v>69060800</v>
      </c>
      <c r="H1851" s="32">
        <v>69060801</v>
      </c>
      <c r="I1851" s="240">
        <v>0</v>
      </c>
      <c r="J1851" s="32">
        <v>20</v>
      </c>
      <c r="K1851" s="240">
        <v>3</v>
      </c>
      <c r="L1851" s="240">
        <v>0</v>
      </c>
      <c r="M1851" s="240">
        <v>0</v>
      </c>
      <c r="N1851" s="240">
        <v>0</v>
      </c>
      <c r="O1851" s="240">
        <v>2</v>
      </c>
      <c r="P1851" s="240">
        <v>0</v>
      </c>
      <c r="Q1851" s="240">
        <v>0</v>
      </c>
      <c r="R1851" s="240">
        <v>0</v>
      </c>
      <c r="S1851" s="240">
        <v>0</v>
      </c>
      <c r="T1851" s="240">
        <v>0</v>
      </c>
      <c r="U1851" s="240">
        <v>1</v>
      </c>
      <c r="V1851" s="240">
        <v>2</v>
      </c>
      <c r="W1851" s="240">
        <v>0</v>
      </c>
      <c r="X1851" s="240">
        <v>0</v>
      </c>
      <c r="Y1851" s="19">
        <v>0</v>
      </c>
      <c r="Z1851" s="240">
        <v>0</v>
      </c>
      <c r="AA1851" s="240">
        <v>0</v>
      </c>
      <c r="AB1851" s="240">
        <v>0</v>
      </c>
      <c r="AC1851" s="240">
        <v>0</v>
      </c>
      <c r="AD1851" s="240">
        <v>1</v>
      </c>
      <c r="AE1851" s="240">
        <v>0</v>
      </c>
      <c r="AF1851" s="240">
        <v>20</v>
      </c>
      <c r="AG1851" s="240">
        <v>0</v>
      </c>
      <c r="AH1851" s="240">
        <v>0</v>
      </c>
      <c r="AI1851" s="240">
        <v>2</v>
      </c>
      <c r="AJ1851" s="240">
        <v>0</v>
      </c>
      <c r="AK1851" s="240">
        <v>0</v>
      </c>
      <c r="AL1851" s="240">
        <v>0</v>
      </c>
      <c r="AM1851" s="240">
        <v>0</v>
      </c>
      <c r="AN1851" s="240">
        <v>0</v>
      </c>
      <c r="AO1851" s="240">
        <v>0</v>
      </c>
      <c r="AP1851" s="240">
        <v>0</v>
      </c>
      <c r="AQ1851" s="240">
        <v>1000</v>
      </c>
      <c r="AR1851" s="240">
        <v>0</v>
      </c>
      <c r="AS1851" s="240">
        <v>0</v>
      </c>
      <c r="AT1851" s="240"/>
      <c r="AU1851" s="240" t="s">
        <v>204</v>
      </c>
      <c r="AV1851" s="240"/>
      <c r="AW1851" s="239" t="s">
        <v>205</v>
      </c>
      <c r="AX1851" s="240">
        <v>0</v>
      </c>
      <c r="AY1851" s="240">
        <v>0</v>
      </c>
      <c r="AZ1851" s="240">
        <v>0</v>
      </c>
      <c r="BA1851" s="239" t="s">
        <v>206</v>
      </c>
      <c r="BB1851" s="240" t="s">
        <v>204</v>
      </c>
      <c r="BC1851" s="240">
        <v>0</v>
      </c>
      <c r="BD1851" s="240">
        <v>1</v>
      </c>
      <c r="BE1851" s="35" t="s">
        <v>4218</v>
      </c>
      <c r="BF1851" s="35" t="s">
        <v>4219</v>
      </c>
      <c r="BG1851" s="240">
        <v>0</v>
      </c>
      <c r="BH1851" s="240">
        <v>0</v>
      </c>
      <c r="BI1851" s="240">
        <v>0</v>
      </c>
      <c r="BJ1851" s="240">
        <v>0</v>
      </c>
      <c r="BK1851" s="240">
        <v>0</v>
      </c>
      <c r="BL1851" s="240">
        <v>0</v>
      </c>
      <c r="BM1851" s="242">
        <v>0</v>
      </c>
      <c r="BN1851" s="240">
        <v>1</v>
      </c>
      <c r="BO1851" s="19">
        <v>0</v>
      </c>
      <c r="BP1851" s="19">
        <v>0</v>
      </c>
      <c r="BQ1851" s="19">
        <v>0</v>
      </c>
      <c r="BR1851" s="19">
        <v>0</v>
      </c>
      <c r="BS1851" s="19">
        <v>0</v>
      </c>
      <c r="BT1851" s="19">
        <v>0</v>
      </c>
      <c r="BU1851" s="23">
        <v>0</v>
      </c>
      <c r="BV1851" s="23"/>
      <c r="BW1851" s="23"/>
      <c r="BX1851" s="23"/>
      <c r="BY1851" s="23"/>
      <c r="BZ1851" s="23"/>
    </row>
    <row r="1852" ht="20.1" customHeight="1" spans="3:78">
      <c r="C1852" s="32">
        <v>69060801</v>
      </c>
      <c r="D1852" s="239" t="s">
        <v>4504</v>
      </c>
      <c r="E1852" s="239" t="s">
        <v>4505</v>
      </c>
      <c r="F1852" s="240">
        <v>1</v>
      </c>
      <c r="G1852" s="32">
        <v>69060800</v>
      </c>
      <c r="H1852" s="240">
        <v>0</v>
      </c>
      <c r="I1852" s="240">
        <v>0</v>
      </c>
      <c r="J1852" s="32">
        <v>20</v>
      </c>
      <c r="K1852" s="240">
        <v>3</v>
      </c>
      <c r="L1852" s="240">
        <v>0</v>
      </c>
      <c r="M1852" s="240">
        <v>0</v>
      </c>
      <c r="N1852" s="240">
        <v>0</v>
      </c>
      <c r="O1852" s="240">
        <v>2</v>
      </c>
      <c r="P1852" s="240">
        <v>13</v>
      </c>
      <c r="Q1852" s="240">
        <v>0.25</v>
      </c>
      <c r="R1852" s="240">
        <v>0</v>
      </c>
      <c r="S1852" s="240">
        <v>0</v>
      </c>
      <c r="T1852" s="240">
        <v>0</v>
      </c>
      <c r="U1852" s="240">
        <v>1</v>
      </c>
      <c r="V1852" s="240">
        <v>2</v>
      </c>
      <c r="W1852" s="240">
        <v>0</v>
      </c>
      <c r="X1852" s="240">
        <v>0</v>
      </c>
      <c r="Y1852" s="19">
        <v>0</v>
      </c>
      <c r="Z1852" s="240">
        <v>0</v>
      </c>
      <c r="AA1852" s="240">
        <v>0</v>
      </c>
      <c r="AB1852" s="240">
        <v>0</v>
      </c>
      <c r="AC1852" s="240">
        <v>0</v>
      </c>
      <c r="AD1852" s="240">
        <v>1</v>
      </c>
      <c r="AE1852" s="240">
        <v>0</v>
      </c>
      <c r="AF1852" s="240">
        <v>20</v>
      </c>
      <c r="AG1852" s="240">
        <v>0</v>
      </c>
      <c r="AH1852" s="240">
        <v>0</v>
      </c>
      <c r="AI1852" s="240">
        <v>2</v>
      </c>
      <c r="AJ1852" s="240">
        <v>0</v>
      </c>
      <c r="AK1852" s="240">
        <v>0</v>
      </c>
      <c r="AL1852" s="240">
        <v>0</v>
      </c>
      <c r="AM1852" s="240">
        <v>0</v>
      </c>
      <c r="AN1852" s="240">
        <v>0</v>
      </c>
      <c r="AO1852" s="240">
        <v>0</v>
      </c>
      <c r="AP1852" s="240">
        <v>0</v>
      </c>
      <c r="AQ1852" s="240">
        <v>1000</v>
      </c>
      <c r="AR1852" s="240">
        <v>0</v>
      </c>
      <c r="AS1852" s="240">
        <v>0</v>
      </c>
      <c r="AT1852" s="240">
        <v>80001031</v>
      </c>
      <c r="AU1852" s="240" t="s">
        <v>204</v>
      </c>
      <c r="AV1852" s="240"/>
      <c r="AW1852" s="239" t="s">
        <v>205</v>
      </c>
      <c r="AX1852" s="240" t="s">
        <v>1581</v>
      </c>
      <c r="AY1852" s="240">
        <v>0</v>
      </c>
      <c r="AZ1852" s="240">
        <v>40000003</v>
      </c>
      <c r="BA1852" s="239" t="s">
        <v>206</v>
      </c>
      <c r="BB1852" s="240" t="s">
        <v>204</v>
      </c>
      <c r="BC1852" s="240">
        <v>0</v>
      </c>
      <c r="BD1852" s="240">
        <v>1</v>
      </c>
      <c r="BE1852" s="239" t="s">
        <v>4506</v>
      </c>
      <c r="BF1852" s="239" t="s">
        <v>4507</v>
      </c>
      <c r="BG1852" s="240">
        <v>0</v>
      </c>
      <c r="BH1852" s="240">
        <v>0</v>
      </c>
      <c r="BI1852" s="240">
        <v>0</v>
      </c>
      <c r="BJ1852" s="240">
        <v>0</v>
      </c>
      <c r="BK1852" s="240">
        <v>0</v>
      </c>
      <c r="BL1852" s="240">
        <v>0</v>
      </c>
      <c r="BM1852" s="242">
        <v>0</v>
      </c>
      <c r="BN1852" s="240">
        <v>1</v>
      </c>
      <c r="BO1852" s="19">
        <v>0</v>
      </c>
      <c r="BP1852" s="19">
        <v>0</v>
      </c>
      <c r="BQ1852" s="19">
        <v>0</v>
      </c>
      <c r="BR1852" s="19">
        <v>0</v>
      </c>
      <c r="BS1852" s="19">
        <v>0</v>
      </c>
      <c r="BT1852" s="19">
        <v>0</v>
      </c>
      <c r="BU1852" s="23">
        <v>0</v>
      </c>
      <c r="BV1852" s="23"/>
      <c r="BW1852" s="23"/>
      <c r="BX1852" s="23"/>
      <c r="BY1852" s="23"/>
      <c r="BZ1852" s="23"/>
    </row>
    <row r="1853" ht="20.1" customHeight="1" spans="3:78">
      <c r="C1853" s="32">
        <v>70000001</v>
      </c>
      <c r="D1853" s="35" t="s">
        <v>4508</v>
      </c>
      <c r="E1853" s="35" t="s">
        <v>4509</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ht="20.1" customHeight="1" spans="3:78">
      <c r="C1854" s="74">
        <v>70000002</v>
      </c>
      <c r="D1854" s="88" t="s">
        <v>4510</v>
      </c>
      <c r="E1854" s="88" t="s">
        <v>4511</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ht="20.1" customHeight="1" spans="3:78">
      <c r="C1855" s="74">
        <v>70000003</v>
      </c>
      <c r="D1855" s="88" t="s">
        <v>4512</v>
      </c>
      <c r="E1855" s="88" t="s">
        <v>4513</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ht="20.1" customHeight="1" spans="3:78">
      <c r="C1856" s="74">
        <v>70000004</v>
      </c>
      <c r="D1856" s="88" t="s">
        <v>4514</v>
      </c>
      <c r="E1856" s="88" t="s">
        <v>4515</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ht="20.1" customHeight="1" spans="3:78">
      <c r="C1857" s="74">
        <v>70000005</v>
      </c>
      <c r="D1857" s="35" t="s">
        <v>4516</v>
      </c>
      <c r="E1857" s="35" t="s">
        <v>4517</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ht="20.1" customHeight="1" spans="3:78">
      <c r="C1858" s="74">
        <v>70000006</v>
      </c>
      <c r="D1858" s="88" t="s">
        <v>4510</v>
      </c>
      <c r="E1858" s="88" t="s">
        <v>4511</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ht="20.1" customHeight="1" spans="3:78">
      <c r="C1859" s="74">
        <v>70000007</v>
      </c>
      <c r="D1859" s="88" t="s">
        <v>4518</v>
      </c>
      <c r="E1859" s="88" t="s">
        <v>4519</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ht="20.1" customHeight="1" spans="3:78">
      <c r="C1860" s="74">
        <v>70000008</v>
      </c>
      <c r="D1860" s="88" t="s">
        <v>4520</v>
      </c>
      <c r="E1860" s="88" t="s">
        <v>4521</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ht="20.1" customHeight="1" spans="3:78">
      <c r="C1861" s="74">
        <v>70000009</v>
      </c>
      <c r="D1861" s="88" t="s">
        <v>4518</v>
      </c>
      <c r="E1861" s="88" t="s">
        <v>4519</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ht="20.1" customHeight="1" spans="3:78">
      <c r="C1862" s="32">
        <v>70000011</v>
      </c>
      <c r="D1862" s="35" t="s">
        <v>4522</v>
      </c>
      <c r="E1862" s="35" t="s">
        <v>4523</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ht="20.1" customHeight="1" spans="3:78">
      <c r="C1863" s="74">
        <v>70000012</v>
      </c>
      <c r="D1863" s="88" t="s">
        <v>4524</v>
      </c>
      <c r="E1863" s="88" t="s">
        <v>4525</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ht="20.1" customHeight="1" spans="3:78">
      <c r="C1864" s="32">
        <v>70000101</v>
      </c>
      <c r="D1864" s="35" t="s">
        <v>4508</v>
      </c>
      <c r="E1864" s="35" t="s">
        <v>4509</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ht="20.1" customHeight="1" spans="3:78">
      <c r="C1865" s="32">
        <v>70000102</v>
      </c>
      <c r="D1865" s="35" t="s">
        <v>4508</v>
      </c>
      <c r="E1865" s="35" t="s">
        <v>4509</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ht="20.1" customHeight="1" spans="3:78">
      <c r="C1866" s="32">
        <v>70000103</v>
      </c>
      <c r="D1866" s="35" t="s">
        <v>4508</v>
      </c>
      <c r="E1866" s="35" t="s">
        <v>4509</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ht="20.1" customHeight="1" spans="3:78">
      <c r="C1867" s="32">
        <v>70000104</v>
      </c>
      <c r="D1867" s="35" t="s">
        <v>4508</v>
      </c>
      <c r="E1867" s="35" t="s">
        <v>4509</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ht="20.1" customHeight="1" spans="3:78">
      <c r="C1868" s="32">
        <v>70000105</v>
      </c>
      <c r="D1868" s="35" t="s">
        <v>4508</v>
      </c>
      <c r="E1868" s="35" t="s">
        <v>4509</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ht="20.1" customHeight="1" spans="3:78">
      <c r="C1869" s="32">
        <v>70000106</v>
      </c>
      <c r="D1869" s="35" t="s">
        <v>4508</v>
      </c>
      <c r="E1869" s="35" t="s">
        <v>4509</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ht="20.1" customHeight="1" spans="3:78">
      <c r="C1870" s="32">
        <v>70000107</v>
      </c>
      <c r="D1870" s="35" t="s">
        <v>4508</v>
      </c>
      <c r="E1870" s="35" t="s">
        <v>4509</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ht="20.1" customHeight="1" spans="3:78">
      <c r="C1871" s="32">
        <v>70000108</v>
      </c>
      <c r="D1871" s="35" t="s">
        <v>4508</v>
      </c>
      <c r="E1871" s="35" t="s">
        <v>4509</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ht="20.1" customHeight="1" spans="3:78">
      <c r="C1872" s="32">
        <v>70000109</v>
      </c>
      <c r="D1872" s="35" t="s">
        <v>4508</v>
      </c>
      <c r="E1872" s="35" t="s">
        <v>4509</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ht="20.1" customHeight="1" spans="3:78">
      <c r="C1873" s="32">
        <v>70000110</v>
      </c>
      <c r="D1873" s="35" t="s">
        <v>4508</v>
      </c>
      <c r="E1873" s="35" t="s">
        <v>4509</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ht="19.5" customHeight="1" spans="3:78">
      <c r="C1874" s="32">
        <v>70000111</v>
      </c>
      <c r="D1874" s="35" t="s">
        <v>4508</v>
      </c>
      <c r="E1874" s="35" t="s">
        <v>4509</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ht="20.1" customHeight="1" spans="3:78">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ht="20.1" customHeight="1" spans="3:78">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4526</v>
      </c>
      <c r="BC1876" s="31">
        <v>0</v>
      </c>
      <c r="BD1876" s="31">
        <v>0</v>
      </c>
      <c r="BE1876" s="33" t="s">
        <v>4527</v>
      </c>
      <c r="BF1876" s="33" t="s">
        <v>4528</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ht="21.75" customHeight="1" spans="3:78">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4529</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ht="20.1" customHeight="1" spans="3:78">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ht="20.1" customHeight="1" spans="3:78">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v>
      </c>
      <c r="AQ1879" s="21">
        <v>3000</v>
      </c>
      <c r="AR1879" s="21">
        <v>1.1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ht="20.1" customHeight="1" spans="3:78">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ht="20.1" customHeight="1" spans="3:78">
      <c r="C1881" s="32">
        <v>70103003</v>
      </c>
      <c r="D1881" s="30" t="s">
        <v>3275</v>
      </c>
      <c r="E1881" s="30" t="s">
        <v>3276</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3277</v>
      </c>
      <c r="BC1881" s="31">
        <v>0</v>
      </c>
      <c r="BD1881" s="31">
        <v>0</v>
      </c>
      <c r="BE1881" s="33" t="s">
        <v>3278</v>
      </c>
      <c r="BF1881" s="33" t="s">
        <v>3279</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ht="20.1" customHeight="1" spans="3:78">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4530</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ht="20.1" customHeight="1" spans="3:78">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ht="20.1" customHeight="1" spans="3:78">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4531</v>
      </c>
      <c r="BC1884" s="31">
        <v>0</v>
      </c>
      <c r="BD1884" s="31">
        <v>0</v>
      </c>
      <c r="BE1884" s="33" t="s">
        <v>4532</v>
      </c>
      <c r="BF1884" s="33" t="s">
        <v>4533</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ht="20.1" customHeight="1" spans="3:78">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4534</v>
      </c>
      <c r="BC1885" s="31">
        <v>0</v>
      </c>
      <c r="BD1885" s="31">
        <v>0</v>
      </c>
      <c r="BE1885" s="33" t="s">
        <v>4535</v>
      </c>
      <c r="BF1885" s="33" t="s">
        <v>4536</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ht="20.1" customHeight="1" spans="3:78">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ht="20.1" customHeight="1" spans="3:78">
      <c r="C1887" s="32">
        <v>70105003</v>
      </c>
      <c r="D1887" s="30" t="s">
        <v>4537</v>
      </c>
      <c r="E1887" s="30" t="s">
        <v>4538</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4539</v>
      </c>
      <c r="BC1887" s="31">
        <v>0</v>
      </c>
      <c r="BD1887" s="31">
        <v>0</v>
      </c>
      <c r="BE1887" s="33" t="s">
        <v>4540</v>
      </c>
      <c r="BF1887" s="33" t="s">
        <v>4541</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ht="20.1" customHeight="1" spans="3:78">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ht="20.1" customHeight="1" spans="3:78">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ht="20.1" customHeight="1" spans="3:78">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4542</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ht="19.5" customHeight="1" spans="3:78">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ht="20.1" customHeight="1" spans="3:78">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ht="20.1" customHeight="1" spans="3:78">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ht="19.5" customHeight="1" spans="3:78">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ht="20.1" customHeight="1" spans="3:78">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4543</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ht="20.1" customHeight="1" spans="3:78">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4544</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ht="19.5" customHeight="1" spans="3:78">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ht="20.1" customHeight="1" spans="3:78">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ht="20.1" customHeight="1" spans="3:78">
      <c r="C1899" s="32">
        <v>70107006</v>
      </c>
      <c r="D1899" s="30" t="s">
        <v>4537</v>
      </c>
      <c r="E1899" s="30" t="s">
        <v>4538</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4545</v>
      </c>
      <c r="BC1899" s="31">
        <v>0</v>
      </c>
      <c r="BD1899" s="31">
        <v>0</v>
      </c>
      <c r="BE1899" s="33" t="s">
        <v>4546</v>
      </c>
      <c r="BF1899" s="33" t="s">
        <v>4547</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ht="20.1" customHeight="1" spans="3:78">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ht="20.1" customHeight="1" spans="3:78">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4548</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ht="20.1" customHeight="1" spans="3:78">
      <c r="C1902" s="32">
        <v>70201003</v>
      </c>
      <c r="D1902" s="30" t="s">
        <v>4549</v>
      </c>
      <c r="E1902" s="30" t="s">
        <v>4550</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4551</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4552</v>
      </c>
      <c r="BF1902" s="33" t="s">
        <v>4553</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ht="20.1" customHeight="1" spans="3:78">
      <c r="C1903" s="32">
        <v>70201004</v>
      </c>
      <c r="D1903" s="35" t="s">
        <v>4554</v>
      </c>
      <c r="E1903" s="35" t="s">
        <v>4555</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ht="19.5" customHeight="1" spans="3:78">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ht="20.1" customHeight="1" spans="3:78">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4556</v>
      </c>
      <c r="BC1905" s="31">
        <v>0</v>
      </c>
      <c r="BD1905" s="31">
        <v>0</v>
      </c>
      <c r="BE1905" s="33" t="s">
        <v>4557</v>
      </c>
      <c r="BF1905" s="33" t="s">
        <v>4558</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ht="20.1" customHeight="1" spans="3:78">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3284</v>
      </c>
      <c r="BF1906" s="60" t="s">
        <v>3285</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ht="19.5" customHeight="1" spans="3:78">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3" t="s">
        <v>1025</v>
      </c>
      <c r="AV1907" s="19"/>
      <c r="AW1907" s="35" t="s">
        <v>293</v>
      </c>
      <c r="AX1907" s="21" t="s">
        <v>540</v>
      </c>
      <c r="AY1907" s="32">
        <v>10000007</v>
      </c>
      <c r="AZ1907" s="32">
        <v>70202004</v>
      </c>
      <c r="BA1907" s="35" t="s">
        <v>321</v>
      </c>
      <c r="BB1907" s="35" t="s">
        <v>377</v>
      </c>
      <c r="BC1907" s="31">
        <v>0</v>
      </c>
      <c r="BD1907" s="31">
        <v>0</v>
      </c>
      <c r="BE1907" s="33" t="s">
        <v>4559</v>
      </c>
      <c r="BF1907" s="33" t="s">
        <v>4560</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ht="19.5" customHeight="1" spans="3:78">
      <c r="C1908" s="32">
        <v>70203001</v>
      </c>
      <c r="D1908" s="30" t="s">
        <v>4561</v>
      </c>
      <c r="E1908" s="30" t="s">
        <v>4562</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4563</v>
      </c>
      <c r="BF1908" s="33" t="s">
        <v>4564</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ht="20.1" customHeight="1" spans="3:78">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ht="20.1" customHeight="1" spans="3:78">
      <c r="C1910" s="32">
        <v>70203003</v>
      </c>
      <c r="D1910" s="30" t="s">
        <v>4565</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4566</v>
      </c>
      <c r="BC1910" s="31">
        <v>0</v>
      </c>
      <c r="BD1910" s="31">
        <v>0</v>
      </c>
      <c r="BE1910" s="33" t="s">
        <v>4567</v>
      </c>
      <c r="BF1910" s="33" t="s">
        <v>4568</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ht="19.5" customHeight="1" spans="3:78">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4569</v>
      </c>
      <c r="BF1911" s="33" t="s">
        <v>4570</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ht="19.5" customHeight="1" spans="3:78">
      <c r="C1912" s="32">
        <v>70204001</v>
      </c>
      <c r="D1912" s="30" t="s">
        <v>4571</v>
      </c>
      <c r="E1912" s="30" t="s">
        <v>4572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4573</v>
      </c>
      <c r="BF1912" s="33" t="s">
        <v>4574</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ht="20.1" customHeight="1" spans="3:78">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4575</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ht="20.1" customHeight="1" spans="3:78">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4576</v>
      </c>
      <c r="BC1914" s="31">
        <v>0</v>
      </c>
      <c r="BD1914" s="31">
        <v>0</v>
      </c>
      <c r="BE1914" s="33" t="s">
        <v>4577</v>
      </c>
      <c r="BF1914" s="33" t="s">
        <v>4578</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ht="20.1" customHeight="1" spans="3:78">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ht="19.5" customHeight="1" spans="3:78">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ht="20.1" customHeight="1" spans="3:78">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4579</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ht="20.1" customHeight="1" spans="3:78">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ht="20.1" customHeight="1" spans="3:78">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ht="20.1" customHeight="1" spans="3:78">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4580</v>
      </c>
      <c r="BC1920" s="31">
        <v>0</v>
      </c>
      <c r="BD1920" s="31">
        <v>0</v>
      </c>
      <c r="BE1920" s="33" t="s">
        <v>4581</v>
      </c>
      <c r="BF1920" s="33" t="s">
        <v>4582</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ht="19.5" customHeight="1" spans="3:78">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ht="19.5" customHeight="1" spans="3:78">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ht="19.5" customHeight="1" spans="3:78">
      <c r="C1923" s="32">
        <v>70205007</v>
      </c>
      <c r="D1923" s="30" t="s">
        <v>4583</v>
      </c>
      <c r="E1923" s="30" t="s">
        <v>4584</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ht="19.5" customHeight="1" spans="3:78">
      <c r="C1924" s="32">
        <v>70301001</v>
      </c>
      <c r="D1924" s="30" t="s">
        <v>4585</v>
      </c>
      <c r="E1924" s="30" t="s">
        <v>4586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4587</v>
      </c>
      <c r="BF1924" s="33" t="s">
        <v>4588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ht="20.1" customHeight="1" spans="3:78">
      <c r="C1925" s="32">
        <v>70301002</v>
      </c>
      <c r="D1925" s="30" t="s">
        <v>4589</v>
      </c>
      <c r="E1925" s="30" t="s">
        <v>4590</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4591</v>
      </c>
      <c r="BC1925" s="31">
        <v>0</v>
      </c>
      <c r="BD1925" s="31">
        <v>0</v>
      </c>
      <c r="BE1925" s="33" t="s">
        <v>4592</v>
      </c>
      <c r="BF1925" s="33" t="s">
        <v>4593</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ht="20.1" customHeight="1" spans="3:78">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4594</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ht="20.1" customHeight="1" spans="3:78">
      <c r="C1927" s="32">
        <v>70301004</v>
      </c>
      <c r="D1927" s="35" t="s">
        <v>4597</v>
      </c>
      <c r="E1927" s="35" t="s">
        <v>4598</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4599</v>
      </c>
      <c r="AV1927" s="32"/>
      <c r="AW1927" s="35" t="s">
        <v>205</v>
      </c>
      <c r="AX1927" s="32" t="s">
        <v>354</v>
      </c>
      <c r="AY1927" s="32">
        <v>0</v>
      </c>
      <c r="AZ1927" s="32">
        <v>0</v>
      </c>
      <c r="BA1927" s="35" t="s">
        <v>206</v>
      </c>
      <c r="BB1927" s="35" t="s">
        <v>204</v>
      </c>
      <c r="BC1927" s="31">
        <v>0</v>
      </c>
      <c r="BD1927" s="31">
        <v>0</v>
      </c>
      <c r="BE1927" s="60" t="s">
        <v>4600</v>
      </c>
      <c r="BF1927" s="60" t="s">
        <v>4601</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ht="20.1" customHeight="1" spans="3:78">
      <c r="C1928" s="32">
        <v>70301005</v>
      </c>
      <c r="D1928" s="35" t="s">
        <v>4602</v>
      </c>
      <c r="E1928" s="35" t="s">
        <v>4603</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4604</v>
      </c>
      <c r="AV1928" s="32"/>
      <c r="AW1928" s="35" t="s">
        <v>747</v>
      </c>
      <c r="AX1928" s="32">
        <v>0</v>
      </c>
      <c r="AY1928" s="32">
        <v>10000011</v>
      </c>
      <c r="AZ1928" s="32">
        <v>50000001</v>
      </c>
      <c r="BA1928" s="35" t="s">
        <v>256</v>
      </c>
      <c r="BB1928" s="35" t="s">
        <v>204</v>
      </c>
      <c r="BC1928" s="31">
        <v>0</v>
      </c>
      <c r="BD1928" s="31">
        <v>0</v>
      </c>
      <c r="BE1928" s="60" t="s">
        <v>4605</v>
      </c>
      <c r="BF1928" s="60" t="s">
        <v>4606</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ht="19.5" customHeight="1" spans="3:78">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3"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ht="20.1" customHeight="1" spans="3:78">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4557</v>
      </c>
      <c r="BF1930" s="60" t="s">
        <v>4558</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ht="19.5" customHeight="1" spans="3:78">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3284</v>
      </c>
      <c r="BF1931" s="33" t="s">
        <v>3285</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ht="20.1" customHeight="1" spans="3:78">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4607</v>
      </c>
      <c r="BC1932" s="31">
        <v>0</v>
      </c>
      <c r="BD1932" s="31">
        <v>0</v>
      </c>
      <c r="BE1932" s="33" t="s">
        <v>4559</v>
      </c>
      <c r="BF1932" s="33" t="s">
        <v>4560</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ht="20.1" customHeight="1" spans="3:78">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4608</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ht="19.5" customHeight="1" spans="3:78">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ht="20.1" customHeight="1" spans="3:78">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4609</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ht="20.1" customHeight="1" spans="3:78">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4576</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ht="20.1" customHeight="1" spans="3:78">
      <c r="C1937" s="32">
        <v>70304001</v>
      </c>
      <c r="D1937" s="30" t="s">
        <v>4610</v>
      </c>
      <c r="E1937" s="30" t="s">
        <v>4611</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4612</v>
      </c>
      <c r="BC1937" s="31">
        <v>0</v>
      </c>
      <c r="BD1937" s="31">
        <v>0</v>
      </c>
      <c r="BE1937" s="33" t="s">
        <v>4613</v>
      </c>
      <c r="BF1937" s="33" t="s">
        <v>4614</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ht="20.1" customHeight="1" spans="3:78">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ht="20.1" customHeight="1" spans="3:78">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ht="20.1" customHeight="1" spans="3:78">
      <c r="C1940" s="32">
        <v>70304004</v>
      </c>
      <c r="D1940" s="35" t="s">
        <v>4554</v>
      </c>
      <c r="E1940" s="35" t="s">
        <v>4555</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ht="20.1" customHeight="1" spans="3:78">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ht="20.1" customHeight="1" spans="3:78">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ht="19.5" customHeight="1" spans="3:78">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ht="20.1" customHeight="1" spans="3:78">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ht="20.1" customHeight="1" spans="3:78">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4615</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ht="20.1" customHeight="1" spans="3:78">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ht="20.1" customHeight="1" spans="3:78">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ht="19.5" customHeight="1" spans="3:78">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ht="19.5" customHeight="1" spans="3:78">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4616</v>
      </c>
      <c r="BF1949" s="33" t="s">
        <v>4617</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ht="19.5" customHeight="1" spans="3:78">
      <c r="C1950" s="32">
        <v>70305006</v>
      </c>
      <c r="D1950" s="30" t="s">
        <v>4618</v>
      </c>
      <c r="E1950" s="30" t="s">
        <v>4619</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4620</v>
      </c>
      <c r="BC1950" s="31">
        <v>0</v>
      </c>
      <c r="BD1950" s="31">
        <v>0</v>
      </c>
      <c r="BE1950" s="33" t="s">
        <v>4621</v>
      </c>
      <c r="BF1950" s="33" t="s">
        <v>4622</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ht="19.5" customHeight="1" spans="3:78">
      <c r="C1951" s="32">
        <v>70305007</v>
      </c>
      <c r="D1951" s="30" t="s">
        <v>4623</v>
      </c>
      <c r="E1951" s="30" t="s">
        <v>4624</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ht="20.1" customHeight="1" spans="3:78">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4625</v>
      </c>
      <c r="BC1952" s="31">
        <v>0</v>
      </c>
      <c r="BD1952" s="31">
        <v>0</v>
      </c>
      <c r="BE1952" s="33" t="s">
        <v>4626</v>
      </c>
      <c r="BF1952" s="33" t="s">
        <v>4627</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ht="20.1" customHeight="1" spans="3:78">
      <c r="C1953" s="32">
        <v>70401002</v>
      </c>
      <c r="D1953" s="30" t="s">
        <v>4628</v>
      </c>
      <c r="E1953" s="30" t="s">
        <v>4629</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4630</v>
      </c>
      <c r="BC1953" s="31">
        <v>0</v>
      </c>
      <c r="BD1953" s="31">
        <v>0</v>
      </c>
      <c r="BE1953" s="33" t="s">
        <v>4631</v>
      </c>
      <c r="BF1953" s="33" t="s">
        <v>4632</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ht="20.1" customHeight="1" spans="3:78">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ht="20.1" customHeight="1" spans="3:78">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ht="20.1" customHeight="1" spans="3:78">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ht="20.1" customHeight="1" spans="3:78">
      <c r="C1957" s="32">
        <v>70401006</v>
      </c>
      <c r="D1957" s="30" t="s">
        <v>4633</v>
      </c>
      <c r="E1957" s="30" t="s">
        <v>4634</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4635</v>
      </c>
      <c r="AV1957" s="21"/>
      <c r="AW1957" s="35" t="s">
        <v>623</v>
      </c>
      <c r="AX1957" s="21" t="s">
        <v>551</v>
      </c>
      <c r="AY1957" s="32">
        <v>10000007</v>
      </c>
      <c r="AZ1957" s="32">
        <v>70401006</v>
      </c>
      <c r="BA1957" s="30" t="s">
        <v>206</v>
      </c>
      <c r="BB1957" s="21">
        <v>0</v>
      </c>
      <c r="BC1957" s="31">
        <v>0</v>
      </c>
      <c r="BD1957" s="31">
        <v>0</v>
      </c>
      <c r="BE1957" s="33" t="s">
        <v>4636</v>
      </c>
      <c r="BF1957" s="33" t="s">
        <v>4637</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ht="19.5" customHeight="1" spans="3:78">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3"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ht="20.1" customHeight="1" spans="3:78">
      <c r="C1959" s="32">
        <v>70402002</v>
      </c>
      <c r="D1959" s="30" t="s">
        <v>4638</v>
      </c>
      <c r="E1959" s="30" t="s">
        <v>4639</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4640</v>
      </c>
      <c r="BC1959" s="31">
        <v>0</v>
      </c>
      <c r="BD1959" s="31">
        <v>0</v>
      </c>
      <c r="BE1959" s="33" t="s">
        <v>4641</v>
      </c>
      <c r="BF1959" s="33" t="s">
        <v>4642</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ht="19.5" customHeight="1" spans="3:78">
      <c r="C1960" s="32">
        <v>70402003</v>
      </c>
      <c r="D1960" s="30" t="s">
        <v>4585</v>
      </c>
      <c r="E1960" s="30" t="s">
        <v>4586</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4616</v>
      </c>
      <c r="BF1960" s="33" t="s">
        <v>4617</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ht="20.1" customHeight="1" spans="3:78">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4643</v>
      </c>
      <c r="BF1961" s="60" t="s">
        <v>4644</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ht="20.1" customHeight="1" spans="3:78">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ht="20.1" customHeight="1" spans="3:78">
      <c r="C1963" s="32">
        <v>70403001</v>
      </c>
      <c r="D1963" s="30" t="s">
        <v>4645</v>
      </c>
      <c r="E1963" s="30" t="s">
        <v>4646</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4647</v>
      </c>
      <c r="BC1963" s="31">
        <v>0</v>
      </c>
      <c r="BD1963" s="31">
        <v>0</v>
      </c>
      <c r="BE1963" s="33" t="s">
        <v>4648</v>
      </c>
      <c r="BF1963" s="33" t="s">
        <v>4649</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ht="20.1" customHeight="1" spans="3:78">
      <c r="C1964" s="32">
        <v>70403002</v>
      </c>
      <c r="D1964" s="30" t="s">
        <v>4650</v>
      </c>
      <c r="E1964" s="30" t="s">
        <v>4651</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4636</v>
      </c>
      <c r="BF1964" s="33" t="s">
        <v>4637</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ht="19.5" customHeight="1" spans="3:78">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4616</v>
      </c>
      <c r="BF1965" s="33" t="s">
        <v>4617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ht="20.1" customHeight="1" spans="3:78">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4652</v>
      </c>
      <c r="BC1966" s="31">
        <v>0</v>
      </c>
      <c r="BD1966" s="31">
        <v>0</v>
      </c>
      <c r="BE1966" s="33" t="s">
        <v>4653</v>
      </c>
      <c r="BF1966" s="33" t="s">
        <v>4654</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ht="20.1" customHeight="1" spans="3:78">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ht="19.5" customHeight="1" spans="3:78">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ht="20.1" customHeight="1" spans="3:78">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4655</v>
      </c>
      <c r="BC1969" s="31">
        <v>0</v>
      </c>
      <c r="BD1969" s="31">
        <v>0</v>
      </c>
      <c r="BE1969" s="33" t="s">
        <v>4656</v>
      </c>
      <c r="BF1969" s="33" t="s">
        <v>4657</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ht="20.1" customHeight="1" spans="3:78">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4658</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ht="20.1" customHeight="1" spans="3:78">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ht="20.1" customHeight="1" spans="3:78">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ht="20.1" customHeight="1" spans="3:78">
      <c r="C1973" s="32">
        <v>70404006</v>
      </c>
      <c r="D1973" s="30" t="s">
        <v>1669</v>
      </c>
      <c r="E1973" s="30" t="s">
        <v>1670</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4659</v>
      </c>
      <c r="BF1973" s="33" t="s">
        <v>4660</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ht="19.5" customHeight="1" spans="3:78">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4661</v>
      </c>
      <c r="BF1974" s="33" t="s">
        <v>4662</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ht="19.5" customHeight="1" spans="3:78">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ht="20.1" customHeight="1" spans="3:78">
      <c r="C1976" s="32">
        <v>70405003</v>
      </c>
      <c r="D1976" s="30" t="s">
        <v>4565</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4663</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ht="20.1" customHeight="1" spans="3:78">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4664</v>
      </c>
      <c r="BC1977" s="31">
        <v>0</v>
      </c>
      <c r="BD1977" s="31">
        <v>0</v>
      </c>
      <c r="BE1977" s="33" t="s">
        <v>4595</v>
      </c>
      <c r="BF1977" s="33" t="s">
        <v>4596</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ht="20.1" customHeight="1" spans="3:78">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ht="20.1" customHeight="1" spans="3:78">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ht="19.5" customHeight="1" spans="3:78">
      <c r="C1980" s="32">
        <v>70405007</v>
      </c>
      <c r="D1980" s="30" t="s">
        <v>4665</v>
      </c>
      <c r="E1980" s="30" t="s">
        <v>4666</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4667</v>
      </c>
      <c r="BF1980" s="33" t="s">
        <v>4668</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ht="20.1" customHeight="1" spans="3:78">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ht="19.5" customHeight="1" spans="3:78">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ht="19.5" customHeight="1" spans="3:78">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4669</v>
      </c>
      <c r="BC1983" s="31">
        <v>0</v>
      </c>
      <c r="BD1983" s="31">
        <v>0</v>
      </c>
      <c r="BE1983" s="33" t="s">
        <v>4661</v>
      </c>
      <c r="BF1983" s="33" t="s">
        <v>4662</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ht="20.1" customHeight="1" spans="3:78">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ht="20.1" customHeight="1" spans="3:78">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ht="20.1" customHeight="1" spans="3:78">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4670</v>
      </c>
      <c r="BF1986" s="60" t="s">
        <v>4671</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ht="20.1" customHeight="1" spans="3:78">
      <c r="C1987" s="32">
        <v>70501005</v>
      </c>
      <c r="D1987" s="30" t="s">
        <v>4633</v>
      </c>
      <c r="E1987" s="30" t="s">
        <v>4634</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4635</v>
      </c>
      <c r="AV1987" s="21"/>
      <c r="AW1987" s="35" t="s">
        <v>623</v>
      </c>
      <c r="AX1987" s="21" t="s">
        <v>551</v>
      </c>
      <c r="AY1987" s="32">
        <v>10000007</v>
      </c>
      <c r="AZ1987" s="32">
        <v>70401006</v>
      </c>
      <c r="BA1987" s="30" t="s">
        <v>206</v>
      </c>
      <c r="BB1987" s="21">
        <v>0</v>
      </c>
      <c r="BC1987" s="31">
        <v>0</v>
      </c>
      <c r="BD1987" s="31">
        <v>0</v>
      </c>
      <c r="BE1987" s="33" t="s">
        <v>4636</v>
      </c>
      <c r="BF1987" s="33" t="s">
        <v>4637</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ht="19.5" customHeight="1" spans="3:78">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ht="19.5" customHeight="1" spans="3:78">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ht="20.1" customHeight="1" spans="3:78">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4672</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ht="20.1" customHeight="1" spans="3:78">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4673</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ht="20.1" customHeight="1" spans="3:78">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ht="20.1" customHeight="1" spans="3:78">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ht="19.5" customHeight="1" spans="3:78">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ht="20.1" customHeight="1" spans="3:78">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4674</v>
      </c>
      <c r="BC1995" s="31">
        <v>0</v>
      </c>
      <c r="BD1995" s="31">
        <v>0</v>
      </c>
      <c r="BE1995" s="33" t="s">
        <v>4656</v>
      </c>
      <c r="BF1995" s="33" t="s">
        <v>4657</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ht="20.1" customHeight="1" spans="3:78">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ht="20.1" customHeight="1" spans="3:78">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ht="20.1" customHeight="1" spans="3:78">
      <c r="C1998" s="32">
        <v>70503005</v>
      </c>
      <c r="D1998" s="30" t="s">
        <v>1669</v>
      </c>
      <c r="E1998" s="30" t="s">
        <v>1670</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4659</v>
      </c>
      <c r="BF1998" s="33" t="s">
        <v>4660</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ht="20.1" customHeight="1" spans="3:78">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4675</v>
      </c>
      <c r="BC1999" s="31">
        <v>0</v>
      </c>
      <c r="BD1999" s="31">
        <v>0</v>
      </c>
      <c r="BE1999" s="33" t="s">
        <v>4559</v>
      </c>
      <c r="BF1999" s="33" t="s">
        <v>4560</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ht="20.1" customHeight="1" spans="3:78">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ht="19.5" customHeight="1" spans="3:78">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ht="20.1" customHeight="1" spans="3:78">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4676</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ht="20.1" customHeight="1" spans="3:78">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4677</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ht="19.5" customHeight="1" spans="3:78">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ht="20.1" customHeight="1" spans="3:78">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4678</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ht="20.1" customHeight="1" spans="3:78">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ht="20.1" customHeight="1" spans="3:78">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ht="19.5" customHeight="1" spans="3:78">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ht="19.5" customHeight="1" spans="3:78">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ht="19.5" customHeight="1" spans="3:78">
      <c r="C2010" s="32">
        <v>70505006</v>
      </c>
      <c r="D2010" s="30" t="s">
        <v>4623</v>
      </c>
      <c r="E2010" s="30" t="s">
        <v>4624</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ht="19.5" customHeight="1" spans="3:78">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3"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ht="19.5" customHeight="1" spans="3:78">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ht="19.5" customHeight="1" spans="3:78">
      <c r="C2013" s="32">
        <v>71000001</v>
      </c>
      <c r="D2013" s="35" t="s">
        <v>4679</v>
      </c>
      <c r="E2013" s="35" t="s">
        <v>4680</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4681</v>
      </c>
      <c r="AV2013" s="32"/>
      <c r="AW2013" s="35" t="s">
        <v>262</v>
      </c>
      <c r="AX2013" s="32" t="s">
        <v>540</v>
      </c>
      <c r="AY2013" s="32" t="s">
        <v>204</v>
      </c>
      <c r="AZ2013" s="32" t="s">
        <v>204</v>
      </c>
      <c r="BA2013" s="35" t="s">
        <v>206</v>
      </c>
      <c r="BB2013" s="35">
        <v>0</v>
      </c>
      <c r="BC2013" s="31">
        <v>0</v>
      </c>
      <c r="BD2013" s="31">
        <v>0</v>
      </c>
      <c r="BE2013" s="60" t="s">
        <v>4682</v>
      </c>
      <c r="BF2013" s="60" t="s">
        <v>4683</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ht="19.5" customHeight="1" spans="3:78">
      <c r="C2014" s="32">
        <v>71000002</v>
      </c>
      <c r="D2014" s="35" t="s">
        <v>4684</v>
      </c>
      <c r="E2014" s="35" t="s">
        <v>4685</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4682</v>
      </c>
      <c r="BF2014" s="60" t="s">
        <v>4683</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ht="20.1" customHeight="1" spans="3:78">
      <c r="C2015" s="32">
        <v>73001101</v>
      </c>
      <c r="D2015" s="35" t="s">
        <v>1762</v>
      </c>
      <c r="E2015" s="35" t="s">
        <v>1763</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1766</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ht="20.1" customHeight="1" spans="3:78">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4534</v>
      </c>
      <c r="BC2016" s="31">
        <v>0</v>
      </c>
      <c r="BD2016" s="31">
        <v>0</v>
      </c>
      <c r="BE2016" s="33" t="s">
        <v>4535</v>
      </c>
      <c r="BF2016" s="33" t="s">
        <v>4536</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ht="21.75" customHeight="1" spans="3:78">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4529</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ht="19.5" customHeight="1" spans="3:78">
      <c r="C2018" s="32">
        <v>73001201</v>
      </c>
      <c r="D2018" s="30" t="s">
        <v>4665</v>
      </c>
      <c r="E2018" s="30" t="s">
        <v>4666</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4667</v>
      </c>
      <c r="BF2018" s="33" t="s">
        <v>4668</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ht="20.1" customHeight="1" spans="3:78">
      <c r="C2019" s="32">
        <v>73001203</v>
      </c>
      <c r="D2019" s="30" t="s">
        <v>4537</v>
      </c>
      <c r="E2019" s="30" t="s">
        <v>4538</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4686</v>
      </c>
      <c r="BC2019" s="31">
        <v>0</v>
      </c>
      <c r="BD2019" s="31">
        <v>0</v>
      </c>
      <c r="BE2019" s="33" t="s">
        <v>4540</v>
      </c>
      <c r="BF2019" s="33" t="s">
        <v>4541</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ht="20.1" customHeight="1" spans="3:78">
      <c r="C2020" s="32">
        <v>73001204</v>
      </c>
      <c r="D2020" s="30" t="s">
        <v>3275</v>
      </c>
      <c r="E2020" s="30" t="s">
        <v>3276</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4687</v>
      </c>
      <c r="BC2020" s="31">
        <v>0</v>
      </c>
      <c r="BD2020" s="31">
        <v>0</v>
      </c>
      <c r="BE2020" s="33" t="s">
        <v>3278</v>
      </c>
      <c r="BF2020" s="33" t="s">
        <v>3279</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ht="19.5" customHeight="1" spans="3:78">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ht="20.1" customHeight="1" spans="3:78">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ht="20.1" customHeight="1" spans="3:78">
      <c r="C2023" s="32">
        <v>73001302</v>
      </c>
      <c r="D2023" s="30" t="s">
        <v>4537</v>
      </c>
      <c r="E2023" s="30" t="s">
        <v>4538</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4688</v>
      </c>
      <c r="BC2023" s="31">
        <v>0</v>
      </c>
      <c r="BD2023" s="31">
        <v>0</v>
      </c>
      <c r="BE2023" s="33" t="s">
        <v>4540</v>
      </c>
      <c r="BF2023" s="33" t="s">
        <v>4541</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ht="20.1" customHeight="1" spans="3:78">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ht="19.5" customHeight="1" spans="3:78">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ht="20.25" customHeight="1" spans="3:78">
      <c r="C2026" s="32">
        <v>73001306</v>
      </c>
      <c r="D2026" s="35" t="s">
        <v>2960</v>
      </c>
      <c r="E2026" s="35" t="s">
        <v>2961</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1852</v>
      </c>
      <c r="AY2026" s="32">
        <v>10000011</v>
      </c>
      <c r="AZ2026" s="32">
        <v>20001010</v>
      </c>
      <c r="BA2026" s="35" t="s">
        <v>256</v>
      </c>
      <c r="BB2026" s="35" t="s">
        <v>204</v>
      </c>
      <c r="BC2026" s="31">
        <v>0</v>
      </c>
      <c r="BD2026" s="31">
        <v>0</v>
      </c>
      <c r="BE2026" s="33" t="s">
        <v>3282</v>
      </c>
      <c r="BF2026" s="33" t="s">
        <v>3283</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ht="20.1" customHeight="1" spans="3:78">
      <c r="C2027" s="32">
        <v>73002101</v>
      </c>
      <c r="D2027" s="30" t="s">
        <v>4537</v>
      </c>
      <c r="E2027" s="30" t="s">
        <v>4538</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4689</v>
      </c>
      <c r="BC2027" s="31">
        <v>0</v>
      </c>
      <c r="BD2027" s="31">
        <v>0</v>
      </c>
      <c r="BE2027" s="33" t="s">
        <v>4540</v>
      </c>
      <c r="BF2027" s="33" t="s">
        <v>4541</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ht="20.1" customHeight="1" spans="3:78">
      <c r="C2028" s="32">
        <v>73002102</v>
      </c>
      <c r="D2028" s="35" t="s">
        <v>4690</v>
      </c>
      <c r="E2028" s="35" t="s">
        <v>4691</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4692</v>
      </c>
      <c r="BF2028" s="60" t="s">
        <v>4693</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ht="20.1" customHeight="1" spans="3:78">
      <c r="C2029" s="32">
        <v>73002103</v>
      </c>
      <c r="D2029" s="35" t="s">
        <v>4694</v>
      </c>
      <c r="E2029" s="35" t="s">
        <v>4695</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ht="20.1" customHeight="1" spans="3:78">
      <c r="C2030" s="32">
        <v>73002104</v>
      </c>
      <c r="D2030" s="35" t="s">
        <v>4694</v>
      </c>
      <c r="E2030" s="35" t="s">
        <v>4695</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ht="19.5" customHeight="1" spans="3:78">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3" t="s">
        <v>1025</v>
      </c>
      <c r="AV2031" s="19"/>
      <c r="AW2031" s="35" t="s">
        <v>293</v>
      </c>
      <c r="AX2031" s="21" t="s">
        <v>540</v>
      </c>
      <c r="AY2031" s="32">
        <v>10000007</v>
      </c>
      <c r="AZ2031" s="32">
        <v>70202004</v>
      </c>
      <c r="BA2031" s="35" t="s">
        <v>321</v>
      </c>
      <c r="BB2031" s="35" t="s">
        <v>377</v>
      </c>
      <c r="BC2031" s="31">
        <v>0</v>
      </c>
      <c r="BD2031" s="31">
        <v>0</v>
      </c>
      <c r="BE2031" s="33" t="s">
        <v>4696</v>
      </c>
      <c r="BF2031" s="33" t="s">
        <v>4697</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ht="19.5" customHeight="1" spans="3:78">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ht="20.1" customHeight="1" spans="3:78">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4698</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ht="20.1" customHeight="1" spans="3:78">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4699</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ht="20.1" customHeight="1" spans="3:78">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ht="20.1" customHeight="1" spans="3:78">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ht="20.1" customHeight="1" spans="3:78">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4700</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ht="19.5" customHeight="1" spans="3:78">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4616</v>
      </c>
      <c r="BF2038" s="33" t="s">
        <v>4617</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ht="20.1" customHeight="1" spans="3:78">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4701</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ht="20.1" customHeight="1" spans="3:78">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ht="19.5" customHeight="1" spans="3:78">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ht="19.5" customHeight="1" spans="3:78">
      <c r="C2042" s="32">
        <v>73002307</v>
      </c>
      <c r="D2042" s="30" t="s">
        <v>4702</v>
      </c>
      <c r="E2042" s="30" t="s">
        <v>4703</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ht="20.1" customHeight="1" spans="3:78">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ht="19.5" customHeight="1" spans="3:78">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ht="20.1" customHeight="1" spans="3:78">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4534</v>
      </c>
      <c r="BC2045" s="31">
        <v>0</v>
      </c>
      <c r="BD2045" s="31">
        <v>0</v>
      </c>
      <c r="BE2045" s="33" t="s">
        <v>4535</v>
      </c>
      <c r="BF2045" s="33" t="s">
        <v>4536</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ht="20.1" customHeight="1" spans="3:78">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4704</v>
      </c>
      <c r="BF2046" s="60" t="s">
        <v>4705</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ht="20.1" customHeight="1" spans="3:78">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4673</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ht="20.1" customHeight="1" spans="3:78">
      <c r="C2048" s="32">
        <v>73003202</v>
      </c>
      <c r="D2048" s="35" t="s">
        <v>4706</v>
      </c>
      <c r="E2048" s="35" t="s">
        <v>4707</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4708</v>
      </c>
      <c r="BF2048" s="60" t="s">
        <v>4709</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ht="19.5" customHeight="1" spans="3:78">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4616</v>
      </c>
      <c r="BF2049" s="33" t="s">
        <v>4617</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ht="20.1" customHeight="1" spans="3:78">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ht="20.1" customHeight="1" spans="3:78">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4710</v>
      </c>
      <c r="BC2051" s="75">
        <v>0</v>
      </c>
      <c r="BD2051" s="75">
        <v>0</v>
      </c>
      <c r="BE2051" s="76" t="s">
        <v>4711</v>
      </c>
      <c r="BF2051" s="76" t="s">
        <v>4712</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ht="20.1" customHeight="1" spans="3:78">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4713</v>
      </c>
      <c r="BC2052" s="31">
        <v>0</v>
      </c>
      <c r="BD2052" s="31">
        <v>0</v>
      </c>
      <c r="BE2052" s="33" t="s">
        <v>4540</v>
      </c>
      <c r="BF2052" s="33" t="s">
        <v>4541</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ht="20.1" customHeight="1" spans="3:78">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ht="20.1" customHeight="1" spans="3:78">
      <c r="C2054" s="32">
        <v>73003304</v>
      </c>
      <c r="D2054" s="71" t="s">
        <v>4714</v>
      </c>
      <c r="E2054" s="71" t="s">
        <v>4715</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4704</v>
      </c>
      <c r="BF2054" s="89" t="s">
        <v>4705</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ht="19.5" customHeight="1" spans="3:78">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4616</v>
      </c>
      <c r="BF2055" s="33" t="s">
        <v>4617</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ht="20.1" customHeight="1" spans="3:78">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ht="20.1" customHeight="1" spans="3:78">
      <c r="C2057" s="32">
        <v>73003307</v>
      </c>
      <c r="D2057" s="30" t="s">
        <v>4716</v>
      </c>
      <c r="E2057" s="30" t="s">
        <v>4717</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4534</v>
      </c>
      <c r="BC2057" s="31">
        <v>0</v>
      </c>
      <c r="BD2057" s="31">
        <v>0</v>
      </c>
      <c r="BE2057" s="33" t="s">
        <v>4535</v>
      </c>
      <c r="BF2057" s="33" t="s">
        <v>4536</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ht="20.1" customHeight="1" spans="3:78">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4718</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ht="20.1" customHeight="1" spans="3:78">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4719</v>
      </c>
      <c r="BF2059" s="60" t="s">
        <v>4720</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ht="20.1" customHeight="1" spans="3:78">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4721</v>
      </c>
      <c r="BC2060" s="31">
        <v>0</v>
      </c>
      <c r="BD2060" s="31">
        <v>0</v>
      </c>
      <c r="BE2060" s="33" t="s">
        <v>4722</v>
      </c>
      <c r="BF2060" s="33" t="s">
        <v>4723</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ht="20.1" customHeight="1" spans="3:78">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ht="20.1" customHeight="1" spans="3:78">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4724</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ht="20.1" customHeight="1" spans="3:78">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4719</v>
      </c>
      <c r="BF2063" s="60" t="s">
        <v>4720</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ht="19.5" customHeight="1" spans="3:78">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4616</v>
      </c>
      <c r="BF2064" s="33" t="s">
        <v>4617</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ht="19.5" customHeight="1" spans="3:78">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3" t="s">
        <v>1025</v>
      </c>
      <c r="AV2065" s="19"/>
      <c r="AW2065" s="35" t="s">
        <v>293</v>
      </c>
      <c r="AX2065" s="21" t="s">
        <v>540</v>
      </c>
      <c r="AY2065" s="32">
        <v>10000007</v>
      </c>
      <c r="AZ2065" s="32">
        <v>70202004</v>
      </c>
      <c r="BA2065" s="35" t="s">
        <v>321</v>
      </c>
      <c r="BB2065" s="35" t="s">
        <v>377</v>
      </c>
      <c r="BC2065" s="31">
        <v>0</v>
      </c>
      <c r="BD2065" s="31">
        <v>0</v>
      </c>
      <c r="BE2065" s="33" t="s">
        <v>4696</v>
      </c>
      <c r="BF2065" s="33" t="s">
        <v>4697</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ht="20.1" customHeight="1" spans="3:78">
      <c r="C2066" s="32">
        <v>73004301</v>
      </c>
      <c r="D2066" s="30" t="s">
        <v>4725</v>
      </c>
      <c r="E2066" s="30" t="s">
        <v>4726</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ht="20.1" customHeight="1" spans="3:78">
      <c r="C2067" s="32">
        <v>73004302</v>
      </c>
      <c r="D2067" s="30" t="s">
        <v>4725</v>
      </c>
      <c r="E2067" s="30" t="s">
        <v>4726</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4727</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ht="19.5" customHeight="1" spans="3:78">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4616</v>
      </c>
      <c r="BF2068" s="33" t="s">
        <v>4617</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ht="20.1" customHeight="1" spans="3:78">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ht="20.1" customHeight="1" spans="3:78">
      <c r="C2070" s="32">
        <v>73004305</v>
      </c>
      <c r="D2070" s="35" t="s">
        <v>4706</v>
      </c>
      <c r="E2070" s="35" t="s">
        <v>4707</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2" t="s">
        <v>4728</v>
      </c>
      <c r="AV2070" s="32"/>
      <c r="AW2070" s="35" t="s">
        <v>747</v>
      </c>
      <c r="AX2070" s="32">
        <v>0</v>
      </c>
      <c r="AY2070" s="32">
        <v>10007001</v>
      </c>
      <c r="AZ2070" s="32">
        <v>0</v>
      </c>
      <c r="BA2070" s="35" t="s">
        <v>206</v>
      </c>
      <c r="BB2070" s="35" t="s">
        <v>204</v>
      </c>
      <c r="BC2070" s="31">
        <v>0</v>
      </c>
      <c r="BD2070" s="31">
        <v>0</v>
      </c>
      <c r="BE2070" s="60" t="s">
        <v>4708</v>
      </c>
      <c r="BF2070" s="60" t="s">
        <v>4709</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ht="20.1" customHeight="1" spans="3:78">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4721</v>
      </c>
      <c r="BC2071" s="31">
        <v>0</v>
      </c>
      <c r="BD2071" s="31">
        <v>0</v>
      </c>
      <c r="BE2071" s="33" t="s">
        <v>4722</v>
      </c>
      <c r="BF2071" s="33" t="s">
        <v>4723</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ht="20.1" customHeight="1" spans="3:78">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ht="20.1" customHeight="1" spans="3:78">
      <c r="C2073" s="74">
        <v>75001001</v>
      </c>
      <c r="D2073" s="35" t="s">
        <v>4729</v>
      </c>
      <c r="E2073" s="35" t="s">
        <v>4730</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ht="19.5" customHeight="1" spans="3:78">
      <c r="C2074" s="74">
        <v>76001001</v>
      </c>
      <c r="D2074" s="30" t="s">
        <v>4731</v>
      </c>
      <c r="E2074" s="30" t="s">
        <v>4732</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4733</v>
      </c>
      <c r="BF2074" s="33" t="s">
        <v>4734</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ht="20.1" customHeight="1" spans="3:78">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ht="20.1" customHeight="1" spans="3:78">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4718</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ht="19.5" customHeight="1" spans="3:78">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4616</v>
      </c>
      <c r="BF2077" s="33" t="s">
        <v>4617</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ht="19.5" customHeight="1" spans="3:78">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ht="20.1" customHeight="1" spans="3:78">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ht="20.1" customHeight="1" spans="3:78">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4534</v>
      </c>
      <c r="BC2080" s="31">
        <v>0</v>
      </c>
      <c r="BD2080" s="31">
        <v>0</v>
      </c>
      <c r="BE2080" s="33" t="s">
        <v>4535</v>
      </c>
      <c r="BF2080" s="33" t="s">
        <v>4536</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ht="20.1" customHeight="1" spans="3:78">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ht="19.5" customHeight="1" spans="3:78">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3" t="s">
        <v>1025</v>
      </c>
      <c r="AV2082" s="19"/>
      <c r="AW2082" s="35" t="s">
        <v>293</v>
      </c>
      <c r="AX2082" s="21" t="s">
        <v>540</v>
      </c>
      <c r="AY2082" s="32">
        <v>10000007</v>
      </c>
      <c r="AZ2082" s="32">
        <v>70202004</v>
      </c>
      <c r="BA2082" s="35" t="s">
        <v>321</v>
      </c>
      <c r="BB2082" s="35" t="s">
        <v>377</v>
      </c>
      <c r="BC2082" s="31">
        <v>0</v>
      </c>
      <c r="BD2082" s="31">
        <v>0</v>
      </c>
      <c r="BE2082" s="33" t="s">
        <v>4696</v>
      </c>
      <c r="BF2082" s="33" t="s">
        <v>4697</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ht="20.1" customHeight="1" spans="3:78">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ht="19.5" customHeight="1" spans="3:78">
      <c r="C2084" s="32">
        <v>79000010</v>
      </c>
      <c r="D2084" s="30" t="s">
        <v>4665</v>
      </c>
      <c r="E2084" s="30" t="s">
        <v>4666</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4667</v>
      </c>
      <c r="BF2084" s="33" t="s">
        <v>4668</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ht="20.1" customHeight="1" spans="3:78">
      <c r="C2085" s="32">
        <v>79000011</v>
      </c>
      <c r="D2085" s="35" t="s">
        <v>4706</v>
      </c>
      <c r="E2085" s="35" t="s">
        <v>4707</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4708</v>
      </c>
      <c r="BF2085" s="60" t="s">
        <v>4709</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ht="20.1" customHeight="1" spans="3:78">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ht="20.1" customHeight="1" spans="3:78">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4735</v>
      </c>
      <c r="BF2087" s="136" t="s">
        <v>4736</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ht="20.1" customHeight="1" spans="3:78">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7" t="s">
        <v>738</v>
      </c>
      <c r="AU2088" s="338" t="s">
        <v>739</v>
      </c>
      <c r="AV2088" s="109"/>
      <c r="AW2088" s="97" t="s">
        <v>293</v>
      </c>
      <c r="AX2088" s="98">
        <v>0</v>
      </c>
      <c r="AY2088" s="98">
        <v>0</v>
      </c>
      <c r="AZ2088" s="98">
        <v>62001401</v>
      </c>
      <c r="BA2088" s="104" t="s">
        <v>206</v>
      </c>
      <c r="BB2088" s="100">
        <v>0</v>
      </c>
      <c r="BC2088" s="105">
        <v>0</v>
      </c>
      <c r="BD2088" s="105">
        <v>0</v>
      </c>
      <c r="BE2088" s="106" t="s">
        <v>4737</v>
      </c>
      <c r="BF2088" s="106" t="s">
        <v>4738</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ht="20.1" customHeight="1" spans="3:78">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41"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ht="20.1" customHeight="1" spans="3:78">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2"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ht="19.5" customHeight="1" spans="3:78">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41" t="s">
        <v>204</v>
      </c>
      <c r="AV2091" s="118"/>
      <c r="AW2091" s="110" t="s">
        <v>205</v>
      </c>
      <c r="AX2091" s="100" t="s">
        <v>540</v>
      </c>
      <c r="AY2091" s="107">
        <v>10000007</v>
      </c>
      <c r="AZ2091" s="339"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ht="20.1" customHeight="1" spans="3:78">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40" t="s">
        <v>812</v>
      </c>
      <c r="AU2092" s="341"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ht="20.1" customHeight="1" spans="3:78">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7"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ht="20.1" customHeight="1" spans="3:78">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ht="20.1" customHeight="1" spans="3:78">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ht="19.5" customHeight="1" spans="3:78">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4616</v>
      </c>
      <c r="BF2096" s="33" t="s">
        <v>4617</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ht="20.1" customHeight="1" spans="3:78">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4699</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ht="19.5" customHeight="1" spans="3:78">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3" t="s">
        <v>1025</v>
      </c>
      <c r="AV2098" s="19"/>
      <c r="AW2098" s="35" t="s">
        <v>293</v>
      </c>
      <c r="AX2098" s="21" t="s">
        <v>540</v>
      </c>
      <c r="AY2098" s="32">
        <v>10000007</v>
      </c>
      <c r="AZ2098" s="32">
        <v>70202004</v>
      </c>
      <c r="BA2098" s="35" t="s">
        <v>321</v>
      </c>
      <c r="BB2098" s="35" t="s">
        <v>377</v>
      </c>
      <c r="BC2098" s="31">
        <v>0</v>
      </c>
      <c r="BD2098" s="31">
        <v>0</v>
      </c>
      <c r="BE2098" s="33" t="s">
        <v>4696</v>
      </c>
      <c r="BF2098" s="33" t="s">
        <v>4697</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ht="20.1" customHeight="1" spans="3:78">
      <c r="C2099" s="32">
        <v>80000001</v>
      </c>
      <c r="D2099" s="30" t="s">
        <v>4739</v>
      </c>
      <c r="E2099" s="30" t="s">
        <v>4740</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4741</v>
      </c>
      <c r="BC2099" s="31">
        <v>0</v>
      </c>
      <c r="BD2099" s="31">
        <v>0</v>
      </c>
      <c r="BE2099" s="33" t="s">
        <v>4742</v>
      </c>
      <c r="BF2099" s="33" t="s">
        <v>4743</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ht="20.1" customHeight="1" spans="3:78">
      <c r="C2100" s="32">
        <v>80000002</v>
      </c>
      <c r="D2100" s="30" t="s">
        <v>4744</v>
      </c>
      <c r="E2100" s="30" t="s">
        <v>4745</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4741</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ht="20.1" customHeight="1" spans="3:78">
      <c r="C2101" s="32">
        <v>80000003</v>
      </c>
      <c r="D2101" s="30" t="s">
        <v>4746</v>
      </c>
      <c r="E2101" s="30" t="s">
        <v>4747</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4741</v>
      </c>
      <c r="BC2101" s="31">
        <v>0</v>
      </c>
      <c r="BD2101" s="31">
        <v>0</v>
      </c>
      <c r="BE2101" s="33" t="s">
        <v>4748</v>
      </c>
      <c r="BF2101" s="33" t="s">
        <v>4749</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ht="20.1" customHeight="1" spans="3:78">
      <c r="C2102" s="32">
        <v>80000004</v>
      </c>
      <c r="D2102" s="30" t="s">
        <v>4750</v>
      </c>
      <c r="E2102" s="30" t="s">
        <v>4751</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4741</v>
      </c>
      <c r="BC2102" s="31">
        <v>0</v>
      </c>
      <c r="BD2102" s="31">
        <v>0</v>
      </c>
      <c r="BE2102" s="33" t="s">
        <v>4752</v>
      </c>
      <c r="BF2102" s="33" t="s">
        <v>4753</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ht="20.1" customHeight="1" spans="3:78">
      <c r="C2103" s="32">
        <v>80000005</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4741</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ht="20.1" customHeight="1" spans="3:78">
      <c r="C2104" s="32">
        <v>80000006</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4741</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ht="20.1" customHeight="1" spans="3:78">
      <c r="C2105" s="32">
        <v>80000007</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4741</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ht="20.1" customHeight="1" spans="3:78">
      <c r="C2106" s="32">
        <v>80000008</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4741</v>
      </c>
      <c r="BC2106" s="31">
        <v>0</v>
      </c>
      <c r="BD2106" s="31">
        <v>0</v>
      </c>
      <c r="BE2106" s="33" t="s">
        <v>1762</v>
      </c>
      <c r="BF2106" s="33" t="s">
        <v>1763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ht="20.1" customHeight="1" spans="3:78">
      <c r="C2107" s="32">
        <v>80001001</v>
      </c>
      <c r="D2107" s="30" t="s">
        <v>4768</v>
      </c>
      <c r="E2107" s="281" t="s">
        <v>3507</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4769</v>
      </c>
      <c r="BC2107" s="31">
        <v>0</v>
      </c>
      <c r="BD2107" s="31">
        <v>0</v>
      </c>
      <c r="BE2107" s="33" t="s">
        <v>4770</v>
      </c>
      <c r="BF2107" s="33" t="s">
        <v>4771</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ht="20.1" customHeight="1" spans="3:78">
      <c r="C2108" s="32">
        <v>80001002</v>
      </c>
      <c r="D2108" s="30" t="s">
        <v>4772</v>
      </c>
      <c r="E2108" s="281" t="s">
        <v>4773</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4774</v>
      </c>
      <c r="BC2108" s="31">
        <v>0</v>
      </c>
      <c r="BD2108" s="31">
        <v>0</v>
      </c>
      <c r="BE2108" s="33" t="s">
        <v>4775</v>
      </c>
      <c r="BF2108" s="33" t="s">
        <v>4776</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ht="20.1" customHeight="1" spans="3:78">
      <c r="C2109" s="32">
        <v>80001003</v>
      </c>
      <c r="D2109" s="30" t="s">
        <v>4777</v>
      </c>
      <c r="E2109" s="281" t="s">
        <v>4778</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4779</v>
      </c>
      <c r="BC2109" s="31">
        <v>0</v>
      </c>
      <c r="BD2109" s="31">
        <v>0</v>
      </c>
      <c r="BE2109" s="33" t="s">
        <v>4780</v>
      </c>
      <c r="BF2109" s="33" t="s">
        <v>4781</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ht="20.1" customHeight="1" spans="3:78">
      <c r="C2110" s="32">
        <v>80001004</v>
      </c>
      <c r="D2110" s="30" t="s">
        <v>4782</v>
      </c>
      <c r="E2110" s="281" t="s">
        <v>4783</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4784</v>
      </c>
      <c r="BC2110" s="31">
        <v>0</v>
      </c>
      <c r="BD2110" s="31">
        <v>0</v>
      </c>
      <c r="BE2110" s="33" t="s">
        <v>4785</v>
      </c>
      <c r="BF2110" s="33" t="s">
        <v>4786</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ht="20.1" customHeight="1" spans="3:78">
      <c r="C2111" s="32">
        <v>80001005</v>
      </c>
      <c r="D2111" s="30" t="s">
        <v>4787</v>
      </c>
      <c r="E2111" s="281" t="s">
        <v>4788</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4789</v>
      </c>
      <c r="BC2111" s="31">
        <v>0</v>
      </c>
      <c r="BD2111" s="31">
        <v>0</v>
      </c>
      <c r="BE2111" s="33" t="s">
        <v>4790</v>
      </c>
      <c r="BF2111" s="33" t="s">
        <v>4791</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ht="20.1" customHeight="1" spans="3:78">
      <c r="C2112" s="181">
        <v>80001006</v>
      </c>
      <c r="D2112" s="180" t="s">
        <v>2083</v>
      </c>
      <c r="E2112" s="281" t="s">
        <v>4792</v>
      </c>
      <c r="F2112" s="181">
        <v>1</v>
      </c>
      <c r="G2112" s="181">
        <v>80001006</v>
      </c>
      <c r="H2112" s="181">
        <v>0</v>
      </c>
      <c r="I2112" s="181">
        <v>0</v>
      </c>
      <c r="J2112" s="32">
        <v>1</v>
      </c>
      <c r="K2112" s="32">
        <v>0</v>
      </c>
      <c r="L2112" s="181">
        <v>0</v>
      </c>
      <c r="M2112" s="181">
        <v>0</v>
      </c>
      <c r="N2112" s="181">
        <v>0</v>
      </c>
      <c r="O2112" s="181">
        <v>5</v>
      </c>
      <c r="P2112" s="181">
        <v>0</v>
      </c>
      <c r="Q2112" s="181">
        <v>0</v>
      </c>
      <c r="R2112" s="181">
        <v>0</v>
      </c>
      <c r="S2112" s="19">
        <v>0</v>
      </c>
      <c r="T2112" s="181">
        <v>0</v>
      </c>
      <c r="U2112" s="181">
        <v>1</v>
      </c>
      <c r="V2112" s="181">
        <v>2</v>
      </c>
      <c r="W2112" s="181">
        <v>0</v>
      </c>
      <c r="X2112" s="21">
        <v>1</v>
      </c>
      <c r="Y2112" s="19">
        <v>0</v>
      </c>
      <c r="Z2112" s="21">
        <v>0</v>
      </c>
      <c r="AA2112" s="181">
        <v>0</v>
      </c>
      <c r="AB2112" s="181">
        <v>0</v>
      </c>
      <c r="AC2112" s="181">
        <v>0</v>
      </c>
      <c r="AD2112" s="181">
        <v>0</v>
      </c>
      <c r="AE2112" s="181">
        <v>0</v>
      </c>
      <c r="AF2112" s="181">
        <v>9</v>
      </c>
      <c r="AG2112" s="181">
        <v>2</v>
      </c>
      <c r="AH2112" s="181" t="s">
        <v>219</v>
      </c>
      <c r="AI2112" s="181">
        <v>2</v>
      </c>
      <c r="AJ2112" s="181">
        <v>2</v>
      </c>
      <c r="AK2112" s="19">
        <v>0</v>
      </c>
      <c r="AL2112" s="181">
        <v>1.5</v>
      </c>
      <c r="AM2112" s="181">
        <v>0</v>
      </c>
      <c r="AN2112" s="181">
        <v>0</v>
      </c>
      <c r="AO2112" s="181">
        <v>0</v>
      </c>
      <c r="AP2112" s="181">
        <v>1</v>
      </c>
      <c r="AQ2112" s="181">
        <v>3000</v>
      </c>
      <c r="AR2112" s="181">
        <v>0.5</v>
      </c>
      <c r="AS2112" s="181">
        <v>0</v>
      </c>
      <c r="AT2112" s="181">
        <v>0</v>
      </c>
      <c r="AU2112" s="181" t="s">
        <v>204</v>
      </c>
      <c r="AV2112" s="181"/>
      <c r="AW2112" s="180" t="s">
        <v>293</v>
      </c>
      <c r="AX2112" s="181">
        <v>0</v>
      </c>
      <c r="AY2112" s="181">
        <v>0</v>
      </c>
      <c r="AZ2112" s="181">
        <v>0</v>
      </c>
      <c r="BA2112" s="180" t="s">
        <v>206</v>
      </c>
      <c r="BB2112" s="181" t="s">
        <v>4793</v>
      </c>
      <c r="BC2112" s="181">
        <v>0</v>
      </c>
      <c r="BD2112" s="181">
        <v>0</v>
      </c>
      <c r="BE2112" s="244" t="s">
        <v>4794</v>
      </c>
      <c r="BF2112" s="244" t="s">
        <v>4795</v>
      </c>
      <c r="BG2112" s="181"/>
      <c r="BH2112" s="21">
        <v>0</v>
      </c>
      <c r="BI2112" s="181"/>
      <c r="BJ2112" s="181"/>
      <c r="BK2112" s="181"/>
      <c r="BL2112" s="181">
        <v>80002006</v>
      </c>
      <c r="BM2112" s="21">
        <v>0</v>
      </c>
      <c r="BN2112" s="19">
        <v>0</v>
      </c>
      <c r="BO2112" s="19">
        <v>0</v>
      </c>
      <c r="BP2112" s="19">
        <v>0</v>
      </c>
      <c r="BQ2112" s="19">
        <v>0</v>
      </c>
      <c r="BR2112" s="19">
        <v>0</v>
      </c>
      <c r="BS2112" s="19">
        <v>0</v>
      </c>
      <c r="BT2112" s="19">
        <v>0</v>
      </c>
      <c r="BU2112" s="23">
        <v>0</v>
      </c>
      <c r="BV2112" s="23"/>
      <c r="BW2112" s="23"/>
      <c r="BX2112" s="23"/>
      <c r="BY2112" s="23"/>
      <c r="BZ2112" s="23"/>
    </row>
    <row r="2113" ht="20.1" customHeight="1" spans="3:78">
      <c r="C2113" s="32">
        <v>80001007</v>
      </c>
      <c r="D2113" s="30" t="s">
        <v>3958</v>
      </c>
      <c r="E2113" s="281" t="s">
        <v>3959</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4796</v>
      </c>
      <c r="BF2113" s="33" t="s">
        <v>4797</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ht="20.1" customHeight="1" spans="3:78">
      <c r="C2114" s="32">
        <v>80001008</v>
      </c>
      <c r="D2114" s="30" t="s">
        <v>4798</v>
      </c>
      <c r="E2114" s="281"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4799</v>
      </c>
      <c r="BF2114" s="33" t="s">
        <v>4800</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ht="20.1" customHeight="1" spans="3:78">
      <c r="C2115" s="32">
        <v>80001009</v>
      </c>
      <c r="D2115" s="30" t="s">
        <v>3963</v>
      </c>
      <c r="E2115" s="281" t="s">
        <v>3964</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4801</v>
      </c>
      <c r="BC2115" s="31">
        <v>0</v>
      </c>
      <c r="BD2115" s="31">
        <v>0</v>
      </c>
      <c r="BE2115" s="33" t="s">
        <v>4802</v>
      </c>
      <c r="BF2115" s="33" t="s">
        <v>4803</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ht="20.1" customHeight="1" spans="3:78">
      <c r="C2116" s="32">
        <v>80001010</v>
      </c>
      <c r="D2116" s="30" t="s">
        <v>2087</v>
      </c>
      <c r="E2116" s="281" t="s">
        <v>4804</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4805</v>
      </c>
      <c r="BC2116" s="31">
        <v>0</v>
      </c>
      <c r="BD2116" s="31">
        <v>0</v>
      </c>
      <c r="BE2116" s="33" t="s">
        <v>4806</v>
      </c>
      <c r="BF2116" s="33" t="s">
        <v>4807</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ht="20.1" customHeight="1" spans="3:78">
      <c r="C2117" s="32">
        <v>80001011</v>
      </c>
      <c r="D2117" s="30" t="s">
        <v>4808</v>
      </c>
      <c r="E2117" s="281" t="s">
        <v>4809</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4810</v>
      </c>
      <c r="BC2117" s="31">
        <v>0</v>
      </c>
      <c r="BD2117" s="31">
        <v>0</v>
      </c>
      <c r="BE2117" s="33" t="s">
        <v>4811</v>
      </c>
      <c r="BF2117" s="33" t="s">
        <v>4812</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ht="20.1" customHeight="1" spans="3:78">
      <c r="C2118" s="32">
        <v>80001012</v>
      </c>
      <c r="D2118" s="30" t="s">
        <v>4813</v>
      </c>
      <c r="E2118" s="281" t="s">
        <v>4814</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4815</v>
      </c>
      <c r="BC2118" s="31">
        <v>0</v>
      </c>
      <c r="BD2118" s="31">
        <v>0</v>
      </c>
      <c r="BE2118" s="33" t="s">
        <v>4816</v>
      </c>
      <c r="BF2118" s="33" t="s">
        <v>4817</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ht="20.1" customHeight="1" spans="3:78">
      <c r="C2119" s="32">
        <v>80001013</v>
      </c>
      <c r="D2119" s="30" t="s">
        <v>4818</v>
      </c>
      <c r="E2119" s="281" t="s">
        <v>4819</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4491</v>
      </c>
      <c r="BC2119" s="31">
        <v>0</v>
      </c>
      <c r="BD2119" s="31">
        <v>0</v>
      </c>
      <c r="BE2119" s="33" t="s">
        <v>4820</v>
      </c>
      <c r="BF2119" s="33" t="s">
        <v>4821</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ht="20.1" customHeight="1" spans="3:78">
      <c r="C2120" s="32">
        <v>80001014</v>
      </c>
      <c r="D2120" s="30" t="s">
        <v>3253</v>
      </c>
      <c r="E2120" s="281" t="s">
        <v>3254</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4822</v>
      </c>
      <c r="BC2120" s="31">
        <v>0</v>
      </c>
      <c r="BD2120" s="31">
        <v>0</v>
      </c>
      <c r="BE2120" s="33" t="s">
        <v>4823</v>
      </c>
      <c r="BF2120" s="33" t="s">
        <v>4824</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ht="20.1" customHeight="1" spans="3:78">
      <c r="C2121" s="181">
        <v>80001015</v>
      </c>
      <c r="D2121" s="180" t="s">
        <v>4825</v>
      </c>
      <c r="E2121" s="281" t="s">
        <v>4826</v>
      </c>
      <c r="F2121" s="181">
        <v>1</v>
      </c>
      <c r="G2121" s="181">
        <v>80001015</v>
      </c>
      <c r="H2121" s="181">
        <v>0</v>
      </c>
      <c r="I2121" s="181">
        <v>0</v>
      </c>
      <c r="J2121" s="32">
        <v>1</v>
      </c>
      <c r="K2121" s="32">
        <v>0</v>
      </c>
      <c r="L2121" s="181">
        <v>0</v>
      </c>
      <c r="M2121" s="181">
        <v>0</v>
      </c>
      <c r="N2121" s="181">
        <v>0</v>
      </c>
      <c r="O2121" s="181">
        <v>2</v>
      </c>
      <c r="P2121" s="181">
        <v>0</v>
      </c>
      <c r="Q2121" s="181">
        <v>0</v>
      </c>
      <c r="R2121" s="181">
        <v>0</v>
      </c>
      <c r="S2121" s="19">
        <v>0</v>
      </c>
      <c r="T2121" s="181">
        <v>0</v>
      </c>
      <c r="U2121" s="181">
        <v>1</v>
      </c>
      <c r="V2121" s="181">
        <v>2</v>
      </c>
      <c r="W2121" s="181">
        <v>0</v>
      </c>
      <c r="X2121" s="181">
        <v>0</v>
      </c>
      <c r="Y2121" s="19">
        <v>0</v>
      </c>
      <c r="Z2121" s="181">
        <v>0</v>
      </c>
      <c r="AA2121" s="181">
        <v>0</v>
      </c>
      <c r="AB2121" s="181">
        <v>0</v>
      </c>
      <c r="AC2121" s="181">
        <v>0</v>
      </c>
      <c r="AD2121" s="181">
        <v>0</v>
      </c>
      <c r="AE2121" s="181">
        <v>0</v>
      </c>
      <c r="AF2121" s="181">
        <v>9</v>
      </c>
      <c r="AG2121" s="181">
        <v>2</v>
      </c>
      <c r="AH2121" s="181" t="s">
        <v>219</v>
      </c>
      <c r="AI2121" s="181">
        <v>2</v>
      </c>
      <c r="AJ2121" s="181">
        <v>2</v>
      </c>
      <c r="AK2121" s="19">
        <v>0</v>
      </c>
      <c r="AL2121" s="181">
        <v>1.5</v>
      </c>
      <c r="AM2121" s="181">
        <v>0</v>
      </c>
      <c r="AN2121" s="181">
        <v>0</v>
      </c>
      <c r="AO2121" s="181">
        <v>0</v>
      </c>
      <c r="AP2121" s="181">
        <v>1</v>
      </c>
      <c r="AQ2121" s="181">
        <v>3000</v>
      </c>
      <c r="AR2121" s="181">
        <v>0.5</v>
      </c>
      <c r="AS2121" s="181">
        <v>0</v>
      </c>
      <c r="AT2121" s="181">
        <v>0</v>
      </c>
      <c r="AU2121" s="181" t="s">
        <v>204</v>
      </c>
      <c r="AV2121" s="181"/>
      <c r="AW2121" s="180" t="s">
        <v>293</v>
      </c>
      <c r="AX2121" s="181">
        <v>0</v>
      </c>
      <c r="AY2121" s="181">
        <v>0</v>
      </c>
      <c r="AZ2121" s="181">
        <v>0</v>
      </c>
      <c r="BA2121" s="180" t="s">
        <v>206</v>
      </c>
      <c r="BB2121" s="181" t="s">
        <v>4827</v>
      </c>
      <c r="BC2121" s="181">
        <v>0</v>
      </c>
      <c r="BD2121" s="181">
        <v>0</v>
      </c>
      <c r="BE2121" s="244" t="s">
        <v>4828</v>
      </c>
      <c r="BF2121" s="244" t="s">
        <v>4829</v>
      </c>
      <c r="BG2121" s="181"/>
      <c r="BH2121" s="21">
        <v>0</v>
      </c>
      <c r="BI2121" s="181"/>
      <c r="BJ2121" s="181"/>
      <c r="BK2121" s="181"/>
      <c r="BL2121" s="181">
        <v>80002015</v>
      </c>
      <c r="BM2121" s="21">
        <v>0</v>
      </c>
      <c r="BN2121" s="19">
        <v>0</v>
      </c>
      <c r="BO2121" s="19">
        <v>0</v>
      </c>
      <c r="BP2121" s="19">
        <v>0</v>
      </c>
      <c r="BQ2121" s="19">
        <v>0</v>
      </c>
      <c r="BR2121" s="19">
        <v>0</v>
      </c>
      <c r="BS2121" s="19">
        <v>0</v>
      </c>
      <c r="BT2121" s="19">
        <v>0</v>
      </c>
      <c r="BU2121" s="23">
        <v>0</v>
      </c>
      <c r="BV2121" s="23"/>
      <c r="BW2121" s="23"/>
      <c r="BX2121" s="23"/>
      <c r="BY2121" s="23"/>
      <c r="BZ2121" s="23"/>
    </row>
    <row r="2122" ht="20.1" customHeight="1" spans="3:78">
      <c r="C2122" s="32">
        <v>80001016</v>
      </c>
      <c r="D2122" s="30" t="s">
        <v>4830</v>
      </c>
      <c r="E2122" s="281" t="s">
        <v>4831</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4832</v>
      </c>
      <c r="BC2122" s="31">
        <v>0</v>
      </c>
      <c r="BD2122" s="31">
        <v>0</v>
      </c>
      <c r="BE2122" s="33" t="s">
        <v>4833</v>
      </c>
      <c r="BF2122" s="33" t="s">
        <v>4834</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ht="20.1" customHeight="1" spans="3:78">
      <c r="C2123" s="32">
        <v>80001017</v>
      </c>
      <c r="D2123" s="30" t="s">
        <v>4835</v>
      </c>
      <c r="E2123" s="281" t="s">
        <v>4836</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4" t="s">
        <v>4837</v>
      </c>
      <c r="BF2123" s="244" t="s">
        <v>4838</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ht="20.1" customHeight="1" spans="3:78">
      <c r="C2124" s="32">
        <v>80001018</v>
      </c>
      <c r="D2124" s="30" t="s">
        <v>4839</v>
      </c>
      <c r="E2124" s="281" t="s">
        <v>4840</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4841</v>
      </c>
      <c r="BC2124" s="31">
        <v>0</v>
      </c>
      <c r="BD2124" s="31">
        <v>0</v>
      </c>
      <c r="BE2124" s="33" t="s">
        <v>4842</v>
      </c>
      <c r="BF2124" s="33" t="s">
        <v>4843</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ht="20.1" customHeight="1" spans="3:78">
      <c r="C2125" s="32">
        <v>80001019</v>
      </c>
      <c r="D2125" s="30" t="s">
        <v>414</v>
      </c>
      <c r="E2125" s="281"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4844</v>
      </c>
      <c r="BC2125" s="31">
        <v>0</v>
      </c>
      <c r="BD2125" s="31">
        <v>0</v>
      </c>
      <c r="BE2125" s="33" t="s">
        <v>4845</v>
      </c>
      <c r="BF2125" s="33" t="s">
        <v>4846</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ht="20.1" customHeight="1" spans="3:78">
      <c r="C2126" s="32">
        <v>80001020</v>
      </c>
      <c r="D2126" s="30" t="s">
        <v>4847</v>
      </c>
      <c r="E2126" s="281" t="s">
        <v>4848</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ht="20.25" customHeight="1" spans="3:78">
      <c r="C2127" s="32">
        <v>80001021</v>
      </c>
      <c r="D2127" s="30" t="s">
        <v>2313</v>
      </c>
      <c r="E2127" s="281" t="s">
        <v>4852</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1852</v>
      </c>
      <c r="AY2127" s="32">
        <v>10000007</v>
      </c>
      <c r="AZ2127" s="282">
        <v>23000080</v>
      </c>
      <c r="BA2127" s="30" t="s">
        <v>206</v>
      </c>
      <c r="BB2127" s="35" t="s">
        <v>204</v>
      </c>
      <c r="BC2127" s="31">
        <v>0</v>
      </c>
      <c r="BD2127" s="31">
        <v>0</v>
      </c>
      <c r="BE2127" s="33" t="s">
        <v>4853</v>
      </c>
      <c r="BF2127" s="33" t="s">
        <v>4854</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ht="20.1" customHeight="1" spans="3:78">
      <c r="C2128" s="32">
        <v>80001022</v>
      </c>
      <c r="D2128" s="30" t="s">
        <v>2317</v>
      </c>
      <c r="E2128" s="281" t="s">
        <v>4855</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3" t="s">
        <v>4856</v>
      </c>
      <c r="AV2128" s="19"/>
      <c r="AW2128" s="30" t="s">
        <v>205</v>
      </c>
      <c r="AX2128" s="19">
        <v>0</v>
      </c>
      <c r="AY2128" s="19" t="s">
        <v>204</v>
      </c>
      <c r="AZ2128" s="19">
        <v>0</v>
      </c>
      <c r="BA2128" s="20" t="s">
        <v>206</v>
      </c>
      <c r="BB2128" s="19">
        <v>0</v>
      </c>
      <c r="BC2128" s="31">
        <v>0</v>
      </c>
      <c r="BD2128" s="31">
        <v>0</v>
      </c>
      <c r="BE2128" s="33" t="s">
        <v>4857</v>
      </c>
      <c r="BF2128" s="33" t="s">
        <v>4858</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ht="20.1" customHeight="1" spans="3:78">
      <c r="C2129" s="32">
        <v>80001023</v>
      </c>
      <c r="D2129" s="30" t="s">
        <v>300</v>
      </c>
      <c r="E2129" s="281"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4859</v>
      </c>
      <c r="BF2129" s="33" t="s">
        <v>4860</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ht="20.1" customHeight="1" spans="3:78">
      <c r="C2130" s="32">
        <v>80001024</v>
      </c>
      <c r="D2130" s="30" t="s">
        <v>4861</v>
      </c>
      <c r="E2130" s="281" t="s">
        <v>4862</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4863</v>
      </c>
      <c r="BC2130" s="31">
        <v>0</v>
      </c>
      <c r="BD2130" s="31">
        <v>0</v>
      </c>
      <c r="BE2130" s="33" t="s">
        <v>4864</v>
      </c>
      <c r="BF2130" s="33" t="s">
        <v>4865</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ht="20.1" customHeight="1" spans="3:78">
      <c r="C2131" s="32">
        <v>80001025</v>
      </c>
      <c r="D2131" s="30" t="s">
        <v>4866</v>
      </c>
      <c r="E2131" s="281" t="s">
        <v>4867</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1852</v>
      </c>
      <c r="AY2131" s="19" t="s">
        <v>204</v>
      </c>
      <c r="AZ2131" s="19" t="s">
        <v>2084</v>
      </c>
      <c r="BA2131" s="20" t="s">
        <v>206</v>
      </c>
      <c r="BB2131" s="19">
        <v>0</v>
      </c>
      <c r="BC2131" s="31">
        <v>0</v>
      </c>
      <c r="BD2131" s="31">
        <v>0</v>
      </c>
      <c r="BE2131" s="22" t="s">
        <v>4868</v>
      </c>
      <c r="BF2131" s="22" t="s">
        <v>4869</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ht="20.1" customHeight="1" spans="3:78">
      <c r="C2132" s="32">
        <v>80001026</v>
      </c>
      <c r="D2132" s="30" t="s">
        <v>3215</v>
      </c>
      <c r="E2132" s="281" t="s">
        <v>3532</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4870</v>
      </c>
      <c r="BF2132" s="22" t="s">
        <v>4871</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ht="20.1" customHeight="1" spans="3:78">
      <c r="C2133" s="32">
        <v>80001027</v>
      </c>
      <c r="D2133" s="30" t="s">
        <v>4872</v>
      </c>
      <c r="E2133" s="281" t="s">
        <v>4873</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4874</v>
      </c>
      <c r="BC2133" s="31">
        <v>0</v>
      </c>
      <c r="BD2133" s="31">
        <v>0</v>
      </c>
      <c r="BE2133" s="33" t="s">
        <v>4875</v>
      </c>
      <c r="BF2133" s="33" t="s">
        <v>4876</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ht="20.1" customHeight="1" spans="3:78">
      <c r="C2134" s="32">
        <v>80001028</v>
      </c>
      <c r="D2134" s="30" t="s">
        <v>2079</v>
      </c>
      <c r="E2134" s="281" t="s">
        <v>4877</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4878</v>
      </c>
      <c r="BF2134" s="33" t="s">
        <v>4879</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ht="20.1" customHeight="1" spans="3:78">
      <c r="C2135" s="32">
        <v>80002001</v>
      </c>
      <c r="D2135" s="30" t="s">
        <v>4880</v>
      </c>
      <c r="E2135" s="281" t="s">
        <v>4881</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ht="20.1" customHeight="1" spans="3:78">
      <c r="C2136" s="32">
        <v>80002002</v>
      </c>
      <c r="D2136" s="30" t="s">
        <v>4885</v>
      </c>
      <c r="E2136" s="281" t="s">
        <v>4886</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2310</v>
      </c>
      <c r="BC2136" s="31">
        <v>0</v>
      </c>
      <c r="BD2136" s="31">
        <v>0</v>
      </c>
      <c r="BE2136" s="33" t="s">
        <v>2311</v>
      </c>
      <c r="BF2136" s="33" t="s">
        <v>2312</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ht="20.1" customHeight="1" spans="3:78">
      <c r="C2137" s="32">
        <v>80002003</v>
      </c>
      <c r="D2137" s="30" t="s">
        <v>4887</v>
      </c>
      <c r="E2137" s="281" t="s">
        <v>4888</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4889</v>
      </c>
      <c r="BC2137" s="31">
        <v>0</v>
      </c>
      <c r="BD2137" s="31">
        <v>0</v>
      </c>
      <c r="BE2137" s="33" t="s">
        <v>4890</v>
      </c>
      <c r="BF2137" s="33" t="s">
        <v>4891</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ht="20.1" customHeight="1" spans="3:78">
      <c r="C2138" s="32">
        <v>80002004</v>
      </c>
      <c r="D2138" s="30" t="s">
        <v>4892</v>
      </c>
      <c r="E2138" s="281" t="s">
        <v>4893</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4894</v>
      </c>
      <c r="BC2138" s="31">
        <v>0</v>
      </c>
      <c r="BD2138" s="31">
        <v>0</v>
      </c>
      <c r="BE2138" s="33" t="s">
        <v>4895</v>
      </c>
      <c r="BF2138" s="33" t="s">
        <v>4896</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ht="20.1" customHeight="1" spans="3:78">
      <c r="C2139" s="32">
        <v>80002005</v>
      </c>
      <c r="D2139" s="30" t="s">
        <v>4897</v>
      </c>
      <c r="E2139" s="281" t="s">
        <v>4898</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4899</v>
      </c>
      <c r="BC2139" s="31">
        <v>0</v>
      </c>
      <c r="BD2139" s="31">
        <v>0</v>
      </c>
      <c r="BE2139" s="33" t="s">
        <v>4900</v>
      </c>
      <c r="BF2139" s="33" t="s">
        <v>4901</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ht="20.1" customHeight="1" spans="3:78">
      <c r="C2140" s="32">
        <v>80002006</v>
      </c>
      <c r="D2140" s="30" t="s">
        <v>4902</v>
      </c>
      <c r="E2140" s="281" t="s">
        <v>4903</v>
      </c>
      <c r="F2140" s="21">
        <v>1</v>
      </c>
      <c r="G2140" s="21">
        <v>80002006</v>
      </c>
      <c r="H2140" s="32">
        <v>0</v>
      </c>
      <c r="I2140" s="31">
        <v>0</v>
      </c>
      <c r="J2140" s="32">
        <v>1</v>
      </c>
      <c r="K2140" s="32">
        <v>0</v>
      </c>
      <c r="L2140" s="32">
        <v>0</v>
      </c>
      <c r="M2140" s="21">
        <v>0</v>
      </c>
      <c r="N2140" s="21">
        <v>0</v>
      </c>
      <c r="O2140" s="21">
        <v>5</v>
      </c>
      <c r="P2140" s="181">
        <v>0</v>
      </c>
      <c r="Q2140" s="181">
        <v>0</v>
      </c>
      <c r="R2140" s="181">
        <v>0</v>
      </c>
      <c r="S2140" s="19">
        <v>0</v>
      </c>
      <c r="T2140" s="181">
        <v>0</v>
      </c>
      <c r="U2140" s="181">
        <v>1</v>
      </c>
      <c r="V2140" s="181">
        <v>2</v>
      </c>
      <c r="W2140" s="181">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1" t="s">
        <v>4904</v>
      </c>
      <c r="BC2140" s="31">
        <v>0</v>
      </c>
      <c r="BD2140" s="31">
        <v>0</v>
      </c>
      <c r="BE2140" s="244" t="s">
        <v>4905</v>
      </c>
      <c r="BF2140" s="244" t="s">
        <v>4906</v>
      </c>
      <c r="BG2140" s="21"/>
      <c r="BH2140" s="21">
        <v>0</v>
      </c>
      <c r="BI2140" s="21"/>
      <c r="BJ2140" s="21"/>
      <c r="BK2140" s="21"/>
      <c r="BL2140" s="181"/>
      <c r="BM2140" s="21">
        <v>0</v>
      </c>
      <c r="BN2140" s="19">
        <v>0</v>
      </c>
      <c r="BO2140" s="19">
        <v>0</v>
      </c>
      <c r="BP2140" s="19">
        <v>0</v>
      </c>
      <c r="BQ2140" s="19">
        <v>0</v>
      </c>
      <c r="BR2140" s="19">
        <v>0</v>
      </c>
      <c r="BS2140" s="19">
        <v>0</v>
      </c>
      <c r="BT2140" s="19">
        <v>0</v>
      </c>
      <c r="BU2140" s="23">
        <v>0</v>
      </c>
      <c r="BV2140" s="23"/>
      <c r="BW2140" s="23"/>
      <c r="BX2140" s="23"/>
      <c r="BY2140" s="23"/>
      <c r="BZ2140" s="23"/>
    </row>
    <row r="2141" ht="20.1" customHeight="1" spans="3:78">
      <c r="C2141" s="32">
        <v>80002007</v>
      </c>
      <c r="D2141" s="30" t="s">
        <v>4907</v>
      </c>
      <c r="E2141" s="281" t="s">
        <v>4908</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4796</v>
      </c>
      <c r="BF2141" s="33" t="s">
        <v>4797</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ht="20.1" customHeight="1" spans="3:78">
      <c r="C2142" s="32">
        <v>80002008</v>
      </c>
      <c r="D2142" s="30" t="s">
        <v>4909</v>
      </c>
      <c r="E2142" s="281" t="s">
        <v>4910</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4911</v>
      </c>
      <c r="BF2142" s="33" t="s">
        <v>4912</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ht="20.1" customHeight="1" spans="3:78">
      <c r="C2143" s="32">
        <v>80002009</v>
      </c>
      <c r="D2143" s="30" t="s">
        <v>4913</v>
      </c>
      <c r="E2143" s="281" t="s">
        <v>4914</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4915</v>
      </c>
      <c r="BC2143" s="31">
        <v>0</v>
      </c>
      <c r="BD2143" s="31">
        <v>0</v>
      </c>
      <c r="BE2143" s="33" t="s">
        <v>4916</v>
      </c>
      <c r="BF2143" s="33" t="s">
        <v>4917</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ht="20.1" customHeight="1" spans="3:78">
      <c r="C2144" s="32">
        <v>80002010</v>
      </c>
      <c r="D2144" s="30" t="s">
        <v>4918</v>
      </c>
      <c r="E2144" s="281" t="s">
        <v>4919</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4920</v>
      </c>
      <c r="BC2144" s="31">
        <v>0</v>
      </c>
      <c r="BD2144" s="31">
        <v>0</v>
      </c>
      <c r="BE2144" s="33" t="s">
        <v>2090</v>
      </c>
      <c r="BF2144" s="33" t="s">
        <v>2091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ht="20.1" customHeight="1" spans="3:78">
      <c r="C2145" s="32">
        <v>80002011</v>
      </c>
      <c r="D2145" s="30" t="s">
        <v>4921</v>
      </c>
      <c r="E2145" s="281" t="s">
        <v>4922</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ht="20.1" customHeight="1" spans="3:78">
      <c r="C2146" s="32">
        <v>80002012</v>
      </c>
      <c r="D2146" s="30" t="s">
        <v>4926</v>
      </c>
      <c r="E2146" s="281" t="s">
        <v>4927</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4929</v>
      </c>
      <c r="BF2146" s="33" t="s">
        <v>4930</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ht="20.1" customHeight="1" spans="3:78">
      <c r="C2147" s="32">
        <v>80002013</v>
      </c>
      <c r="D2147" s="30" t="s">
        <v>4931</v>
      </c>
      <c r="E2147" s="281" t="s">
        <v>4932</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4933</v>
      </c>
      <c r="BC2147" s="31">
        <v>0</v>
      </c>
      <c r="BD2147" s="31">
        <v>0</v>
      </c>
      <c r="BE2147" s="33" t="s">
        <v>4934</v>
      </c>
      <c r="BF2147" s="33" t="s">
        <v>4935</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ht="20.1" customHeight="1" spans="3:78">
      <c r="C2148" s="32">
        <v>80002014</v>
      </c>
      <c r="D2148" s="30" t="s">
        <v>4936</v>
      </c>
      <c r="E2148" s="281" t="s">
        <v>4937</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4938</v>
      </c>
      <c r="BC2148" s="31">
        <v>0</v>
      </c>
      <c r="BD2148" s="31">
        <v>0</v>
      </c>
      <c r="BE2148" s="33" t="s">
        <v>4939</v>
      </c>
      <c r="BF2148" s="33" t="s">
        <v>4940</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ht="20.1" customHeight="1" spans="3:78">
      <c r="C2149" s="181">
        <v>80002015</v>
      </c>
      <c r="D2149" s="180" t="s">
        <v>4941</v>
      </c>
      <c r="E2149" s="281" t="s">
        <v>4942</v>
      </c>
      <c r="F2149" s="181">
        <v>1</v>
      </c>
      <c r="G2149" s="181">
        <v>80002015</v>
      </c>
      <c r="H2149" s="181">
        <v>0</v>
      </c>
      <c r="I2149" s="181">
        <v>0</v>
      </c>
      <c r="J2149" s="32">
        <v>1</v>
      </c>
      <c r="K2149" s="32">
        <v>0</v>
      </c>
      <c r="L2149" s="181">
        <v>0</v>
      </c>
      <c r="M2149" s="181">
        <v>0</v>
      </c>
      <c r="N2149" s="181">
        <v>0</v>
      </c>
      <c r="O2149" s="181">
        <v>2</v>
      </c>
      <c r="P2149" s="181">
        <v>0</v>
      </c>
      <c r="Q2149" s="181">
        <v>0</v>
      </c>
      <c r="R2149" s="181">
        <v>0</v>
      </c>
      <c r="S2149" s="19">
        <v>0</v>
      </c>
      <c r="T2149" s="181">
        <v>0</v>
      </c>
      <c r="U2149" s="181">
        <v>1</v>
      </c>
      <c r="V2149" s="181">
        <v>2</v>
      </c>
      <c r="W2149" s="181">
        <v>0</v>
      </c>
      <c r="X2149" s="181">
        <v>0</v>
      </c>
      <c r="Y2149" s="19">
        <v>0</v>
      </c>
      <c r="Z2149" s="181">
        <v>0</v>
      </c>
      <c r="AA2149" s="181">
        <v>0</v>
      </c>
      <c r="AB2149" s="181">
        <v>0</v>
      </c>
      <c r="AC2149" s="181">
        <v>0</v>
      </c>
      <c r="AD2149" s="181">
        <v>0</v>
      </c>
      <c r="AE2149" s="181">
        <v>0</v>
      </c>
      <c r="AF2149" s="181">
        <v>9</v>
      </c>
      <c r="AG2149" s="181">
        <v>2</v>
      </c>
      <c r="AH2149" s="181" t="s">
        <v>219</v>
      </c>
      <c r="AI2149" s="181">
        <v>2</v>
      </c>
      <c r="AJ2149" s="181">
        <v>2</v>
      </c>
      <c r="AK2149" s="19">
        <v>0</v>
      </c>
      <c r="AL2149" s="181">
        <v>1.5</v>
      </c>
      <c r="AM2149" s="181">
        <v>0</v>
      </c>
      <c r="AN2149" s="181">
        <v>0</v>
      </c>
      <c r="AO2149" s="181">
        <v>0</v>
      </c>
      <c r="AP2149" s="181">
        <v>1</v>
      </c>
      <c r="AQ2149" s="181">
        <v>3000</v>
      </c>
      <c r="AR2149" s="181">
        <v>0.5</v>
      </c>
      <c r="AS2149" s="181">
        <v>0</v>
      </c>
      <c r="AT2149" s="181">
        <v>0</v>
      </c>
      <c r="AU2149" s="181" t="s">
        <v>204</v>
      </c>
      <c r="AV2149" s="181"/>
      <c r="AW2149" s="30" t="s">
        <v>205</v>
      </c>
      <c r="AX2149" s="181">
        <v>0</v>
      </c>
      <c r="AY2149" s="181">
        <v>0</v>
      </c>
      <c r="AZ2149" s="181">
        <v>0</v>
      </c>
      <c r="BA2149" s="180" t="s">
        <v>206</v>
      </c>
      <c r="BB2149" s="181" t="s">
        <v>4943</v>
      </c>
      <c r="BC2149" s="181">
        <v>0</v>
      </c>
      <c r="BD2149" s="181">
        <v>0</v>
      </c>
      <c r="BE2149" s="244" t="s">
        <v>4944</v>
      </c>
      <c r="BF2149" s="244" t="s">
        <v>4945</v>
      </c>
      <c r="BG2149" s="181"/>
      <c r="BH2149" s="21">
        <v>0</v>
      </c>
      <c r="BI2149" s="181"/>
      <c r="BJ2149" s="181"/>
      <c r="BK2149" s="181"/>
      <c r="BL2149" s="181"/>
      <c r="BM2149" s="21">
        <v>0</v>
      </c>
      <c r="BN2149" s="19">
        <v>0</v>
      </c>
      <c r="BO2149" s="19">
        <v>0</v>
      </c>
      <c r="BP2149" s="19">
        <v>0</v>
      </c>
      <c r="BQ2149" s="19">
        <v>0</v>
      </c>
      <c r="BR2149" s="19">
        <v>0</v>
      </c>
      <c r="BS2149" s="19">
        <v>0</v>
      </c>
      <c r="BT2149" s="19">
        <v>0</v>
      </c>
      <c r="BU2149" s="23">
        <v>0</v>
      </c>
      <c r="BV2149" s="23"/>
      <c r="BW2149" s="23"/>
      <c r="BX2149" s="23"/>
      <c r="BY2149" s="23"/>
      <c r="BZ2149" s="23"/>
    </row>
    <row r="2150" ht="20.1" customHeight="1" spans="3:78">
      <c r="C2150" s="32">
        <v>80002016</v>
      </c>
      <c r="D2150" s="30" t="s">
        <v>4946</v>
      </c>
      <c r="E2150" s="281" t="s">
        <v>4947</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4948</v>
      </c>
      <c r="BC2150" s="31">
        <v>0</v>
      </c>
      <c r="BD2150" s="31">
        <v>0</v>
      </c>
      <c r="BE2150" s="33" t="s">
        <v>4949</v>
      </c>
      <c r="BF2150" s="33" t="s">
        <v>4950</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ht="20.1" customHeight="1" spans="3:78">
      <c r="C2151" s="32">
        <v>80002017</v>
      </c>
      <c r="D2151" s="30" t="s">
        <v>4951</v>
      </c>
      <c r="E2151" s="281" t="s">
        <v>4952</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4" t="s">
        <v>4953</v>
      </c>
      <c r="BF2151" s="244" t="s">
        <v>4954</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ht="20.1" customHeight="1" spans="3:78">
      <c r="C2152" s="32">
        <v>80002018</v>
      </c>
      <c r="D2152" s="30" t="s">
        <v>4955</v>
      </c>
      <c r="E2152" s="281" t="s">
        <v>4956</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4957</v>
      </c>
      <c r="BC2152" s="31">
        <v>0</v>
      </c>
      <c r="BD2152" s="31">
        <v>0</v>
      </c>
      <c r="BE2152" s="33" t="s">
        <v>4958</v>
      </c>
      <c r="BF2152" s="33" t="s">
        <v>4959</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ht="20.1" customHeight="1" spans="3:78">
      <c r="C2153" s="32">
        <v>80002019</v>
      </c>
      <c r="D2153" s="30" t="s">
        <v>4960</v>
      </c>
      <c r="E2153" s="281" t="s">
        <v>4961</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4962</v>
      </c>
      <c r="BC2153" s="31">
        <v>0</v>
      </c>
      <c r="BD2153" s="31">
        <v>0</v>
      </c>
      <c r="BE2153" s="33" t="s">
        <v>4963</v>
      </c>
      <c r="BF2153" s="33" t="s">
        <v>4964</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ht="20.1" customHeight="1" spans="3:78">
      <c r="C2154" s="32">
        <v>80002020</v>
      </c>
      <c r="D2154" s="30" t="s">
        <v>4965</v>
      </c>
      <c r="E2154" s="281" t="s">
        <v>4966</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4967</v>
      </c>
      <c r="BC2154" s="31">
        <v>0</v>
      </c>
      <c r="BD2154" s="31">
        <v>0</v>
      </c>
      <c r="BE2154" s="33" t="s">
        <v>4968</v>
      </c>
      <c r="BF2154" s="33" t="s">
        <v>4969</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ht="20.25" customHeight="1" spans="3:78">
      <c r="C2155" s="32">
        <v>80002021</v>
      </c>
      <c r="D2155" s="30" t="s">
        <v>4970</v>
      </c>
      <c r="E2155" s="281" t="s">
        <v>4971</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1852</v>
      </c>
      <c r="AY2155" s="32">
        <v>10000007</v>
      </c>
      <c r="AZ2155" s="282">
        <v>23000080</v>
      </c>
      <c r="BA2155" s="30" t="s">
        <v>206</v>
      </c>
      <c r="BB2155" s="35" t="s">
        <v>204</v>
      </c>
      <c r="BC2155" s="31">
        <v>0</v>
      </c>
      <c r="BD2155" s="31">
        <v>0</v>
      </c>
      <c r="BE2155" s="33" t="s">
        <v>4972</v>
      </c>
      <c r="BF2155" s="33" t="s">
        <v>4973</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ht="20.1" customHeight="1" spans="3:78">
      <c r="C2156" s="32">
        <v>80002022</v>
      </c>
      <c r="D2156" s="30" t="s">
        <v>4974</v>
      </c>
      <c r="E2156" s="281" t="s">
        <v>4975</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3" t="s">
        <v>2319</v>
      </c>
      <c r="AV2156" s="19"/>
      <c r="AW2156" s="30" t="s">
        <v>205</v>
      </c>
      <c r="AX2156" s="19" t="s">
        <v>1852</v>
      </c>
      <c r="AY2156" s="19" t="s">
        <v>204</v>
      </c>
      <c r="AZ2156" s="19">
        <v>0</v>
      </c>
      <c r="BA2156" s="20" t="s">
        <v>206</v>
      </c>
      <c r="BB2156" s="19">
        <v>0</v>
      </c>
      <c r="BC2156" s="31">
        <v>0</v>
      </c>
      <c r="BD2156" s="31">
        <v>0</v>
      </c>
      <c r="BE2156" s="33" t="s">
        <v>2320</v>
      </c>
      <c r="BF2156" s="33" t="s">
        <v>2321</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ht="20.1" customHeight="1" spans="3:78">
      <c r="C2157" s="32">
        <v>80002023</v>
      </c>
      <c r="D2157" s="30" t="s">
        <v>4976</v>
      </c>
      <c r="E2157" s="281" t="s">
        <v>4977</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2077</v>
      </c>
      <c r="BF2157" s="33" t="s">
        <v>2078</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ht="20.1" customHeight="1" spans="3:78">
      <c r="C2158" s="32">
        <v>80002024</v>
      </c>
      <c r="D2158" s="30" t="s">
        <v>4978</v>
      </c>
      <c r="E2158" s="281" t="s">
        <v>4979</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4863</v>
      </c>
      <c r="BC2158" s="31">
        <v>0</v>
      </c>
      <c r="BD2158" s="31">
        <v>0</v>
      </c>
      <c r="BE2158" s="33" t="s">
        <v>4980</v>
      </c>
      <c r="BF2158" s="33" t="s">
        <v>4981</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ht="20.1" customHeight="1" spans="3:78">
      <c r="C2159" s="32">
        <v>80002025</v>
      </c>
      <c r="D2159" s="30" t="s">
        <v>4982</v>
      </c>
      <c r="E2159" s="281" t="s">
        <v>4983</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1852</v>
      </c>
      <c r="AY2159" s="19" t="s">
        <v>204</v>
      </c>
      <c r="AZ2159" s="19" t="s">
        <v>2084</v>
      </c>
      <c r="BA2159" s="20" t="s">
        <v>206</v>
      </c>
      <c r="BB2159" s="19">
        <v>0</v>
      </c>
      <c r="BC2159" s="31">
        <v>0</v>
      </c>
      <c r="BD2159" s="31">
        <v>0</v>
      </c>
      <c r="BE2159" s="22" t="s">
        <v>4984</v>
      </c>
      <c r="BF2159" s="22" t="s">
        <v>4985</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ht="20.1" customHeight="1" spans="3:78">
      <c r="C2160" s="32">
        <v>80002026</v>
      </c>
      <c r="D2160" s="30" t="s">
        <v>4986</v>
      </c>
      <c r="E2160" s="281" t="s">
        <v>4987</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4988</v>
      </c>
      <c r="BF2160" s="22" t="s">
        <v>4989</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ht="20.1" customHeight="1" spans="3:78">
      <c r="C2161" s="32">
        <v>80002027</v>
      </c>
      <c r="D2161" s="30" t="s">
        <v>4990</v>
      </c>
      <c r="E2161" s="281" t="s">
        <v>4991</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4874</v>
      </c>
      <c r="BC2161" s="31">
        <v>0</v>
      </c>
      <c r="BD2161" s="31">
        <v>0</v>
      </c>
      <c r="BE2161" s="33" t="s">
        <v>4992</v>
      </c>
      <c r="BF2161" s="33" t="s">
        <v>4993</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ht="20.1" customHeight="1" spans="3:78">
      <c r="C2162" s="32">
        <v>80002028</v>
      </c>
      <c r="D2162" s="30" t="s">
        <v>4994</v>
      </c>
      <c r="E2162" s="281" t="s">
        <v>4995</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2081</v>
      </c>
      <c r="BF2162" s="33" t="s">
        <v>2082</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ht="20.1" customHeight="1" spans="3:78">
      <c r="C2163" s="32">
        <v>80003001</v>
      </c>
      <c r="D2163" s="71" t="s">
        <v>4996</v>
      </c>
      <c r="E2163" s="71" t="s">
        <v>4997</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4998</v>
      </c>
      <c r="BF2163" s="76" t="s">
        <v>4999</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ht="20.1" customHeight="1" spans="3:78">
      <c r="C2164" s="32">
        <v>80003002</v>
      </c>
      <c r="D2164" s="71" t="s">
        <v>5000</v>
      </c>
      <c r="E2164" s="71" t="s">
        <v>5001</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8" t="s">
        <v>5002</v>
      </c>
      <c r="AV2164" s="72"/>
      <c r="AW2164" s="71" t="s">
        <v>204</v>
      </c>
      <c r="AX2164" s="72">
        <v>0</v>
      </c>
      <c r="AY2164" s="74">
        <v>0</v>
      </c>
      <c r="AZ2164" s="74">
        <v>0</v>
      </c>
      <c r="BA2164" s="71" t="s">
        <v>206</v>
      </c>
      <c r="BB2164" s="72">
        <v>0</v>
      </c>
      <c r="BC2164" s="75">
        <v>0</v>
      </c>
      <c r="BD2164" s="75">
        <v>1</v>
      </c>
      <c r="BE2164" s="76" t="s">
        <v>5003</v>
      </c>
      <c r="BF2164" s="76" t="s">
        <v>5004</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ht="19.5" customHeight="1" spans="3:78">
      <c r="C2165" s="32">
        <v>80003003</v>
      </c>
      <c r="D2165" s="71" t="s">
        <v>5005</v>
      </c>
      <c r="E2165" s="71" t="s">
        <v>5006</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5007</v>
      </c>
      <c r="BF2165" s="76" t="s">
        <v>5008</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ht="19.5" customHeight="1" spans="3:78">
      <c r="C2166" s="74">
        <v>80003004</v>
      </c>
      <c r="D2166" s="88" t="s">
        <v>5009</v>
      </c>
      <c r="E2166" s="88" t="s">
        <v>5010</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5011</v>
      </c>
      <c r="BF2166" s="89" t="s">
        <v>5012</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ht="18.75" customHeight="1" spans="3:78">
      <c r="C2167" s="32">
        <v>80003005</v>
      </c>
      <c r="D2167" s="88" t="s">
        <v>1762</v>
      </c>
      <c r="E2167" s="88" t="s">
        <v>1763</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1765</v>
      </c>
      <c r="AY2167" s="74">
        <v>10000006</v>
      </c>
      <c r="AZ2167" s="74">
        <v>23000106</v>
      </c>
      <c r="BA2167" s="88" t="s">
        <v>1766</v>
      </c>
      <c r="BB2167" s="88" t="s">
        <v>204</v>
      </c>
      <c r="BC2167" s="75">
        <v>0</v>
      </c>
      <c r="BD2167" s="75">
        <v>0</v>
      </c>
      <c r="BE2167" s="89" t="s">
        <v>5013</v>
      </c>
      <c r="BF2167" s="89" t="s">
        <v>5014</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ht="19.5" customHeight="1" spans="3:78">
      <c r="C2168" s="32">
        <v>80003006</v>
      </c>
      <c r="D2168" s="71" t="s">
        <v>5015</v>
      </c>
      <c r="E2168" s="71" t="s">
        <v>5016</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5017</v>
      </c>
      <c r="BF2168" s="76" t="s">
        <v>5018</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ht="20.1" customHeight="1" spans="3:78">
      <c r="C2169" s="32">
        <v>80003007</v>
      </c>
      <c r="D2169" s="71" t="s">
        <v>5019</v>
      </c>
      <c r="E2169" s="71" t="s">
        <v>5020</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5021</v>
      </c>
      <c r="BF2169" s="114" t="s">
        <v>5022</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ht="19.5" customHeight="1" spans="3:78">
      <c r="C2170" s="32">
        <v>80003008</v>
      </c>
      <c r="D2170" s="71" t="s">
        <v>5023</v>
      </c>
      <c r="E2170" s="71" t="s">
        <v>5024</v>
      </c>
      <c r="F2170" s="74">
        <v>1</v>
      </c>
      <c r="G2170" s="32">
        <v>80003008</v>
      </c>
      <c r="H2170" s="74">
        <v>0</v>
      </c>
      <c r="I2170" s="75">
        <v>0</v>
      </c>
      <c r="J2170" s="74">
        <v>1</v>
      </c>
      <c r="K2170" s="74">
        <v>0</v>
      </c>
      <c r="L2170" s="74">
        <v>0</v>
      </c>
      <c r="M2170" s="72">
        <v>0</v>
      </c>
      <c r="N2170" s="72">
        <v>0</v>
      </c>
      <c r="O2170" s="72">
        <v>2</v>
      </c>
      <c r="P2170" s="72" t="s">
        <v>5025</v>
      </c>
      <c r="Q2170" s="72" t="s">
        <v>5026</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4" t="s">
        <v>5027</v>
      </c>
      <c r="AU2170" s="72">
        <v>80005072</v>
      </c>
      <c r="AV2170" s="72"/>
      <c r="AW2170" s="88" t="s">
        <v>204</v>
      </c>
      <c r="AX2170" s="72" t="s">
        <v>540</v>
      </c>
      <c r="AY2170" s="74">
        <v>0</v>
      </c>
      <c r="AZ2170" s="74">
        <v>0</v>
      </c>
      <c r="BA2170" s="71" t="s">
        <v>206</v>
      </c>
      <c r="BB2170" s="72">
        <v>0</v>
      </c>
      <c r="BC2170" s="75">
        <v>0</v>
      </c>
      <c r="BD2170" s="75">
        <v>0</v>
      </c>
      <c r="BE2170" s="76" t="s">
        <v>5028</v>
      </c>
      <c r="BF2170" s="76" t="s">
        <v>5029</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ht="20.1" customHeight="1" spans="3:78">
      <c r="C2171" s="32">
        <v>80003101</v>
      </c>
      <c r="D2171" s="30" t="s">
        <v>5030</v>
      </c>
      <c r="E2171" s="30" t="s">
        <v>5031</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5032</v>
      </c>
      <c r="BF2171" s="33" t="s">
        <v>5033</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ht="20.1" customHeight="1" spans="3:78">
      <c r="C2172" s="32">
        <v>80003102</v>
      </c>
      <c r="D2172" s="30" t="s">
        <v>5034</v>
      </c>
      <c r="E2172" s="30" t="s">
        <v>5035</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5032</v>
      </c>
      <c r="BF2172" s="33" t="s">
        <v>5033</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ht="20.1" customHeight="1" spans="3:78">
      <c r="C2173" s="32">
        <v>80003103</v>
      </c>
      <c r="D2173" s="30" t="s">
        <v>5036</v>
      </c>
      <c r="E2173" s="30" t="s">
        <v>5037</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5032</v>
      </c>
      <c r="BF2173" s="33" t="s">
        <v>5033</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ht="20.1" customHeight="1" spans="3:78">
      <c r="C2174" s="32">
        <v>80003104</v>
      </c>
      <c r="D2174" s="30" t="s">
        <v>5038</v>
      </c>
      <c r="E2174" s="30" t="s">
        <v>5039</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5032</v>
      </c>
      <c r="BF2174" s="33" t="s">
        <v>5033</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ht="20.1" customHeight="1" spans="3:78">
      <c r="C2175" s="32">
        <v>80003105</v>
      </c>
      <c r="D2175" s="30" t="s">
        <v>5040</v>
      </c>
      <c r="E2175" s="30" t="s">
        <v>5041</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5032</v>
      </c>
      <c r="BF2175" s="33" t="s">
        <v>5033</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ht="20.1" customHeight="1" spans="3:78">
      <c r="C2176" s="32">
        <v>80003106</v>
      </c>
      <c r="D2176" s="30" t="s">
        <v>5042</v>
      </c>
      <c r="E2176" s="30" t="s">
        <v>5043</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5044</v>
      </c>
      <c r="BF2176" s="33" t="s">
        <v>5045</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ht="20.1" customHeight="1" spans="3:78">
      <c r="C2177" s="32">
        <v>80003107</v>
      </c>
      <c r="D2177" s="30" t="s">
        <v>5046</v>
      </c>
      <c r="E2177" s="30" t="s">
        <v>5047</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5048</v>
      </c>
      <c r="BF2177" s="33" t="s">
        <v>5049</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ht="20.1" customHeight="1" spans="3:78">
      <c r="C2178" s="32">
        <v>80003108</v>
      </c>
      <c r="D2178" s="30" t="s">
        <v>5050</v>
      </c>
      <c r="E2178" s="30" t="s">
        <v>5051</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ht="20.1" customHeight="1" spans="3:78">
      <c r="C2179" s="32">
        <v>80003109</v>
      </c>
      <c r="D2179" s="30" t="s">
        <v>5054</v>
      </c>
      <c r="E2179" s="30" t="s">
        <v>5055</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ht="20.1" customHeight="1" spans="3:78">
      <c r="C2180" s="32">
        <v>80003110</v>
      </c>
      <c r="D2180" s="30" t="s">
        <v>5058</v>
      </c>
      <c r="E2180" s="30" t="s">
        <v>5059</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ht="20.1" customHeight="1" spans="3:78">
      <c r="C2181" s="32">
        <v>80004001</v>
      </c>
      <c r="D2181" s="71" t="s">
        <v>5062</v>
      </c>
      <c r="E2181" s="71" t="s">
        <v>5063</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5064</v>
      </c>
      <c r="BF2181" s="33" t="s">
        <v>5065</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ht="19.5" customHeight="1" spans="3:78">
      <c r="C2182" s="32">
        <v>80004002</v>
      </c>
      <c r="D2182" s="30" t="s">
        <v>5066</v>
      </c>
      <c r="E2182" s="30" t="s">
        <v>5067</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5068</v>
      </c>
      <c r="BF2182" s="33" t="s">
        <v>5069</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ht="20.1" customHeight="1" spans="3:78">
      <c r="C2183" s="32">
        <v>80004003</v>
      </c>
      <c r="D2183" s="30" t="s">
        <v>5070</v>
      </c>
      <c r="E2183" s="30" t="s">
        <v>5071</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5072</v>
      </c>
      <c r="BF2183" s="33" t="s">
        <v>5073</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ht="20.1" customHeight="1" spans="3:78">
      <c r="C2184" s="32">
        <v>80004004</v>
      </c>
      <c r="D2184" s="30" t="s">
        <v>5074</v>
      </c>
      <c r="E2184" s="30" t="s">
        <v>5075</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5076</v>
      </c>
      <c r="BC2184" s="31">
        <v>0</v>
      </c>
      <c r="BD2184" s="31">
        <v>0</v>
      </c>
      <c r="BE2184" s="33" t="s">
        <v>5077</v>
      </c>
      <c r="BF2184" s="33" t="s">
        <v>5078</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ht="19.5" customHeight="1" spans="3:78">
      <c r="C2185" s="74">
        <v>80004005</v>
      </c>
      <c r="D2185" s="71" t="s">
        <v>5062</v>
      </c>
      <c r="E2185" s="71" t="s">
        <v>5063</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4" t="s">
        <v>5079</v>
      </c>
      <c r="AU2185" s="93">
        <v>0</v>
      </c>
      <c r="AV2185" s="93"/>
      <c r="AW2185" s="71" t="s">
        <v>204</v>
      </c>
      <c r="AX2185" s="72">
        <v>0</v>
      </c>
      <c r="AY2185" s="74">
        <v>0</v>
      </c>
      <c r="AZ2185" s="74">
        <v>0</v>
      </c>
      <c r="BA2185" s="71" t="s">
        <v>206</v>
      </c>
      <c r="BB2185" s="72">
        <v>0</v>
      </c>
      <c r="BC2185" s="75">
        <v>0</v>
      </c>
      <c r="BD2185" s="75">
        <v>0</v>
      </c>
      <c r="BE2185" s="76" t="s">
        <v>5080</v>
      </c>
      <c r="BF2185" s="76" t="s">
        <v>5081</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ht="19.5" customHeight="1" spans="3:78">
      <c r="C2186" s="74">
        <v>80004006</v>
      </c>
      <c r="D2186" s="71" t="s">
        <v>5082</v>
      </c>
      <c r="E2186" s="71" t="s">
        <v>5083</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5084</v>
      </c>
      <c r="BF2186" s="76" t="s">
        <v>5085</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ht="19.5" customHeight="1" spans="3:78">
      <c r="C2187" s="74">
        <v>80004007</v>
      </c>
      <c r="D2187" s="71" t="s">
        <v>5086</v>
      </c>
      <c r="E2187" s="71" t="s">
        <v>5087</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6" t="s">
        <v>5088</v>
      </c>
      <c r="AV2187" s="93"/>
      <c r="AW2187" s="71" t="s">
        <v>293</v>
      </c>
      <c r="AX2187" s="72">
        <v>0</v>
      </c>
      <c r="AY2187" s="74">
        <v>0</v>
      </c>
      <c r="AZ2187" s="74">
        <v>23000202</v>
      </c>
      <c r="BA2187" s="71" t="s">
        <v>206</v>
      </c>
      <c r="BB2187" s="72">
        <v>0</v>
      </c>
      <c r="BC2187" s="75">
        <v>0</v>
      </c>
      <c r="BD2187" s="75">
        <v>0</v>
      </c>
      <c r="BE2187" s="76" t="s">
        <v>5089</v>
      </c>
      <c r="BF2187" s="76" t="s">
        <v>5090</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ht="19.5" customHeight="1" spans="3:78">
      <c r="C2188" s="74">
        <v>80004008</v>
      </c>
      <c r="D2188" s="71" t="s">
        <v>5091</v>
      </c>
      <c r="E2188" s="71" t="s">
        <v>5092</v>
      </c>
      <c r="F2188" s="74">
        <v>1</v>
      </c>
      <c r="G2188" s="74">
        <v>80004008</v>
      </c>
      <c r="H2188" s="74">
        <v>0</v>
      </c>
      <c r="I2188" s="75">
        <v>0</v>
      </c>
      <c r="J2188" s="74">
        <v>1</v>
      </c>
      <c r="K2188" s="74">
        <v>0</v>
      </c>
      <c r="L2188" s="74">
        <v>0</v>
      </c>
      <c r="M2188" s="72">
        <v>0</v>
      </c>
      <c r="N2188" s="72">
        <v>0</v>
      </c>
      <c r="O2188" s="72">
        <v>2</v>
      </c>
      <c r="P2188" s="72" t="s">
        <v>5093</v>
      </c>
      <c r="Q2188" s="72" t="s">
        <v>5094</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5" t="s">
        <v>5095</v>
      </c>
      <c r="AU2188" s="336" t="s">
        <v>5096</v>
      </c>
      <c r="AV2188" s="93"/>
      <c r="AW2188" s="71" t="s">
        <v>293</v>
      </c>
      <c r="AX2188" s="72">
        <v>0</v>
      </c>
      <c r="AY2188" s="74">
        <v>0</v>
      </c>
      <c r="AZ2188" s="74">
        <v>23000211</v>
      </c>
      <c r="BA2188" s="71" t="s">
        <v>206</v>
      </c>
      <c r="BB2188" s="72">
        <v>0</v>
      </c>
      <c r="BC2188" s="75">
        <v>0</v>
      </c>
      <c r="BD2188" s="75">
        <v>0</v>
      </c>
      <c r="BE2188" s="76" t="s">
        <v>5097</v>
      </c>
      <c r="BF2188" s="76" t="s">
        <v>5098</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ht="19.5" customHeight="1" spans="3:78">
      <c r="C2189" s="74">
        <v>80004009</v>
      </c>
      <c r="D2189" s="71" t="s">
        <v>5099</v>
      </c>
      <c r="E2189" s="71" t="s">
        <v>5100</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6"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ht="20.1" customHeight="1" spans="3:78">
      <c r="C2190" s="74">
        <v>80004010</v>
      </c>
      <c r="D2190" s="71" t="s">
        <v>5101</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4" t="s">
        <v>5102</v>
      </c>
      <c r="AU2190" s="336" t="s">
        <v>5103</v>
      </c>
      <c r="AV2190" s="93"/>
      <c r="AW2190" s="71" t="s">
        <v>205</v>
      </c>
      <c r="AX2190" s="72" t="s">
        <v>221</v>
      </c>
      <c r="AY2190" s="74">
        <v>10000011</v>
      </c>
      <c r="AZ2190" s="74">
        <v>23000221</v>
      </c>
      <c r="BA2190" s="71" t="s">
        <v>222</v>
      </c>
      <c r="BB2190" s="72">
        <v>0</v>
      </c>
      <c r="BC2190" s="75">
        <v>0</v>
      </c>
      <c r="BD2190" s="75">
        <v>0</v>
      </c>
      <c r="BE2190" s="76" t="s">
        <v>5104</v>
      </c>
      <c r="BF2190" s="76" t="s">
        <v>5105</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ht="20.1" customHeight="1" spans="3:78">
      <c r="C2191" s="74">
        <v>80004011</v>
      </c>
      <c r="D2191" s="71" t="s">
        <v>5101</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4" t="s">
        <v>5106</v>
      </c>
      <c r="AU2191" s="336" t="s">
        <v>5103</v>
      </c>
      <c r="AV2191" s="93"/>
      <c r="AW2191" s="71" t="s">
        <v>205</v>
      </c>
      <c r="AX2191" s="72" t="s">
        <v>221</v>
      </c>
      <c r="AY2191" s="74">
        <v>10000011</v>
      </c>
      <c r="AZ2191" s="74">
        <v>23000221</v>
      </c>
      <c r="BA2191" s="71" t="s">
        <v>222</v>
      </c>
      <c r="BB2191" s="72">
        <v>0</v>
      </c>
      <c r="BC2191" s="75">
        <v>0</v>
      </c>
      <c r="BD2191" s="75">
        <v>0</v>
      </c>
      <c r="BE2191" s="76" t="s">
        <v>5107</v>
      </c>
      <c r="BF2191" s="76" t="s">
        <v>5108</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ht="19.5" customHeight="1" spans="3:78">
      <c r="C2192" s="74">
        <v>80004012</v>
      </c>
      <c r="D2192" s="71" t="s">
        <v>2313</v>
      </c>
      <c r="E2192" s="71" t="s">
        <v>2314</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5109</v>
      </c>
      <c r="BF2192" s="76" t="s">
        <v>5110</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ht="20.1" customHeight="1" spans="3:78">
      <c r="C2193" s="74">
        <v>80004013</v>
      </c>
      <c r="D2193" s="71" t="s">
        <v>5070</v>
      </c>
      <c r="E2193" s="71" t="s">
        <v>5071</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5111</v>
      </c>
      <c r="BF2193" s="76" t="s">
        <v>5112</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ht="20.1" customHeight="1" spans="3:78">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2" t="s">
        <v>5113</v>
      </c>
      <c r="AV2194" s="32"/>
      <c r="AW2194" s="35" t="s">
        <v>205</v>
      </c>
      <c r="AX2194" s="32" t="s">
        <v>540</v>
      </c>
      <c r="AY2194" s="32">
        <v>10000007</v>
      </c>
      <c r="AZ2194" s="32">
        <v>70403003</v>
      </c>
      <c r="BA2194" s="30" t="s">
        <v>1706</v>
      </c>
      <c r="BB2194" s="35">
        <v>0</v>
      </c>
      <c r="BC2194" s="31">
        <v>0</v>
      </c>
      <c r="BD2194" s="31">
        <v>0</v>
      </c>
      <c r="BE2194" s="186" t="s">
        <v>5114</v>
      </c>
      <c r="BF2194" s="186" t="s">
        <v>5115</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ht="19.5" customHeight="1" spans="3:78">
      <c r="C2195" s="32">
        <v>81000120</v>
      </c>
      <c r="D2195" s="35" t="s">
        <v>4706</v>
      </c>
      <c r="E2195" s="35" t="s">
        <v>4707</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1722</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6" t="s">
        <v>5116</v>
      </c>
      <c r="BF2195" s="186" t="s">
        <v>5117</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ht="20.1" customHeight="1" spans="3:78">
      <c r="C2196" s="32">
        <v>81000130</v>
      </c>
      <c r="D2196" s="35" t="s">
        <v>5118</v>
      </c>
      <c r="E2196" s="35" t="s">
        <v>5119</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1706</v>
      </c>
      <c r="BB2196" s="35">
        <v>0</v>
      </c>
      <c r="BC2196" s="31">
        <v>0</v>
      </c>
      <c r="BD2196" s="31">
        <v>0</v>
      </c>
      <c r="BE2196" s="186" t="s">
        <v>5120</v>
      </c>
      <c r="BF2196" s="186" t="s">
        <v>5121</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ht="20.1" customHeight="1" spans="3:78">
      <c r="C2197" s="32">
        <v>81000140</v>
      </c>
      <c r="D2197" s="35" t="s">
        <v>5122</v>
      </c>
      <c r="E2197" s="35" t="s">
        <v>5123</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1706</v>
      </c>
      <c r="BB2197" s="35">
        <v>0</v>
      </c>
      <c r="BC2197" s="31">
        <v>0</v>
      </c>
      <c r="BD2197" s="31">
        <v>0</v>
      </c>
      <c r="BE2197" s="186" t="s">
        <v>5124</v>
      </c>
      <c r="BF2197" s="186" t="s">
        <v>5125</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ht="20.1" customHeight="1" spans="3:78">
      <c r="C2198" s="32">
        <v>81000150</v>
      </c>
      <c r="D2198" s="88" t="s">
        <v>5126</v>
      </c>
      <c r="E2198" s="88" t="s">
        <v>5127</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5128</v>
      </c>
      <c r="BC2198" s="75">
        <v>0</v>
      </c>
      <c r="BD2198" s="75">
        <v>0</v>
      </c>
      <c r="BE2198" s="89" t="s">
        <v>5129</v>
      </c>
      <c r="BF2198" s="89" t="s">
        <v>5130</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ht="19.5" customHeight="1" spans="3:78">
      <c r="C2199" s="32">
        <v>81000151</v>
      </c>
      <c r="D2199" s="88" t="s">
        <v>5131</v>
      </c>
      <c r="E2199" s="88" t="s">
        <v>5132</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1852</v>
      </c>
      <c r="AY2199" s="74">
        <v>10002001</v>
      </c>
      <c r="AZ2199" s="74">
        <v>21201020</v>
      </c>
      <c r="BA2199" s="88" t="s">
        <v>206</v>
      </c>
      <c r="BB2199" s="88">
        <v>0</v>
      </c>
      <c r="BC2199" s="75">
        <v>0</v>
      </c>
      <c r="BD2199" s="75">
        <v>0</v>
      </c>
      <c r="BE2199" s="209" t="s">
        <v>5133</v>
      </c>
      <c r="BF2199" s="209" t="s">
        <v>5134</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ht="19.5" customHeight="1" spans="3:78">
      <c r="C2200" s="32">
        <v>81000160</v>
      </c>
      <c r="D2200" s="30" t="s">
        <v>5135</v>
      </c>
      <c r="E2200" s="30" t="s">
        <v>5136</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2" t="s">
        <v>5113</v>
      </c>
      <c r="AV2200" s="32"/>
      <c r="AW2200" s="35" t="s">
        <v>205</v>
      </c>
      <c r="AX2200" s="21" t="s">
        <v>540</v>
      </c>
      <c r="AY2200" s="32">
        <v>10000007</v>
      </c>
      <c r="AZ2200" s="32">
        <v>21101050</v>
      </c>
      <c r="BA2200" s="30" t="s">
        <v>5137</v>
      </c>
      <c r="BB2200" s="21">
        <v>0</v>
      </c>
      <c r="BC2200" s="31">
        <v>0</v>
      </c>
      <c r="BD2200" s="31">
        <v>0</v>
      </c>
      <c r="BE2200" s="186" t="s">
        <v>5138</v>
      </c>
      <c r="BF2200" s="186" t="s">
        <v>5139</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ht="20.1" customHeight="1" spans="3:78">
      <c r="C2201" s="32">
        <v>81000170</v>
      </c>
      <c r="D2201" s="30" t="s">
        <v>5140</v>
      </c>
      <c r="E2201" s="30" t="s">
        <v>5141</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5142</v>
      </c>
      <c r="BF2201" s="171" t="s">
        <v>5143</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ht="20.1" customHeight="1" spans="3:78">
      <c r="C2202" s="32">
        <v>81000310</v>
      </c>
      <c r="D2202" s="30" t="s">
        <v>5144</v>
      </c>
      <c r="E2202" s="30" t="s">
        <v>5145</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2257</v>
      </c>
      <c r="AY2202" s="19">
        <v>0</v>
      </c>
      <c r="AZ2202" s="19">
        <v>0</v>
      </c>
      <c r="BA2202" s="20" t="s">
        <v>206</v>
      </c>
      <c r="BB2202" s="20" t="s">
        <v>204</v>
      </c>
      <c r="BC2202" s="19">
        <v>0</v>
      </c>
      <c r="BD2202" s="19">
        <v>0</v>
      </c>
      <c r="BE2202" s="22" t="s">
        <v>5146</v>
      </c>
      <c r="BF2202" s="22" t="s">
        <v>5147</v>
      </c>
      <c r="BG2202" s="19">
        <v>0</v>
      </c>
      <c r="BH2202" s="19">
        <v>0</v>
      </c>
      <c r="BI2202" s="19">
        <v>0</v>
      </c>
      <c r="BJ2202" s="19">
        <v>0</v>
      </c>
      <c r="BK2202" s="19">
        <v>0</v>
      </c>
      <c r="BL2202" s="19">
        <v>0</v>
      </c>
      <c r="BM2202" s="188">
        <v>0</v>
      </c>
      <c r="BN2202" s="19">
        <v>1</v>
      </c>
      <c r="BO2202" s="19">
        <v>0</v>
      </c>
      <c r="BP2202" s="19">
        <v>0</v>
      </c>
      <c r="BQ2202" s="19">
        <v>0</v>
      </c>
      <c r="BR2202" s="19">
        <v>0</v>
      </c>
      <c r="BS2202" s="19">
        <v>0</v>
      </c>
      <c r="BT2202" s="19">
        <v>0</v>
      </c>
      <c r="BU2202" s="23">
        <v>0</v>
      </c>
      <c r="BV2202" s="23"/>
      <c r="BW2202" s="23"/>
      <c r="BX2202" s="23"/>
      <c r="BY2202" s="23"/>
      <c r="BZ2202" s="23"/>
    </row>
    <row r="2203" ht="20.1" customHeight="1" spans="3:78">
      <c r="C2203" s="32">
        <v>81000320</v>
      </c>
      <c r="D2203" s="30" t="s">
        <v>5148</v>
      </c>
      <c r="E2203" s="30" t="s">
        <v>5149</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2257</v>
      </c>
      <c r="AY2203" s="19">
        <v>0</v>
      </c>
      <c r="AZ2203" s="19">
        <v>0</v>
      </c>
      <c r="BA2203" s="20" t="s">
        <v>206</v>
      </c>
      <c r="BB2203" s="20" t="s">
        <v>204</v>
      </c>
      <c r="BC2203" s="19">
        <v>0</v>
      </c>
      <c r="BD2203" s="19">
        <v>0</v>
      </c>
      <c r="BE2203" s="22" t="s">
        <v>5150</v>
      </c>
      <c r="BF2203" s="22" t="s">
        <v>5151</v>
      </c>
      <c r="BG2203" s="19">
        <v>0</v>
      </c>
      <c r="BH2203" s="19">
        <v>0</v>
      </c>
      <c r="BI2203" s="19">
        <v>0</v>
      </c>
      <c r="BJ2203" s="19">
        <v>0</v>
      </c>
      <c r="BK2203" s="19">
        <v>0</v>
      </c>
      <c r="BL2203" s="19">
        <v>0</v>
      </c>
      <c r="BM2203" s="188">
        <v>0</v>
      </c>
      <c r="BN2203" s="19">
        <v>1</v>
      </c>
      <c r="BO2203" s="19">
        <v>0</v>
      </c>
      <c r="BP2203" s="19">
        <v>0</v>
      </c>
      <c r="BQ2203" s="19">
        <v>0</v>
      </c>
      <c r="BR2203" s="19">
        <v>0</v>
      </c>
      <c r="BS2203" s="19">
        <v>0</v>
      </c>
      <c r="BT2203" s="19">
        <v>0</v>
      </c>
      <c r="BU2203" s="23">
        <v>0</v>
      </c>
      <c r="BV2203" s="23"/>
      <c r="BW2203" s="23"/>
      <c r="BX2203" s="23"/>
      <c r="BY2203" s="23"/>
      <c r="BZ2203" s="23"/>
    </row>
    <row r="2204" ht="19.5" customHeight="1" spans="3:78">
      <c r="C2204" s="32">
        <v>81000330</v>
      </c>
      <c r="D2204" s="30" t="s">
        <v>2497</v>
      </c>
      <c r="E2204" s="30" t="s">
        <v>2498</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1860</v>
      </c>
      <c r="AY2204" s="32">
        <v>10003002</v>
      </c>
      <c r="AZ2204" s="32">
        <v>21100020</v>
      </c>
      <c r="BA2204" s="30" t="s">
        <v>1706</v>
      </c>
      <c r="BB2204" s="35">
        <v>0</v>
      </c>
      <c r="BC2204" s="31">
        <v>0</v>
      </c>
      <c r="BD2204" s="31">
        <v>0</v>
      </c>
      <c r="BE2204" s="186" t="s">
        <v>5152</v>
      </c>
      <c r="BF2204" s="186" t="s">
        <v>5153</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ht="20.1" customHeight="1" spans="3:78">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6" t="s">
        <v>5154</v>
      </c>
      <c r="BF2205" s="186" t="s">
        <v>5155</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ht="19.5" customHeight="1" spans="3:78">
      <c r="C2206" s="32">
        <v>81000350</v>
      </c>
      <c r="D2206" s="30" t="s">
        <v>5156</v>
      </c>
      <c r="E2206" s="30" t="s">
        <v>5157</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5137</v>
      </c>
      <c r="BB2206" s="21">
        <v>0</v>
      </c>
      <c r="BC2206" s="31">
        <v>0</v>
      </c>
      <c r="BD2206" s="31">
        <v>0</v>
      </c>
      <c r="BE2206" s="186" t="s">
        <v>5158</v>
      </c>
      <c r="BF2206" s="186" t="s">
        <v>5159</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ht="19.5" customHeight="1" spans="3:78">
      <c r="C2207" s="32">
        <v>81000360</v>
      </c>
      <c r="D2207" s="191" t="s">
        <v>5160</v>
      </c>
      <c r="E2207" s="191" t="s">
        <v>5161</v>
      </c>
      <c r="F2207" s="192">
        <v>1</v>
      </c>
      <c r="G2207" s="19">
        <v>68000006</v>
      </c>
      <c r="H2207" s="21">
        <v>0</v>
      </c>
      <c r="I2207" s="194">
        <v>0</v>
      </c>
      <c r="J2207" s="192">
        <v>1</v>
      </c>
      <c r="K2207" s="192">
        <v>0</v>
      </c>
      <c r="L2207" s="192">
        <v>0</v>
      </c>
      <c r="M2207" s="195">
        <v>0</v>
      </c>
      <c r="N2207" s="195">
        <v>0</v>
      </c>
      <c r="O2207" s="195">
        <v>1</v>
      </c>
      <c r="P2207" s="195">
        <v>0</v>
      </c>
      <c r="Q2207" s="195">
        <v>0</v>
      </c>
      <c r="R2207" s="195">
        <v>0</v>
      </c>
      <c r="S2207" s="196">
        <v>0</v>
      </c>
      <c r="T2207" s="194">
        <v>0</v>
      </c>
      <c r="U2207" s="192">
        <v>1</v>
      </c>
      <c r="V2207" s="195">
        <v>2</v>
      </c>
      <c r="W2207" s="195">
        <v>0</v>
      </c>
      <c r="X2207" s="195">
        <v>0</v>
      </c>
      <c r="Y2207" s="19">
        <v>0</v>
      </c>
      <c r="Z2207" s="192">
        <v>0</v>
      </c>
      <c r="AA2207" s="195">
        <v>1</v>
      </c>
      <c r="AB2207" s="195">
        <v>0</v>
      </c>
      <c r="AC2207" s="195">
        <v>0</v>
      </c>
      <c r="AD2207" s="195">
        <v>0</v>
      </c>
      <c r="AE2207" s="195">
        <v>0</v>
      </c>
      <c r="AF2207" s="195">
        <v>1</v>
      </c>
      <c r="AG2207" s="195">
        <v>1</v>
      </c>
      <c r="AH2207" s="195">
        <v>4</v>
      </c>
      <c r="AI2207" s="196">
        <v>2</v>
      </c>
      <c r="AJ2207" s="196">
        <v>1</v>
      </c>
      <c r="AK2207" s="196">
        <v>0</v>
      </c>
      <c r="AL2207" s="196">
        <v>7</v>
      </c>
      <c r="AM2207" s="195">
        <v>0</v>
      </c>
      <c r="AN2207" s="195">
        <v>0</v>
      </c>
      <c r="AO2207" s="195">
        <v>0</v>
      </c>
      <c r="AP2207" s="195">
        <v>0</v>
      </c>
      <c r="AQ2207" s="195">
        <v>2000</v>
      </c>
      <c r="AR2207" s="195">
        <v>0</v>
      </c>
      <c r="AS2207" s="195">
        <v>0</v>
      </c>
      <c r="AT2207" s="196">
        <v>0</v>
      </c>
      <c r="AU2207" s="195"/>
      <c r="AV2207" s="195"/>
      <c r="AW2207" s="35" t="s">
        <v>205</v>
      </c>
      <c r="AX2207" s="195" t="s">
        <v>1705</v>
      </c>
      <c r="AY2207" s="195">
        <v>10000006</v>
      </c>
      <c r="AZ2207" s="195">
        <v>21101022</v>
      </c>
      <c r="BA2207" s="197" t="s">
        <v>1048</v>
      </c>
      <c r="BB2207" s="191">
        <v>0</v>
      </c>
      <c r="BC2207" s="194">
        <v>0</v>
      </c>
      <c r="BD2207" s="194">
        <v>0</v>
      </c>
      <c r="BE2207" s="198" t="str">
        <f>"立即将附近玩家全部拉到当前位置"</f>
        <v>立即将附近玩家全部拉到当前位置</v>
      </c>
      <c r="BF2207" s="198" t="s">
        <v>5162</v>
      </c>
      <c r="BG2207" s="195">
        <v>0</v>
      </c>
      <c r="BH2207" s="192">
        <v>0</v>
      </c>
      <c r="BI2207" s="195">
        <v>0</v>
      </c>
      <c r="BJ2207" s="195">
        <v>0</v>
      </c>
      <c r="BK2207" s="195">
        <v>0</v>
      </c>
      <c r="BL2207" s="195">
        <v>0</v>
      </c>
      <c r="BM2207" s="199">
        <v>0</v>
      </c>
      <c r="BN2207" s="196">
        <v>0</v>
      </c>
      <c r="BO2207" s="196">
        <v>0</v>
      </c>
      <c r="BP2207" s="196">
        <v>0</v>
      </c>
      <c r="BQ2207" s="196">
        <v>0</v>
      </c>
      <c r="BR2207" s="196">
        <v>0</v>
      </c>
      <c r="BS2207" s="196">
        <v>0</v>
      </c>
      <c r="BT2207" s="19">
        <v>0</v>
      </c>
      <c r="BU2207" s="23">
        <v>0</v>
      </c>
      <c r="BV2207" s="23"/>
      <c r="BW2207" s="23"/>
      <c r="BX2207" s="23"/>
      <c r="BY2207" s="23"/>
      <c r="BZ2207" s="23"/>
    </row>
    <row r="2208" ht="19.5" customHeight="1" spans="3:78">
      <c r="C2208" s="32">
        <v>81000370</v>
      </c>
      <c r="D2208" s="35" t="s">
        <v>5163</v>
      </c>
      <c r="E2208" s="35" t="s">
        <v>5164</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3">
        <v>81000370</v>
      </c>
      <c r="AV2208" s="284"/>
      <c r="AW2208" s="35" t="s">
        <v>205</v>
      </c>
      <c r="AX2208" s="32" t="s">
        <v>540</v>
      </c>
      <c r="AY2208" s="32">
        <v>10003002</v>
      </c>
      <c r="AZ2208" s="32">
        <v>21100060</v>
      </c>
      <c r="BA2208" s="35" t="s">
        <v>206</v>
      </c>
      <c r="BB2208" s="35">
        <v>0</v>
      </c>
      <c r="BC2208" s="31">
        <v>0</v>
      </c>
      <c r="BD2208" s="31">
        <v>0</v>
      </c>
      <c r="BE2208" s="186" t="s">
        <v>5165</v>
      </c>
      <c r="BF2208" s="186" t="s">
        <v>5166</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ht="20.1" customHeight="1" spans="3:78">
      <c r="C2209" s="32">
        <v>67000262</v>
      </c>
      <c r="D2209" s="30" t="s">
        <v>5167</v>
      </c>
      <c r="E2209" s="30" t="s">
        <v>5168</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5169</v>
      </c>
      <c r="BB2209" s="21">
        <v>0</v>
      </c>
      <c r="BC2209" s="31">
        <v>0</v>
      </c>
      <c r="BD2209" s="31">
        <v>1</v>
      </c>
      <c r="BE2209" s="33" t="s">
        <v>5170</v>
      </c>
      <c r="BF2209" s="33" t="s">
        <v>5171</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ht="20.1" customHeight="1" spans="3:78">
      <c r="C2210" s="32">
        <v>67000263</v>
      </c>
      <c r="D2210" s="30" t="s">
        <v>5172</v>
      </c>
      <c r="E2210" s="30" t="s">
        <v>5173</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5174</v>
      </c>
      <c r="AV2210" s="21"/>
      <c r="AW2210" s="30" t="s">
        <v>293</v>
      </c>
      <c r="AX2210" s="21">
        <v>0</v>
      </c>
      <c r="AY2210" s="32">
        <v>0</v>
      </c>
      <c r="AZ2210" s="32">
        <v>0</v>
      </c>
      <c r="BA2210" s="30" t="s">
        <v>206</v>
      </c>
      <c r="BB2210" s="21">
        <v>0</v>
      </c>
      <c r="BC2210" s="31">
        <v>0</v>
      </c>
      <c r="BD2210" s="31">
        <v>1</v>
      </c>
      <c r="BE2210" s="33" t="s">
        <v>5175</v>
      </c>
      <c r="BF2210" s="33" t="s">
        <v>5176</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ht="20.1" customHeight="1" spans="3:78">
      <c r="C2211" s="32">
        <v>67000264</v>
      </c>
      <c r="D2211" s="71" t="s">
        <v>5177</v>
      </c>
      <c r="E2211" s="71" t="s">
        <v>5178</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2324</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5179</v>
      </c>
      <c r="BF2211" s="76" t="s">
        <v>5180</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ht="20.1" customHeight="1" spans="3:78">
      <c r="C2212" s="32">
        <v>67000265</v>
      </c>
      <c r="D2212" s="30" t="s">
        <v>5181</v>
      </c>
      <c r="E2212" s="30" t="s">
        <v>5182</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5169</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ht="20.1" customHeight="1" spans="3:78">
      <c r="C2213" s="32">
        <v>67000266</v>
      </c>
      <c r="D2213" s="30" t="s">
        <v>5185</v>
      </c>
      <c r="E2213" s="30" t="s">
        <v>5186</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5187</v>
      </c>
      <c r="AV2213" s="21"/>
      <c r="AW2213" s="30" t="s">
        <v>293</v>
      </c>
      <c r="AX2213" s="21">
        <v>0</v>
      </c>
      <c r="AY2213" s="32">
        <v>0</v>
      </c>
      <c r="AZ2213" s="32">
        <v>0</v>
      </c>
      <c r="BA2213" s="30" t="s">
        <v>206</v>
      </c>
      <c r="BB2213" s="21">
        <v>0</v>
      </c>
      <c r="BC2213" s="31">
        <v>0</v>
      </c>
      <c r="BD2213" s="31">
        <v>1</v>
      </c>
      <c r="BE2213" s="33" t="s">
        <v>5188</v>
      </c>
      <c r="BF2213" s="33" t="s">
        <v>5189</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ht="20.1" customHeight="1" spans="3:78">
      <c r="C2214" s="32">
        <v>67000267</v>
      </c>
      <c r="D2214" s="71" t="s">
        <v>5190</v>
      </c>
      <c r="E2214" s="71" t="s">
        <v>5191</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5192</v>
      </c>
      <c r="BF2214" s="76" t="s">
        <v>5193</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ht="20.1" customHeight="1" spans="3:78">
      <c r="C2215" s="32">
        <v>67000268</v>
      </c>
      <c r="D2215" s="71" t="s">
        <v>5194</v>
      </c>
      <c r="E2215" s="71" t="s">
        <v>5195</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5196</v>
      </c>
      <c r="AV2215" s="72"/>
      <c r="AW2215" s="71" t="s">
        <v>293</v>
      </c>
      <c r="AX2215" s="21">
        <v>0</v>
      </c>
      <c r="AY2215" s="74">
        <v>10000007</v>
      </c>
      <c r="AZ2215" s="32">
        <v>23000030</v>
      </c>
      <c r="BA2215" s="71" t="s">
        <v>206</v>
      </c>
      <c r="BB2215" s="72">
        <v>0</v>
      </c>
      <c r="BC2215" s="75">
        <v>0</v>
      </c>
      <c r="BD2215" s="31">
        <v>1</v>
      </c>
      <c r="BE2215" s="76" t="s">
        <v>5197</v>
      </c>
      <c r="BF2215" s="76" t="s">
        <v>5198</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ht="20.1" customHeight="1" spans="3:78">
      <c r="C2216" s="32">
        <v>67000269</v>
      </c>
      <c r="D2216" s="71" t="s">
        <v>5199</v>
      </c>
      <c r="E2216" s="71" t="s">
        <v>5200</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1640</v>
      </c>
      <c r="AV2216" s="72"/>
      <c r="AW2216" s="71" t="s">
        <v>293</v>
      </c>
      <c r="AX2216" s="21">
        <v>0</v>
      </c>
      <c r="AY2216" s="74">
        <v>10000007</v>
      </c>
      <c r="AZ2216" s="32">
        <v>23000040</v>
      </c>
      <c r="BA2216" s="71" t="s">
        <v>206</v>
      </c>
      <c r="BB2216" s="72">
        <v>0</v>
      </c>
      <c r="BC2216" s="75">
        <v>0</v>
      </c>
      <c r="BD2216" s="31">
        <v>1</v>
      </c>
      <c r="BE2216" s="76" t="s">
        <v>5201</v>
      </c>
      <c r="BF2216" s="76" t="s">
        <v>5202</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ht="20.1" customHeight="1" spans="3:78">
      <c r="C2217" s="32">
        <v>67000270</v>
      </c>
      <c r="D2217" s="30" t="s">
        <v>5203</v>
      </c>
      <c r="E2217" s="30" t="s">
        <v>5204</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5205</v>
      </c>
      <c r="AV2217" s="21"/>
      <c r="AW2217" s="30" t="s">
        <v>293</v>
      </c>
      <c r="AX2217" s="21">
        <v>0</v>
      </c>
      <c r="AY2217" s="32">
        <v>0</v>
      </c>
      <c r="AZ2217" s="32">
        <v>0</v>
      </c>
      <c r="BA2217" s="30" t="s">
        <v>206</v>
      </c>
      <c r="BB2217" s="21">
        <v>0</v>
      </c>
      <c r="BC2217" s="31">
        <v>0</v>
      </c>
      <c r="BD2217" s="31">
        <v>1</v>
      </c>
      <c r="BE2217" s="33" t="s">
        <v>5206</v>
      </c>
      <c r="BF2217" s="33" t="s">
        <v>5207</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ht="20.1" customHeight="1" spans="3:78">
      <c r="C2218" s="32">
        <v>67000271</v>
      </c>
      <c r="D2218" s="30" t="s">
        <v>5208</v>
      </c>
      <c r="E2218" s="30" t="s">
        <v>5209</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5210</v>
      </c>
      <c r="AV2218" s="21"/>
      <c r="AW2218" s="30" t="s">
        <v>293</v>
      </c>
      <c r="AX2218" s="21">
        <v>0</v>
      </c>
      <c r="AY2218" s="32">
        <v>0</v>
      </c>
      <c r="AZ2218" s="32">
        <v>0</v>
      </c>
      <c r="BA2218" s="30" t="s">
        <v>206</v>
      </c>
      <c r="BB2218" s="21">
        <v>0</v>
      </c>
      <c r="BC2218" s="31">
        <v>0</v>
      </c>
      <c r="BD2218" s="31">
        <v>1</v>
      </c>
      <c r="BE2218" s="33" t="s">
        <v>5211</v>
      </c>
      <c r="BF2218" s="33" t="s">
        <v>5212</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ht="20.1" customHeight="1" spans="3:78">
      <c r="C2219" s="32">
        <v>67000272</v>
      </c>
      <c r="D2219" s="30" t="s">
        <v>5213</v>
      </c>
      <c r="E2219" s="30" t="s">
        <v>5214</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5215</v>
      </c>
      <c r="AV2219" s="21"/>
      <c r="AW2219" s="30" t="s">
        <v>293</v>
      </c>
      <c r="AX2219" s="21">
        <v>0</v>
      </c>
      <c r="AY2219" s="32">
        <v>0</v>
      </c>
      <c r="AZ2219" s="32">
        <v>0</v>
      </c>
      <c r="BA2219" s="30" t="s">
        <v>206</v>
      </c>
      <c r="BB2219" s="21">
        <v>0</v>
      </c>
      <c r="BC2219" s="31">
        <v>0</v>
      </c>
      <c r="BD2219" s="31">
        <v>1</v>
      </c>
      <c r="BE2219" s="33" t="s">
        <v>5216</v>
      </c>
      <c r="BF2219" s="33" t="s">
        <v>5217</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ht="20.1" customHeight="1" spans="3:78">
      <c r="C2220" s="32">
        <v>67000273</v>
      </c>
      <c r="D2220" s="30" t="s">
        <v>5218</v>
      </c>
      <c r="E2220" s="30" t="s">
        <v>5219</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5220</v>
      </c>
      <c r="BF2220" s="33" t="s">
        <v>5221</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ht="20.1" customHeight="1" spans="3:78">
      <c r="C2221" s="32">
        <v>67000274</v>
      </c>
      <c r="D2221" s="30" t="s">
        <v>5222</v>
      </c>
      <c r="E2221" s="30" t="s">
        <v>5223</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1640</v>
      </c>
      <c r="AV2221" s="21"/>
      <c r="AW2221" s="30" t="s">
        <v>293</v>
      </c>
      <c r="AX2221" s="21">
        <v>0</v>
      </c>
      <c r="AY2221" s="32">
        <v>10000007</v>
      </c>
      <c r="AZ2221" s="32">
        <v>23000070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ht="20.1" customHeight="1" spans="3:78">
      <c r="C2222" s="32">
        <v>67000275</v>
      </c>
      <c r="D2222" s="71" t="s">
        <v>5226</v>
      </c>
      <c r="E2222" s="71" t="s">
        <v>5227</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5228</v>
      </c>
      <c r="AV2222" s="72"/>
      <c r="AW2222" s="71" t="s">
        <v>293</v>
      </c>
      <c r="AX2222" s="21">
        <v>0</v>
      </c>
      <c r="AY2222" s="74">
        <v>10000007</v>
      </c>
      <c r="AZ2222" s="32">
        <v>23000050</v>
      </c>
      <c r="BA2222" s="71" t="s">
        <v>206</v>
      </c>
      <c r="BB2222" s="72">
        <v>0</v>
      </c>
      <c r="BC2222" s="75">
        <v>0</v>
      </c>
      <c r="BD2222" s="31">
        <v>1</v>
      </c>
      <c r="BE2222" s="76" t="s">
        <v>5229</v>
      </c>
      <c r="BF2222" s="76" t="s">
        <v>5230</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ht="20.1" customHeight="1" spans="3:78">
      <c r="C2223" s="32">
        <v>67000276</v>
      </c>
      <c r="D2223" s="71" t="s">
        <v>5231</v>
      </c>
      <c r="E2223" s="71" t="s">
        <v>5232</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5233</v>
      </c>
      <c r="AV2223" s="72"/>
      <c r="AW2223" s="71" t="s">
        <v>293</v>
      </c>
      <c r="AX2223" s="21">
        <v>0</v>
      </c>
      <c r="AY2223" s="74">
        <v>10000007</v>
      </c>
      <c r="AZ2223" s="32">
        <v>23000060</v>
      </c>
      <c r="BA2223" s="71" t="s">
        <v>206</v>
      </c>
      <c r="BB2223" s="72">
        <v>0</v>
      </c>
      <c r="BC2223" s="75">
        <v>0</v>
      </c>
      <c r="BD2223" s="75">
        <v>0</v>
      </c>
      <c r="BE2223" s="76" t="s">
        <v>5234</v>
      </c>
      <c r="BF2223" s="76" t="s">
        <v>5235</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ht="20.1" customHeight="1" spans="3:78">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5236</v>
      </c>
      <c r="BC2224" s="75">
        <v>0</v>
      </c>
      <c r="BD2224" s="75">
        <v>0</v>
      </c>
      <c r="BE2224" s="76" t="s">
        <v>5234</v>
      </c>
      <c r="BF2224" s="76" t="s">
        <v>5235</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ht="20.1" customHeight="1" spans="3:78">
      <c r="C2225" s="32">
        <v>67000278</v>
      </c>
      <c r="D2225" s="35" t="s">
        <v>5237</v>
      </c>
      <c r="E2225" s="35" t="s">
        <v>5238</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5239</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3115</v>
      </c>
      <c r="BB2225" s="35">
        <v>0</v>
      </c>
      <c r="BC2225" s="31">
        <v>0</v>
      </c>
      <c r="BD2225" s="31">
        <v>0</v>
      </c>
      <c r="BE2225" s="186" t="s">
        <v>5240</v>
      </c>
      <c r="BF2225" s="186" t="s">
        <v>5241</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ht="19.5" customHeight="1" spans="3:78">
      <c r="C2226" s="32">
        <v>67000279</v>
      </c>
      <c r="D2226" s="30" t="s">
        <v>5242</v>
      </c>
      <c r="E2226" s="30" t="s">
        <v>5243</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1706</v>
      </c>
      <c r="BB2226" s="21">
        <v>0</v>
      </c>
      <c r="BC2226" s="31">
        <v>0</v>
      </c>
      <c r="BD2226" s="31">
        <v>0</v>
      </c>
      <c r="BE2226" s="186" t="s">
        <v>5244</v>
      </c>
      <c r="BF2226" s="186" t="s">
        <v>5245</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ht="20.1" customHeight="1" spans="3:78">
      <c r="C2227" s="32">
        <v>67000280</v>
      </c>
      <c r="D2227" s="30" t="s">
        <v>5246</v>
      </c>
      <c r="E2227" s="30" t="s">
        <v>5247</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1706</v>
      </c>
      <c r="BB2227" s="21">
        <v>0</v>
      </c>
      <c r="BC2227" s="31">
        <v>0</v>
      </c>
      <c r="BD2227" s="31">
        <v>0</v>
      </c>
      <c r="BE2227" s="186" t="s">
        <v>5248</v>
      </c>
      <c r="BF2227" s="186" t="s">
        <v>5249</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ht="20.1" customHeight="1" spans="3:78">
      <c r="C2228" s="32">
        <v>67000281</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1731</v>
      </c>
      <c r="BB2228" s="21">
        <v>0</v>
      </c>
      <c r="BC2228" s="31">
        <v>0</v>
      </c>
      <c r="BD2228" s="31">
        <v>0</v>
      </c>
      <c r="BE2228" s="186" t="s">
        <v>5252</v>
      </c>
      <c r="BF2228" s="186"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ht="19.5" customHeight="1" spans="3:78">
      <c r="C2229" s="32">
        <v>67000282</v>
      </c>
      <c r="D2229" s="30" t="s">
        <v>5254</v>
      </c>
      <c r="E2229" s="30" t="s">
        <v>5255</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1714</v>
      </c>
      <c r="AX2229" s="32" t="s">
        <v>1047</v>
      </c>
      <c r="AY2229" s="32">
        <v>10003002</v>
      </c>
      <c r="AZ2229" s="32">
        <v>21010020</v>
      </c>
      <c r="BA2229" s="35" t="s">
        <v>1731</v>
      </c>
      <c r="BB2229" s="35">
        <v>0</v>
      </c>
      <c r="BC2229" s="31">
        <v>0</v>
      </c>
      <c r="BD2229" s="31">
        <v>0</v>
      </c>
      <c r="BE2229" s="186" t="s">
        <v>5256</v>
      </c>
      <c r="BF2229" s="186" t="s">
        <v>5257</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ht="20.1" customHeight="1" spans="3:78">
      <c r="C2230" s="32">
        <v>67000283</v>
      </c>
      <c r="D2230" s="35" t="s">
        <v>5258</v>
      </c>
      <c r="E2230" s="35" t="s">
        <v>5259</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5260</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3115</v>
      </c>
      <c r="BB2230" s="35">
        <v>0</v>
      </c>
      <c r="BC2230" s="31">
        <v>0</v>
      </c>
      <c r="BD2230" s="31">
        <v>0</v>
      </c>
      <c r="BE2230" s="186" t="s">
        <v>5240</v>
      </c>
      <c r="BF2230" s="186" t="s">
        <v>5241</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ht="20.1" customHeight="1" spans="3:78">
      <c r="C2231" s="32">
        <v>67000284</v>
      </c>
      <c r="D2231" s="35" t="s">
        <v>5261</v>
      </c>
      <c r="E2231" s="35" t="s">
        <v>5262</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3115</v>
      </c>
      <c r="BB2231" s="35">
        <v>0</v>
      </c>
      <c r="BC2231" s="31">
        <v>0</v>
      </c>
      <c r="BD2231" s="31">
        <v>0</v>
      </c>
      <c r="BE2231" s="186" t="s">
        <v>5240</v>
      </c>
      <c r="BF2231" s="186" t="s">
        <v>5241</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ht="21.75" customHeight="1" spans="3:78">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v>
      </c>
      <c r="AS2232" s="21">
        <v>0</v>
      </c>
      <c r="AT2232" s="19">
        <v>0</v>
      </c>
      <c r="AU2232" s="21">
        <v>90000002</v>
      </c>
      <c r="AV2232" s="21"/>
      <c r="AW2232" s="30" t="s">
        <v>293</v>
      </c>
      <c r="AX2232" s="21" t="s">
        <v>540</v>
      </c>
      <c r="AY2232" s="32">
        <v>10000007</v>
      </c>
      <c r="AZ2232" s="32">
        <v>90010301</v>
      </c>
      <c r="BA2232" s="30" t="s">
        <v>206</v>
      </c>
      <c r="BB2232" s="21" t="s">
        <v>4529</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ht="20.1" customHeight="1" spans="3:78">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v>
      </c>
      <c r="AQ2233" s="21">
        <v>3000</v>
      </c>
      <c r="AR2233" s="21">
        <v>1.1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ht="20.1" customHeight="1" spans="3:78">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ht="20.1" customHeight="1" spans="3:78">
      <c r="C2235" s="32">
        <v>90010401</v>
      </c>
      <c r="D2235" s="25" t="s">
        <v>5263</v>
      </c>
      <c r="E2235" s="25" t="s">
        <v>5264</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ht="21.75" customHeight="1" spans="3:78">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5265</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ht="20.1" customHeight="1" spans="3:78">
      <c r="C2237" s="32">
        <v>90010403</v>
      </c>
      <c r="D2237" s="25" t="s">
        <v>5266</v>
      </c>
      <c r="E2237" s="25" t="s">
        <v>5267</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ht="20.1" customHeight="1" spans="3:78">
      <c r="C2238" s="32">
        <v>90010404</v>
      </c>
      <c r="D2238" s="25" t="s">
        <v>5268</v>
      </c>
      <c r="E2238" s="25" t="s">
        <v>5269</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ht="20.1" customHeight="1" spans="3:78">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ht="20.1" customHeight="1" spans="3:78">
      <c r="C2240" s="32">
        <v>90010406</v>
      </c>
      <c r="D2240" s="35" t="s">
        <v>5270</v>
      </c>
      <c r="E2240" s="35" t="s">
        <v>5271</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5272</v>
      </c>
      <c r="BF2240" s="60" t="s">
        <v>5273</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ht="20.1" customHeight="1" spans="3:78">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ht="20.1" customHeight="1" spans="3:78">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5274</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ht="19.5" customHeight="1" spans="3:78">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ht="20.1" customHeight="1" spans="3:78">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ht="20.1" customHeight="1" spans="3:78">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ht="20.1" customHeight="1" spans="3:78">
      <c r="C2246" s="32">
        <v>90010901</v>
      </c>
      <c r="D2246" s="272" t="s">
        <v>5275</v>
      </c>
      <c r="E2246" s="272" t="s">
        <v>5276</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1913</v>
      </c>
      <c r="BC2246" s="31">
        <v>0</v>
      </c>
      <c r="BD2246" s="31">
        <v>0</v>
      </c>
      <c r="BE2246" s="186"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5277</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ht="19.5" customHeight="1" spans="3:78">
      <c r="C2247" s="21">
        <v>90010902</v>
      </c>
      <c r="D2247" s="272" t="s">
        <v>5278</v>
      </c>
      <c r="E2247" s="272" t="s">
        <v>5279</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6"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6" t="s">
        <v>1940</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ht="19.5" customHeight="1" spans="3:78">
      <c r="C2248" s="32">
        <v>90010903</v>
      </c>
      <c r="D2248" s="272" t="s">
        <v>5280</v>
      </c>
      <c r="E2248" s="272" t="s">
        <v>5281</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6"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6" t="s">
        <v>1940</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ht="19.5" customHeight="1" spans="3:78">
      <c r="C2249" s="21">
        <v>90010904</v>
      </c>
      <c r="D2249" s="35" t="s">
        <v>5282</v>
      </c>
      <c r="E2249" s="35" t="s">
        <v>5283</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2054</v>
      </c>
      <c r="BB2249" s="35">
        <v>0</v>
      </c>
      <c r="BC2249" s="31">
        <v>0</v>
      </c>
      <c r="BD2249" s="31">
        <v>0</v>
      </c>
      <c r="BE2249" s="60" t="s">
        <v>5284</v>
      </c>
      <c r="BF2249" s="60" t="s">
        <v>5285</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ht="19.5" customHeight="1" spans="3:78">
      <c r="C2250" s="32">
        <v>90010905</v>
      </c>
      <c r="D2250" s="35" t="s">
        <v>5286</v>
      </c>
      <c r="E2250" s="35" t="s">
        <v>5287</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2194</v>
      </c>
      <c r="BB2250" s="372" t="s">
        <v>5288</v>
      </c>
      <c r="BC2250" s="31">
        <v>0</v>
      </c>
      <c r="BD2250" s="31">
        <v>0</v>
      </c>
      <c r="BE2250" s="60" t="s">
        <v>5289</v>
      </c>
      <c r="BF2250" s="60" t="s">
        <v>5290</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ht="19.5" customHeight="1" spans="3:78">
      <c r="C2251" s="21">
        <v>90010906</v>
      </c>
      <c r="D2251" s="30" t="s">
        <v>5291</v>
      </c>
      <c r="E2251" s="30" t="s">
        <v>5292</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5137</v>
      </c>
      <c r="BB2251" s="21">
        <v>0</v>
      </c>
      <c r="BC2251" s="31">
        <v>0</v>
      </c>
      <c r="BD2251" s="31">
        <v>0</v>
      </c>
      <c r="BE2251" s="186" t="s">
        <v>5244</v>
      </c>
      <c r="BF2251" s="186" t="s">
        <v>5245</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ht="19.5" customHeight="1" spans="3:78">
      <c r="C2252" s="21">
        <v>90010907</v>
      </c>
      <c r="D2252" s="30" t="s">
        <v>5293</v>
      </c>
      <c r="E2252" s="30" t="s">
        <v>5294</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6" t="s">
        <v>5244</v>
      </c>
      <c r="BF2252" s="186" t="s">
        <v>5245</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ht="20.1" customHeight="1" spans="3:78">
      <c r="C2253" s="72">
        <v>90010908</v>
      </c>
      <c r="D2253" s="88" t="s">
        <v>5295</v>
      </c>
      <c r="E2253" s="88" t="s">
        <v>5296</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1765</v>
      </c>
      <c r="AY2253" s="74">
        <v>10000006</v>
      </c>
      <c r="AZ2253" s="127">
        <v>60000004</v>
      </c>
      <c r="BA2253" s="88" t="s">
        <v>1766</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ht="20.1" customHeight="1" spans="3:78">
      <c r="C2254" s="21">
        <v>90010909</v>
      </c>
      <c r="D2254" s="30" t="s">
        <v>5297</v>
      </c>
      <c r="E2254" s="30" t="s">
        <v>5298</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5299</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ht="19.5" customHeight="1" spans="3:78">
      <c r="C2255" s="21">
        <v>90010910</v>
      </c>
      <c r="D2255" s="35" t="s">
        <v>5300</v>
      </c>
      <c r="E2255" s="35" t="s">
        <v>5301</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2194</v>
      </c>
      <c r="BB2255" s="372" t="s">
        <v>2195</v>
      </c>
      <c r="BC2255" s="31">
        <v>0</v>
      </c>
      <c r="BD2255" s="31">
        <v>0</v>
      </c>
      <c r="BE2255" s="60" t="s">
        <v>5289</v>
      </c>
      <c r="BF2255" s="60" t="s">
        <v>5290</v>
      </c>
      <c r="BG2255" s="32">
        <v>0</v>
      </c>
      <c r="BH2255" s="350" t="s">
        <v>5302</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ht="20.1" customHeight="1" spans="3:78">
      <c r="C2256" s="107">
        <v>90010911</v>
      </c>
      <c r="D2256" s="110" t="s">
        <v>5303</v>
      </c>
      <c r="E2256" s="110" t="s">
        <v>5304</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5305</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ht="20.1" customHeight="1" spans="3:78">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2" t="s">
        <v>5306</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5307</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ht="20.1" customHeight="1" spans="3:78">
      <c r="C2258" s="285">
        <v>90020002</v>
      </c>
      <c r="D2258" s="286" t="s">
        <v>5308</v>
      </c>
      <c r="E2258" s="286" t="s">
        <v>5309</v>
      </c>
      <c r="F2258" s="285">
        <v>1</v>
      </c>
      <c r="G2258" s="285">
        <v>80003005</v>
      </c>
      <c r="H2258" s="285">
        <v>0</v>
      </c>
      <c r="I2258" s="287">
        <v>0</v>
      </c>
      <c r="J2258" s="285">
        <v>1</v>
      </c>
      <c r="K2258" s="285">
        <v>0</v>
      </c>
      <c r="L2258" s="285">
        <v>0</v>
      </c>
      <c r="M2258" s="285">
        <v>0</v>
      </c>
      <c r="N2258" s="285">
        <v>0</v>
      </c>
      <c r="O2258" s="285">
        <v>1</v>
      </c>
      <c r="P2258" s="285">
        <v>0</v>
      </c>
      <c r="Q2258" s="285">
        <v>0</v>
      </c>
      <c r="R2258" s="285">
        <v>0</v>
      </c>
      <c r="S2258" s="288">
        <v>0</v>
      </c>
      <c r="T2258" s="287">
        <v>0</v>
      </c>
      <c r="U2258" s="289">
        <v>1</v>
      </c>
      <c r="V2258" s="285">
        <v>1</v>
      </c>
      <c r="W2258" s="285">
        <v>0</v>
      </c>
      <c r="X2258" s="285">
        <v>1.5</v>
      </c>
      <c r="Y2258" s="19">
        <v>0</v>
      </c>
      <c r="Z2258" s="285">
        <v>0</v>
      </c>
      <c r="AA2258" s="285">
        <v>0</v>
      </c>
      <c r="AB2258" s="285">
        <v>0</v>
      </c>
      <c r="AC2258" s="285">
        <v>0</v>
      </c>
      <c r="AD2258" s="285">
        <v>1</v>
      </c>
      <c r="AE2258" s="285">
        <v>1</v>
      </c>
      <c r="AF2258" s="285">
        <v>5</v>
      </c>
      <c r="AG2258" s="285">
        <v>1</v>
      </c>
      <c r="AH2258" s="285">
        <v>3</v>
      </c>
      <c r="AI2258" s="288">
        <v>2</v>
      </c>
      <c r="AJ2258" s="288">
        <v>1</v>
      </c>
      <c r="AK2258" s="288">
        <v>0</v>
      </c>
      <c r="AL2258" s="288">
        <v>6</v>
      </c>
      <c r="AM2258" s="285">
        <v>0</v>
      </c>
      <c r="AN2258" s="285">
        <v>0</v>
      </c>
      <c r="AO2258" s="285">
        <v>0</v>
      </c>
      <c r="AP2258" s="285">
        <v>0</v>
      </c>
      <c r="AQ2258" s="285">
        <v>5000</v>
      </c>
      <c r="AR2258" s="285">
        <v>0.2</v>
      </c>
      <c r="AS2258" s="285">
        <v>0</v>
      </c>
      <c r="AT2258" s="288">
        <v>0</v>
      </c>
      <c r="AU2258" s="285">
        <v>0</v>
      </c>
      <c r="AV2258" s="285"/>
      <c r="AW2258" s="286" t="s">
        <v>204</v>
      </c>
      <c r="AX2258" s="285" t="s">
        <v>1765</v>
      </c>
      <c r="AY2258" s="285">
        <v>10000006</v>
      </c>
      <c r="AZ2258" s="290">
        <v>91000307</v>
      </c>
      <c r="BA2258" s="286" t="s">
        <v>5310</v>
      </c>
      <c r="BB2258" s="286" t="s">
        <v>5311</v>
      </c>
      <c r="BC2258" s="287">
        <v>0</v>
      </c>
      <c r="BD2258" s="287">
        <v>0</v>
      </c>
      <c r="BE2258" s="291" t="s">
        <v>5312</v>
      </c>
      <c r="BF2258" s="291" t="s">
        <v>5313</v>
      </c>
      <c r="BG2258" s="285">
        <v>0</v>
      </c>
      <c r="BH2258" s="289">
        <v>0</v>
      </c>
      <c r="BI2258" s="285">
        <v>0</v>
      </c>
      <c r="BJ2258" s="285">
        <v>0</v>
      </c>
      <c r="BK2258" s="285">
        <v>0</v>
      </c>
      <c r="BL2258" s="285">
        <v>0</v>
      </c>
      <c r="BM2258" s="292">
        <v>0</v>
      </c>
      <c r="BN2258" s="288">
        <v>1</v>
      </c>
      <c r="BO2258" s="288">
        <v>0</v>
      </c>
      <c r="BP2258" s="288">
        <v>0</v>
      </c>
      <c r="BQ2258" s="288">
        <v>0</v>
      </c>
      <c r="BR2258" s="288">
        <v>0</v>
      </c>
      <c r="BS2258" s="288">
        <v>1</v>
      </c>
      <c r="BT2258" s="19">
        <v>0</v>
      </c>
      <c r="BU2258" s="23">
        <v>0</v>
      </c>
      <c r="BV2258" s="23"/>
      <c r="BW2258" s="23"/>
      <c r="BX2258" s="23"/>
      <c r="BY2258" s="23"/>
      <c r="BZ2258" s="23"/>
    </row>
    <row r="2259" ht="20.1" customHeight="1" spans="3:78">
      <c r="C2259" s="285">
        <v>90020003</v>
      </c>
      <c r="D2259" s="286" t="s">
        <v>5314</v>
      </c>
      <c r="E2259" s="286" t="s">
        <v>5315</v>
      </c>
      <c r="F2259" s="285">
        <v>1</v>
      </c>
      <c r="G2259" s="285">
        <v>80003005</v>
      </c>
      <c r="H2259" s="285">
        <v>0</v>
      </c>
      <c r="I2259" s="287">
        <v>0</v>
      </c>
      <c r="J2259" s="285">
        <v>1</v>
      </c>
      <c r="K2259" s="285">
        <v>0</v>
      </c>
      <c r="L2259" s="285">
        <v>0</v>
      </c>
      <c r="M2259" s="285">
        <v>0</v>
      </c>
      <c r="N2259" s="285">
        <v>0</v>
      </c>
      <c r="O2259" s="285">
        <v>1</v>
      </c>
      <c r="P2259" s="285">
        <v>0</v>
      </c>
      <c r="Q2259" s="285">
        <v>0</v>
      </c>
      <c r="R2259" s="285">
        <v>0</v>
      </c>
      <c r="S2259" s="288">
        <v>0</v>
      </c>
      <c r="T2259" s="287">
        <v>0</v>
      </c>
      <c r="U2259" s="289">
        <v>1</v>
      </c>
      <c r="V2259" s="285">
        <v>1</v>
      </c>
      <c r="W2259" s="285">
        <v>0</v>
      </c>
      <c r="X2259" s="285">
        <v>1.5</v>
      </c>
      <c r="Y2259" s="19">
        <v>0</v>
      </c>
      <c r="Z2259" s="285">
        <v>0</v>
      </c>
      <c r="AA2259" s="285">
        <v>0</v>
      </c>
      <c r="AB2259" s="285">
        <v>0</v>
      </c>
      <c r="AC2259" s="285">
        <v>0</v>
      </c>
      <c r="AD2259" s="285">
        <v>1</v>
      </c>
      <c r="AE2259" s="285">
        <v>1</v>
      </c>
      <c r="AF2259" s="285">
        <v>5</v>
      </c>
      <c r="AG2259" s="285">
        <v>1</v>
      </c>
      <c r="AH2259" s="285">
        <v>10</v>
      </c>
      <c r="AI2259" s="288">
        <v>2</v>
      </c>
      <c r="AJ2259" s="288">
        <v>1</v>
      </c>
      <c r="AK2259" s="288">
        <v>0</v>
      </c>
      <c r="AL2259" s="288">
        <v>6</v>
      </c>
      <c r="AM2259" s="285">
        <v>0</v>
      </c>
      <c r="AN2259" s="285">
        <v>0</v>
      </c>
      <c r="AO2259" s="285">
        <v>0</v>
      </c>
      <c r="AP2259" s="285">
        <v>0</v>
      </c>
      <c r="AQ2259" s="285">
        <v>5000</v>
      </c>
      <c r="AR2259" s="285">
        <v>1</v>
      </c>
      <c r="AS2259" s="285">
        <v>0</v>
      </c>
      <c r="AT2259" s="288">
        <v>0</v>
      </c>
      <c r="AU2259" s="285">
        <v>0</v>
      </c>
      <c r="AV2259" s="285"/>
      <c r="AW2259" s="286" t="s">
        <v>204</v>
      </c>
      <c r="AX2259" s="285" t="s">
        <v>1765</v>
      </c>
      <c r="AY2259" s="285">
        <v>10000006</v>
      </c>
      <c r="AZ2259" s="290">
        <v>91000315</v>
      </c>
      <c r="BA2259" s="286" t="s">
        <v>5316</v>
      </c>
      <c r="BB2259" s="286" t="s">
        <v>204</v>
      </c>
      <c r="BC2259" s="287">
        <v>0</v>
      </c>
      <c r="BD2259" s="287">
        <v>0</v>
      </c>
      <c r="BE2259" s="291" t="s">
        <v>5317</v>
      </c>
      <c r="BF2259" s="291" t="s">
        <v>5318</v>
      </c>
      <c r="BG2259" s="285">
        <v>0</v>
      </c>
      <c r="BH2259" s="289">
        <v>0</v>
      </c>
      <c r="BI2259" s="285">
        <v>0</v>
      </c>
      <c r="BJ2259" s="285">
        <v>0</v>
      </c>
      <c r="BK2259" s="285">
        <v>0</v>
      </c>
      <c r="BL2259" s="285">
        <v>0</v>
      </c>
      <c r="BM2259" s="292">
        <v>0</v>
      </c>
      <c r="BN2259" s="288">
        <v>1</v>
      </c>
      <c r="BO2259" s="288">
        <v>0</v>
      </c>
      <c r="BP2259" s="288">
        <v>0</v>
      </c>
      <c r="BQ2259" s="288">
        <v>0</v>
      </c>
      <c r="BR2259" s="288">
        <v>0</v>
      </c>
      <c r="BS2259" s="288">
        <v>1</v>
      </c>
      <c r="BT2259" s="19">
        <v>0</v>
      </c>
      <c r="BU2259" s="23">
        <v>0</v>
      </c>
      <c r="BV2259" s="23"/>
      <c r="BW2259" s="23"/>
      <c r="BX2259" s="23"/>
      <c r="BY2259" s="23"/>
      <c r="BZ2259" s="23"/>
    </row>
    <row r="2260" ht="20.1" customHeight="1" spans="3:78">
      <c r="C2260" s="285">
        <v>90020004</v>
      </c>
      <c r="D2260" s="35" t="s">
        <v>5319</v>
      </c>
      <c r="E2260" s="35" t="s">
        <v>5320</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5321</v>
      </c>
      <c r="BB2260" s="21" t="s">
        <v>5322</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ht="20.1" customHeight="1" spans="3:78">
      <c r="C2261" s="285">
        <v>90020005</v>
      </c>
      <c r="D2261" s="35" t="s">
        <v>5323</v>
      </c>
      <c r="E2261" s="35" t="s">
        <v>5324</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ht="20.1" customHeight="1" spans="3:78">
      <c r="C2262" s="293">
        <v>77001101</v>
      </c>
      <c r="D2262" s="294" t="s">
        <v>737</v>
      </c>
      <c r="E2262" s="294"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4" t="s">
        <v>5325</v>
      </c>
      <c r="AU2262" s="336" t="s">
        <v>5326</v>
      </c>
      <c r="AV2262" s="93"/>
      <c r="AW2262" s="71" t="s">
        <v>293</v>
      </c>
      <c r="AX2262" s="127">
        <v>0</v>
      </c>
      <c r="AY2262" s="127">
        <v>0</v>
      </c>
      <c r="AZ2262" s="127">
        <v>77001101</v>
      </c>
      <c r="BA2262" s="88" t="s">
        <v>206</v>
      </c>
      <c r="BB2262" s="72">
        <v>0</v>
      </c>
      <c r="BC2262" s="75">
        <v>0</v>
      </c>
      <c r="BD2262" s="75">
        <v>0</v>
      </c>
      <c r="BE2262" s="295" t="s">
        <v>5327</v>
      </c>
      <c r="BF2262" s="295" t="s">
        <v>5328</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ht="20.1" customHeight="1" spans="3:78">
      <c r="C2263" s="293">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6" t="s">
        <v>5326</v>
      </c>
      <c r="AV2263" s="93"/>
      <c r="AW2263" s="88" t="s">
        <v>205</v>
      </c>
      <c r="AX2263" s="72" t="s">
        <v>551</v>
      </c>
      <c r="AY2263" s="74">
        <v>10001007</v>
      </c>
      <c r="AZ2263" s="74">
        <v>77001104</v>
      </c>
      <c r="BA2263" s="71" t="s">
        <v>206</v>
      </c>
      <c r="BB2263" s="72">
        <v>0</v>
      </c>
      <c r="BC2263" s="75">
        <v>0</v>
      </c>
      <c r="BD2263" s="75">
        <v>0</v>
      </c>
      <c r="BE2263" s="76" t="s">
        <v>5329</v>
      </c>
      <c r="BF2263" s="76" t="s">
        <v>5330</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ht="20.1" customHeight="1" spans="3:78">
      <c r="C2264" s="293">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6" t="s">
        <v>5331</v>
      </c>
      <c r="AV2264" s="93"/>
      <c r="AW2264" s="88" t="s">
        <v>205</v>
      </c>
      <c r="AX2264" s="72" t="s">
        <v>551</v>
      </c>
      <c r="AY2264" s="74">
        <v>10001007</v>
      </c>
      <c r="AZ2264" s="74">
        <v>77001103</v>
      </c>
      <c r="BA2264" s="71" t="s">
        <v>206</v>
      </c>
      <c r="BB2264" s="72">
        <v>0</v>
      </c>
      <c r="BC2264" s="75">
        <v>0</v>
      </c>
      <c r="BD2264" s="75">
        <v>0</v>
      </c>
      <c r="BE2264" s="76" t="s">
        <v>5332</v>
      </c>
      <c r="BF2264" s="76" t="s">
        <v>5333</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ht="20.1" customHeight="1" spans="3:78">
      <c r="C2265" s="293">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6" t="s">
        <v>5331</v>
      </c>
      <c r="AV2265" s="93"/>
      <c r="AW2265" s="88" t="s">
        <v>204</v>
      </c>
      <c r="AX2265" s="72" t="s">
        <v>551</v>
      </c>
      <c r="AY2265" s="74">
        <v>10001007</v>
      </c>
      <c r="AZ2265" s="74">
        <v>77001103</v>
      </c>
      <c r="BA2265" s="71" t="s">
        <v>206</v>
      </c>
      <c r="BB2265" s="72">
        <v>0</v>
      </c>
      <c r="BC2265" s="75">
        <v>0</v>
      </c>
      <c r="BD2265" s="75">
        <v>0</v>
      </c>
      <c r="BE2265" s="76" t="s">
        <v>5334</v>
      </c>
      <c r="BF2265" s="76" t="s">
        <v>5335</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ht="20.1" customHeight="1" spans="3:78">
      <c r="C2266" s="293">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6" t="s">
        <v>5331</v>
      </c>
      <c r="AV2266" s="93"/>
      <c r="AW2266" s="88" t="s">
        <v>204</v>
      </c>
      <c r="AX2266" s="72" t="s">
        <v>551</v>
      </c>
      <c r="AY2266" s="74">
        <v>10001007</v>
      </c>
      <c r="AZ2266" s="74">
        <v>77001103</v>
      </c>
      <c r="BA2266" s="71" t="s">
        <v>206</v>
      </c>
      <c r="BB2266" s="72">
        <v>0</v>
      </c>
      <c r="BC2266" s="75">
        <v>0</v>
      </c>
      <c r="BD2266" s="75">
        <v>0</v>
      </c>
      <c r="BE2266" s="76" t="s">
        <v>5334</v>
      </c>
      <c r="BF2266" s="76" t="s">
        <v>5335</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ht="19.5" customHeight="1" spans="3:78">
      <c r="C2267" s="293">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6" t="s">
        <v>5326</v>
      </c>
      <c r="AV2267" s="93"/>
      <c r="AW2267" s="88" t="s">
        <v>204</v>
      </c>
      <c r="AX2267" s="72" t="s">
        <v>551</v>
      </c>
      <c r="AY2267" s="74">
        <v>10001007</v>
      </c>
      <c r="AZ2267" s="74">
        <v>77001105</v>
      </c>
      <c r="BA2267" s="71" t="s">
        <v>206</v>
      </c>
      <c r="BB2267" s="72">
        <v>0</v>
      </c>
      <c r="BC2267" s="75">
        <v>0</v>
      </c>
      <c r="BD2267" s="75">
        <v>0</v>
      </c>
      <c r="BE2267" s="76" t="s">
        <v>5334</v>
      </c>
      <c r="BF2267" s="76" t="s">
        <v>5335</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ht="19.5" customHeight="1" spans="3:78">
      <c r="C2268" s="296">
        <v>77001201</v>
      </c>
      <c r="D2268" s="297" t="s">
        <v>5336</v>
      </c>
      <c r="E2268" s="297" t="s">
        <v>5337</v>
      </c>
      <c r="F2268" s="296">
        <v>1</v>
      </c>
      <c r="G2268" s="298">
        <v>0</v>
      </c>
      <c r="H2268" s="296">
        <v>0</v>
      </c>
      <c r="I2268" s="299">
        <v>0</v>
      </c>
      <c r="J2268" s="296">
        <v>1</v>
      </c>
      <c r="K2268" s="296">
        <v>0</v>
      </c>
      <c r="L2268" s="296">
        <v>0</v>
      </c>
      <c r="M2268" s="298">
        <v>0</v>
      </c>
      <c r="N2268" s="298">
        <v>0</v>
      </c>
      <c r="O2268" s="298">
        <v>2</v>
      </c>
      <c r="P2268" s="298">
        <v>3</v>
      </c>
      <c r="Q2268" s="298">
        <v>0.15</v>
      </c>
      <c r="R2268" s="298">
        <v>0</v>
      </c>
      <c r="S2268" s="300">
        <v>0</v>
      </c>
      <c r="T2268" s="298">
        <v>0</v>
      </c>
      <c r="U2268" s="298">
        <v>1</v>
      </c>
      <c r="V2268" s="298">
        <v>1</v>
      </c>
      <c r="W2268" s="298">
        <v>0</v>
      </c>
      <c r="X2268" s="298">
        <v>2</v>
      </c>
      <c r="Y2268" s="19">
        <v>0</v>
      </c>
      <c r="Z2268" s="298">
        <v>0</v>
      </c>
      <c r="AA2268" s="298">
        <v>1</v>
      </c>
      <c r="AB2268" s="298">
        <v>0</v>
      </c>
      <c r="AC2268" s="298">
        <v>0</v>
      </c>
      <c r="AD2268" s="298">
        <v>0</v>
      </c>
      <c r="AE2268" s="298">
        <v>1</v>
      </c>
      <c r="AF2268" s="298">
        <v>15</v>
      </c>
      <c r="AG2268" s="298">
        <v>1</v>
      </c>
      <c r="AH2268" s="298">
        <v>4</v>
      </c>
      <c r="AI2268" s="300">
        <v>0</v>
      </c>
      <c r="AJ2268" s="300">
        <v>1</v>
      </c>
      <c r="AK2268" s="300">
        <v>0</v>
      </c>
      <c r="AL2268" s="300">
        <v>3</v>
      </c>
      <c r="AM2268" s="298">
        <v>0</v>
      </c>
      <c r="AN2268" s="298">
        <v>0</v>
      </c>
      <c r="AO2268" s="298">
        <v>0</v>
      </c>
      <c r="AP2268" s="298">
        <v>1.2</v>
      </c>
      <c r="AQ2268" s="298">
        <v>2000</v>
      </c>
      <c r="AR2268" s="298">
        <v>1.2</v>
      </c>
      <c r="AS2268" s="298">
        <v>0</v>
      </c>
      <c r="AT2268" s="300">
        <v>97002003</v>
      </c>
      <c r="AU2268" s="298">
        <v>0</v>
      </c>
      <c r="AV2268" s="298"/>
      <c r="AW2268" s="301" t="s">
        <v>205</v>
      </c>
      <c r="AX2268" s="298" t="s">
        <v>540</v>
      </c>
      <c r="AY2268" s="296">
        <v>0</v>
      </c>
      <c r="AZ2268" s="296">
        <v>77001201</v>
      </c>
      <c r="BA2268" s="297" t="s">
        <v>206</v>
      </c>
      <c r="BB2268" s="298">
        <v>0</v>
      </c>
      <c r="BC2268" s="299">
        <v>0</v>
      </c>
      <c r="BD2268" s="299">
        <v>0</v>
      </c>
      <c r="BE2268" s="302" t="s">
        <v>5338</v>
      </c>
      <c r="BF2268" s="302" t="s">
        <v>5339</v>
      </c>
      <c r="BG2268" s="298">
        <v>0</v>
      </c>
      <c r="BH2268" s="298">
        <v>0</v>
      </c>
      <c r="BI2268" s="298">
        <v>0</v>
      </c>
      <c r="BJ2268" s="298">
        <v>0</v>
      </c>
      <c r="BK2268" s="298">
        <v>0</v>
      </c>
      <c r="BL2268" s="298">
        <v>0</v>
      </c>
      <c r="BM2268" s="303">
        <v>0</v>
      </c>
      <c r="BN2268" s="300">
        <v>0</v>
      </c>
      <c r="BO2268" s="300">
        <v>0</v>
      </c>
      <c r="BP2268" s="300">
        <v>0</v>
      </c>
      <c r="BQ2268" s="300">
        <v>0</v>
      </c>
      <c r="BR2268" s="300">
        <v>0</v>
      </c>
      <c r="BS2268" s="300">
        <v>0</v>
      </c>
      <c r="BT2268" s="300">
        <v>0</v>
      </c>
      <c r="BU2268" s="23">
        <v>0</v>
      </c>
      <c r="BV2268" s="23"/>
      <c r="BW2268" s="23"/>
      <c r="BX2268" s="23"/>
      <c r="BY2268" s="23"/>
      <c r="BZ2268" s="23"/>
    </row>
    <row r="2269" ht="19.5" customHeight="1" spans="3:78">
      <c r="C2269" s="296">
        <v>77001202</v>
      </c>
      <c r="D2269" s="297" t="s">
        <v>5340</v>
      </c>
      <c r="E2269" s="297" t="s">
        <v>680</v>
      </c>
      <c r="F2269" s="296">
        <v>1</v>
      </c>
      <c r="G2269" s="298">
        <v>0</v>
      </c>
      <c r="H2269" s="296">
        <v>0</v>
      </c>
      <c r="I2269" s="299">
        <v>0</v>
      </c>
      <c r="J2269" s="296">
        <v>1</v>
      </c>
      <c r="K2269" s="296">
        <v>0</v>
      </c>
      <c r="L2269" s="296">
        <v>0</v>
      </c>
      <c r="M2269" s="298">
        <v>0</v>
      </c>
      <c r="N2269" s="298">
        <v>0</v>
      </c>
      <c r="O2269" s="298">
        <v>2</v>
      </c>
      <c r="P2269" s="298">
        <v>3</v>
      </c>
      <c r="Q2269" s="298">
        <v>0.15</v>
      </c>
      <c r="R2269" s="298">
        <v>0</v>
      </c>
      <c r="S2269" s="300">
        <v>0</v>
      </c>
      <c r="T2269" s="298">
        <v>0</v>
      </c>
      <c r="U2269" s="298">
        <v>1</v>
      </c>
      <c r="V2269" s="298">
        <v>1</v>
      </c>
      <c r="W2269" s="298">
        <v>0</v>
      </c>
      <c r="X2269" s="298">
        <v>0.5</v>
      </c>
      <c r="Y2269" s="19">
        <v>0</v>
      </c>
      <c r="Z2269" s="298">
        <v>0</v>
      </c>
      <c r="AA2269" s="298">
        <v>1</v>
      </c>
      <c r="AB2269" s="298">
        <v>0</v>
      </c>
      <c r="AC2269" s="298">
        <v>0</v>
      </c>
      <c r="AD2269" s="298">
        <v>0</v>
      </c>
      <c r="AE2269" s="298">
        <v>1</v>
      </c>
      <c r="AF2269" s="298">
        <v>0</v>
      </c>
      <c r="AG2269" s="298">
        <v>1</v>
      </c>
      <c r="AH2269" s="298">
        <v>5</v>
      </c>
      <c r="AI2269" s="300">
        <v>0</v>
      </c>
      <c r="AJ2269" s="300">
        <v>1</v>
      </c>
      <c r="AK2269" s="300">
        <v>0</v>
      </c>
      <c r="AL2269" s="300">
        <v>3</v>
      </c>
      <c r="AM2269" s="298">
        <v>0</v>
      </c>
      <c r="AN2269" s="298">
        <v>0</v>
      </c>
      <c r="AO2269" s="298">
        <v>0</v>
      </c>
      <c r="AP2269" s="298">
        <v>0</v>
      </c>
      <c r="AQ2269" s="298">
        <v>1000</v>
      </c>
      <c r="AR2269" s="298">
        <v>0.2</v>
      </c>
      <c r="AS2269" s="298">
        <v>0</v>
      </c>
      <c r="AT2269" s="300">
        <v>0</v>
      </c>
      <c r="AU2269" s="373" t="s">
        <v>5341</v>
      </c>
      <c r="AV2269" s="304"/>
      <c r="AW2269" s="301" t="s">
        <v>204</v>
      </c>
      <c r="AX2269" s="298" t="s">
        <v>540</v>
      </c>
      <c r="AY2269" s="296">
        <v>0</v>
      </c>
      <c r="AZ2269" s="296">
        <v>77001202</v>
      </c>
      <c r="BA2269" s="297" t="s">
        <v>206</v>
      </c>
      <c r="BB2269" s="298">
        <v>0</v>
      </c>
      <c r="BC2269" s="299">
        <v>0</v>
      </c>
      <c r="BD2269" s="299">
        <v>0</v>
      </c>
      <c r="BE2269" s="302" t="s">
        <v>5342</v>
      </c>
      <c r="BF2269" s="302" t="s">
        <v>5343</v>
      </c>
      <c r="BG2269" s="298">
        <v>0</v>
      </c>
      <c r="BH2269" s="298">
        <v>0</v>
      </c>
      <c r="BI2269" s="298">
        <v>0</v>
      </c>
      <c r="BJ2269" s="298">
        <v>0</v>
      </c>
      <c r="BK2269" s="298">
        <v>0</v>
      </c>
      <c r="BL2269" s="298">
        <v>0</v>
      </c>
      <c r="BM2269" s="303">
        <v>0</v>
      </c>
      <c r="BN2269" s="300">
        <v>0</v>
      </c>
      <c r="BO2269" s="300">
        <v>0</v>
      </c>
      <c r="BP2269" s="300">
        <v>0</v>
      </c>
      <c r="BQ2269" s="300">
        <v>0</v>
      </c>
      <c r="BR2269" s="300">
        <v>0</v>
      </c>
      <c r="BS2269" s="300">
        <v>1</v>
      </c>
      <c r="BT2269" s="300">
        <v>0</v>
      </c>
      <c r="BU2269" s="23">
        <v>0</v>
      </c>
      <c r="BV2269" s="23"/>
      <c r="BW2269" s="23"/>
      <c r="BX2269" s="23"/>
      <c r="BY2269" s="23"/>
      <c r="BZ2269" s="23"/>
    </row>
    <row r="2270" ht="19.5" customHeight="1" spans="3:78">
      <c r="C2270" s="296">
        <v>77001203</v>
      </c>
      <c r="D2270" s="297" t="s">
        <v>5344</v>
      </c>
      <c r="E2270" s="297" t="s">
        <v>5345</v>
      </c>
      <c r="F2270" s="296">
        <v>1</v>
      </c>
      <c r="G2270" s="298">
        <v>0</v>
      </c>
      <c r="H2270" s="296">
        <v>0</v>
      </c>
      <c r="I2270" s="299">
        <v>0</v>
      </c>
      <c r="J2270" s="296">
        <v>1</v>
      </c>
      <c r="K2270" s="296">
        <v>0</v>
      </c>
      <c r="L2270" s="296">
        <v>0</v>
      </c>
      <c r="M2270" s="298">
        <v>0</v>
      </c>
      <c r="N2270" s="298">
        <v>0</v>
      </c>
      <c r="O2270" s="298">
        <v>2</v>
      </c>
      <c r="P2270" s="298">
        <v>3</v>
      </c>
      <c r="Q2270" s="298">
        <v>0.1</v>
      </c>
      <c r="R2270" s="298">
        <v>0</v>
      </c>
      <c r="S2270" s="300">
        <v>0</v>
      </c>
      <c r="T2270" s="298">
        <v>0</v>
      </c>
      <c r="U2270" s="298">
        <v>1</v>
      </c>
      <c r="V2270" s="298">
        <v>1</v>
      </c>
      <c r="W2270" s="298">
        <v>0</v>
      </c>
      <c r="X2270" s="298">
        <v>3</v>
      </c>
      <c r="Y2270" s="19">
        <v>0</v>
      </c>
      <c r="Z2270" s="298">
        <v>0</v>
      </c>
      <c r="AA2270" s="298">
        <v>1</v>
      </c>
      <c r="AB2270" s="298">
        <v>0</v>
      </c>
      <c r="AC2270" s="298">
        <v>0</v>
      </c>
      <c r="AD2270" s="298">
        <v>0</v>
      </c>
      <c r="AE2270" s="298">
        <v>1</v>
      </c>
      <c r="AF2270" s="298">
        <v>5</v>
      </c>
      <c r="AG2270" s="298">
        <v>1</v>
      </c>
      <c r="AH2270" s="298">
        <v>6</v>
      </c>
      <c r="AI2270" s="300">
        <v>1</v>
      </c>
      <c r="AJ2270" s="300">
        <v>1</v>
      </c>
      <c r="AK2270" s="300">
        <v>0</v>
      </c>
      <c r="AL2270" s="300">
        <v>3</v>
      </c>
      <c r="AM2270" s="298">
        <v>0</v>
      </c>
      <c r="AN2270" s="298">
        <v>0</v>
      </c>
      <c r="AO2270" s="298">
        <v>0</v>
      </c>
      <c r="AP2270" s="298">
        <v>1.8</v>
      </c>
      <c r="AQ2270" s="298">
        <v>2000</v>
      </c>
      <c r="AR2270" s="298">
        <v>2</v>
      </c>
      <c r="AS2270" s="298">
        <v>0</v>
      </c>
      <c r="AT2270" s="300">
        <v>0</v>
      </c>
      <c r="AU2270" s="298">
        <v>97002001</v>
      </c>
      <c r="AV2270" s="298"/>
      <c r="AW2270" s="301" t="s">
        <v>205</v>
      </c>
      <c r="AX2270" s="298" t="s">
        <v>540</v>
      </c>
      <c r="AY2270" s="296">
        <v>0</v>
      </c>
      <c r="AZ2270" s="296">
        <v>77001203</v>
      </c>
      <c r="BA2270" s="297" t="s">
        <v>777</v>
      </c>
      <c r="BB2270" s="298">
        <v>0</v>
      </c>
      <c r="BC2270" s="299">
        <v>0</v>
      </c>
      <c r="BD2270" s="299">
        <v>0</v>
      </c>
      <c r="BE2270" s="302" t="s">
        <v>5346</v>
      </c>
      <c r="BF2270" s="302" t="s">
        <v>5347</v>
      </c>
      <c r="BG2270" s="298">
        <v>0</v>
      </c>
      <c r="BH2270" s="298">
        <v>0</v>
      </c>
      <c r="BI2270" s="298">
        <v>0</v>
      </c>
      <c r="BJ2270" s="298">
        <v>0</v>
      </c>
      <c r="BK2270" s="298">
        <v>0</v>
      </c>
      <c r="BL2270" s="298">
        <v>0</v>
      </c>
      <c r="BM2270" s="303">
        <v>0</v>
      </c>
      <c r="BN2270" s="300">
        <v>0</v>
      </c>
      <c r="BO2270" s="300">
        <v>0</v>
      </c>
      <c r="BP2270" s="300">
        <v>0</v>
      </c>
      <c r="BQ2270" s="300">
        <v>0</v>
      </c>
      <c r="BR2270" s="300">
        <v>0</v>
      </c>
      <c r="BS2270" s="300">
        <v>0</v>
      </c>
      <c r="BT2270" s="300">
        <v>77001208</v>
      </c>
      <c r="BU2270" s="23">
        <v>0</v>
      </c>
      <c r="BV2270" s="23"/>
      <c r="BW2270" s="23"/>
      <c r="BX2270" s="23"/>
      <c r="BY2270" s="23"/>
      <c r="BZ2270" s="23"/>
    </row>
    <row r="2271" ht="20.1" customHeight="1" spans="3:78">
      <c r="C2271" s="296">
        <v>77001204</v>
      </c>
      <c r="D2271" s="297" t="s">
        <v>5348</v>
      </c>
      <c r="E2271" s="297" t="s">
        <v>5349</v>
      </c>
      <c r="F2271" s="298">
        <v>1</v>
      </c>
      <c r="G2271" s="298">
        <v>0</v>
      </c>
      <c r="H2271" s="296">
        <v>0</v>
      </c>
      <c r="I2271" s="299">
        <v>0</v>
      </c>
      <c r="J2271" s="296">
        <v>1</v>
      </c>
      <c r="K2271" s="296">
        <v>0</v>
      </c>
      <c r="L2271" s="296">
        <v>0</v>
      </c>
      <c r="M2271" s="298">
        <v>0</v>
      </c>
      <c r="N2271" s="298">
        <v>0</v>
      </c>
      <c r="O2271" s="298">
        <v>2</v>
      </c>
      <c r="P2271" s="298">
        <v>1</v>
      </c>
      <c r="Q2271" s="298">
        <v>0.3</v>
      </c>
      <c r="R2271" s="298">
        <v>0</v>
      </c>
      <c r="S2271" s="300">
        <v>3</v>
      </c>
      <c r="T2271" s="298">
        <v>0</v>
      </c>
      <c r="U2271" s="298">
        <v>1</v>
      </c>
      <c r="V2271" s="298">
        <v>2</v>
      </c>
      <c r="W2271" s="298">
        <v>0</v>
      </c>
      <c r="X2271" s="298">
        <v>1</v>
      </c>
      <c r="Y2271" s="19">
        <v>0</v>
      </c>
      <c r="Z2271" s="298">
        <v>0</v>
      </c>
      <c r="AA2271" s="298">
        <v>0</v>
      </c>
      <c r="AB2271" s="298">
        <v>0</v>
      </c>
      <c r="AC2271" s="298">
        <v>0</v>
      </c>
      <c r="AD2271" s="298">
        <v>0</v>
      </c>
      <c r="AE2271" s="298">
        <v>0</v>
      </c>
      <c r="AF2271" s="298">
        <v>12</v>
      </c>
      <c r="AG2271" s="298">
        <v>1</v>
      </c>
      <c r="AH2271" s="298">
        <v>3</v>
      </c>
      <c r="AI2271" s="300">
        <v>6</v>
      </c>
      <c r="AJ2271" s="300">
        <v>1</v>
      </c>
      <c r="AK2271" s="300">
        <v>0</v>
      </c>
      <c r="AL2271" s="300">
        <v>1.5</v>
      </c>
      <c r="AM2271" s="298">
        <v>0</v>
      </c>
      <c r="AN2271" s="298">
        <v>0</v>
      </c>
      <c r="AO2271" s="298">
        <v>0</v>
      </c>
      <c r="AP2271" s="298">
        <v>0.5</v>
      </c>
      <c r="AQ2271" s="298">
        <v>5000</v>
      </c>
      <c r="AR2271" s="298">
        <v>1</v>
      </c>
      <c r="AS2271" s="298">
        <v>0</v>
      </c>
      <c r="AT2271" s="300">
        <v>0</v>
      </c>
      <c r="AU2271" s="298">
        <v>97002002</v>
      </c>
      <c r="AV2271" s="298"/>
      <c r="AW2271" s="301" t="s">
        <v>205</v>
      </c>
      <c r="AX2271" s="298" t="s">
        <v>540</v>
      </c>
      <c r="AY2271" s="296">
        <v>10000007</v>
      </c>
      <c r="AZ2271" s="374" t="s">
        <v>5350</v>
      </c>
      <c r="BA2271" s="297" t="s">
        <v>206</v>
      </c>
      <c r="BB2271" s="298" t="s">
        <v>5351</v>
      </c>
      <c r="BC2271" s="299">
        <v>0</v>
      </c>
      <c r="BD2271" s="299">
        <v>0</v>
      </c>
      <c r="BE2271" s="302" t="s">
        <v>5352</v>
      </c>
      <c r="BF2271" s="302" t="s">
        <v>5353</v>
      </c>
      <c r="BG2271" s="298">
        <v>0</v>
      </c>
      <c r="BH2271" s="298">
        <v>0</v>
      </c>
      <c r="BI2271" s="298">
        <v>0</v>
      </c>
      <c r="BJ2271" s="298">
        <v>0</v>
      </c>
      <c r="BK2271" s="298">
        <v>0</v>
      </c>
      <c r="BL2271" s="298">
        <v>0</v>
      </c>
      <c r="BM2271" s="303">
        <v>0</v>
      </c>
      <c r="BN2271" s="300">
        <v>0</v>
      </c>
      <c r="BO2271" s="300">
        <v>0</v>
      </c>
      <c r="BP2271" s="300">
        <v>0</v>
      </c>
      <c r="BQ2271" s="300">
        <v>0</v>
      </c>
      <c r="BR2271" s="300">
        <v>0</v>
      </c>
      <c r="BS2271" s="300">
        <v>0</v>
      </c>
      <c r="BT2271" s="300">
        <v>0</v>
      </c>
      <c r="BU2271" s="23">
        <v>0</v>
      </c>
      <c r="BV2271" s="23"/>
      <c r="BW2271" s="23"/>
      <c r="BX2271" s="23"/>
      <c r="BY2271" s="23"/>
      <c r="BZ2271" s="23"/>
    </row>
    <row r="2272" ht="19.5" customHeight="1" spans="3:78">
      <c r="C2272" s="296">
        <v>77001205</v>
      </c>
      <c r="D2272" s="297" t="s">
        <v>2449</v>
      </c>
      <c r="E2272" s="297" t="s">
        <v>2450</v>
      </c>
      <c r="F2272" s="296">
        <v>1</v>
      </c>
      <c r="G2272" s="298">
        <v>0</v>
      </c>
      <c r="H2272" s="296">
        <v>0</v>
      </c>
      <c r="I2272" s="299">
        <v>0</v>
      </c>
      <c r="J2272" s="296">
        <v>1</v>
      </c>
      <c r="K2272" s="296">
        <v>0</v>
      </c>
      <c r="L2272" s="296">
        <v>0</v>
      </c>
      <c r="M2272" s="298">
        <v>0</v>
      </c>
      <c r="N2272" s="298">
        <v>0</v>
      </c>
      <c r="O2272" s="298">
        <v>2</v>
      </c>
      <c r="P2272" s="298">
        <v>3</v>
      </c>
      <c r="Q2272" s="298">
        <v>0.15</v>
      </c>
      <c r="R2272" s="298">
        <v>0</v>
      </c>
      <c r="S2272" s="300">
        <v>0</v>
      </c>
      <c r="T2272" s="298">
        <v>0</v>
      </c>
      <c r="U2272" s="298">
        <v>1</v>
      </c>
      <c r="V2272" s="298">
        <v>1</v>
      </c>
      <c r="W2272" s="298">
        <v>0</v>
      </c>
      <c r="X2272" s="298">
        <v>0</v>
      </c>
      <c r="Y2272" s="19">
        <v>0</v>
      </c>
      <c r="Z2272" s="298">
        <v>0</v>
      </c>
      <c r="AA2272" s="298">
        <v>1</v>
      </c>
      <c r="AB2272" s="298">
        <v>0</v>
      </c>
      <c r="AC2272" s="298">
        <v>0</v>
      </c>
      <c r="AD2272" s="298">
        <v>0</v>
      </c>
      <c r="AE2272" s="298">
        <v>1</v>
      </c>
      <c r="AF2272" s="298">
        <v>0</v>
      </c>
      <c r="AG2272" s="298">
        <v>1</v>
      </c>
      <c r="AH2272" s="298">
        <v>5</v>
      </c>
      <c r="AI2272" s="300">
        <v>0</v>
      </c>
      <c r="AJ2272" s="300">
        <v>1</v>
      </c>
      <c r="AK2272" s="300">
        <v>0</v>
      </c>
      <c r="AL2272" s="300">
        <v>3</v>
      </c>
      <c r="AM2272" s="298">
        <v>0</v>
      </c>
      <c r="AN2272" s="298">
        <v>0</v>
      </c>
      <c r="AO2272" s="298">
        <v>0</v>
      </c>
      <c r="AP2272" s="298">
        <v>0</v>
      </c>
      <c r="AQ2272" s="298">
        <v>1000</v>
      </c>
      <c r="AR2272" s="298">
        <v>0</v>
      </c>
      <c r="AS2272" s="298">
        <v>0</v>
      </c>
      <c r="AT2272" s="300">
        <v>97002005</v>
      </c>
      <c r="AU2272" s="304">
        <v>0</v>
      </c>
      <c r="AV2272" s="304"/>
      <c r="AW2272" s="301" t="s">
        <v>204</v>
      </c>
      <c r="AX2272" s="298" t="s">
        <v>540</v>
      </c>
      <c r="AY2272" s="296">
        <v>0</v>
      </c>
      <c r="AZ2272" s="296">
        <v>0</v>
      </c>
      <c r="BA2272" s="297" t="s">
        <v>206</v>
      </c>
      <c r="BB2272" s="298">
        <v>0</v>
      </c>
      <c r="BC2272" s="299">
        <v>0</v>
      </c>
      <c r="BD2272" s="299">
        <v>0</v>
      </c>
      <c r="BE2272" s="302" t="s">
        <v>5342</v>
      </c>
      <c r="BF2272" s="302" t="s">
        <v>5343</v>
      </c>
      <c r="BG2272" s="298">
        <v>0</v>
      </c>
      <c r="BH2272" s="298">
        <v>0</v>
      </c>
      <c r="BI2272" s="298">
        <v>0</v>
      </c>
      <c r="BJ2272" s="298">
        <v>0</v>
      </c>
      <c r="BK2272" s="298">
        <v>0</v>
      </c>
      <c r="BL2272" s="298">
        <v>0</v>
      </c>
      <c r="BM2272" s="303">
        <v>0</v>
      </c>
      <c r="BN2272" s="300">
        <v>0</v>
      </c>
      <c r="BO2272" s="300">
        <v>0</v>
      </c>
      <c r="BP2272" s="300">
        <v>0</v>
      </c>
      <c r="BQ2272" s="300">
        <v>0</v>
      </c>
      <c r="BR2272" s="300">
        <v>0</v>
      </c>
      <c r="BS2272" s="300">
        <v>1</v>
      </c>
      <c r="BT2272" s="300">
        <v>0</v>
      </c>
      <c r="BU2272" s="23">
        <v>0</v>
      </c>
      <c r="BV2272" s="23"/>
      <c r="BW2272" s="23"/>
      <c r="BX2272" s="23"/>
      <c r="BY2272" s="23"/>
      <c r="BZ2272" s="23"/>
    </row>
    <row r="2273" ht="19.5" customHeight="1" spans="3:78">
      <c r="C2273" s="296">
        <v>77001206</v>
      </c>
      <c r="D2273" s="297" t="s">
        <v>5354</v>
      </c>
      <c r="E2273" s="297" t="s">
        <v>3472</v>
      </c>
      <c r="F2273" s="296">
        <v>1</v>
      </c>
      <c r="G2273" s="298">
        <v>0</v>
      </c>
      <c r="H2273" s="296">
        <v>0</v>
      </c>
      <c r="I2273" s="299">
        <v>0</v>
      </c>
      <c r="J2273" s="296">
        <v>1</v>
      </c>
      <c r="K2273" s="296">
        <v>0</v>
      </c>
      <c r="L2273" s="296">
        <v>0</v>
      </c>
      <c r="M2273" s="298">
        <v>0</v>
      </c>
      <c r="N2273" s="298">
        <v>0</v>
      </c>
      <c r="O2273" s="298">
        <v>2</v>
      </c>
      <c r="P2273" s="298" t="s">
        <v>5355</v>
      </c>
      <c r="Q2273" s="298" t="s">
        <v>5356</v>
      </c>
      <c r="R2273" s="298">
        <v>0</v>
      </c>
      <c r="S2273" s="300">
        <v>0</v>
      </c>
      <c r="T2273" s="298">
        <v>0</v>
      </c>
      <c r="U2273" s="298">
        <v>1</v>
      </c>
      <c r="V2273" s="298">
        <v>2</v>
      </c>
      <c r="W2273" s="298">
        <v>0</v>
      </c>
      <c r="X2273" s="298">
        <v>1.5</v>
      </c>
      <c r="Y2273" s="19">
        <v>0</v>
      </c>
      <c r="Z2273" s="298">
        <v>0</v>
      </c>
      <c r="AA2273" s="298">
        <v>0</v>
      </c>
      <c r="AB2273" s="298">
        <v>0</v>
      </c>
      <c r="AC2273" s="298">
        <v>0</v>
      </c>
      <c r="AD2273" s="298">
        <v>0</v>
      </c>
      <c r="AE2273" s="298">
        <v>1</v>
      </c>
      <c r="AF2273" s="298">
        <v>18</v>
      </c>
      <c r="AG2273" s="298">
        <v>1</v>
      </c>
      <c r="AH2273" s="298">
        <v>2</v>
      </c>
      <c r="AI2273" s="300">
        <v>0</v>
      </c>
      <c r="AJ2273" s="300">
        <v>2</v>
      </c>
      <c r="AK2273" s="300">
        <v>0</v>
      </c>
      <c r="AL2273" s="300">
        <v>2</v>
      </c>
      <c r="AM2273" s="298">
        <v>0</v>
      </c>
      <c r="AN2273" s="298">
        <v>0</v>
      </c>
      <c r="AO2273" s="298">
        <v>0</v>
      </c>
      <c r="AP2273" s="298">
        <v>1</v>
      </c>
      <c r="AQ2273" s="298">
        <v>12000</v>
      </c>
      <c r="AR2273" s="298">
        <v>1</v>
      </c>
      <c r="AS2273" s="298">
        <v>10</v>
      </c>
      <c r="AT2273" s="305">
        <v>0</v>
      </c>
      <c r="AU2273" s="373" t="s">
        <v>5357</v>
      </c>
      <c r="AV2273" s="304"/>
      <c r="AW2273" s="297" t="s">
        <v>205</v>
      </c>
      <c r="AX2273" s="298" t="s">
        <v>540</v>
      </c>
      <c r="AY2273" s="296">
        <v>10000007</v>
      </c>
      <c r="AZ2273" s="374" t="s">
        <v>5358</v>
      </c>
      <c r="BA2273" s="297" t="s">
        <v>592</v>
      </c>
      <c r="BB2273" s="298" t="s">
        <v>5359</v>
      </c>
      <c r="BC2273" s="299">
        <v>0</v>
      </c>
      <c r="BD2273" s="299">
        <v>0</v>
      </c>
      <c r="BE2273" s="302" t="s">
        <v>5360</v>
      </c>
      <c r="BF2273" s="302" t="s">
        <v>5361</v>
      </c>
      <c r="BG2273" s="298">
        <v>0</v>
      </c>
      <c r="BH2273" s="298">
        <v>0</v>
      </c>
      <c r="BI2273" s="298">
        <v>0</v>
      </c>
      <c r="BJ2273" s="298">
        <v>0</v>
      </c>
      <c r="BK2273" s="298">
        <v>0</v>
      </c>
      <c r="BL2273" s="298">
        <v>0</v>
      </c>
      <c r="BM2273" s="303">
        <v>0</v>
      </c>
      <c r="BN2273" s="300">
        <v>0</v>
      </c>
      <c r="BO2273" s="300">
        <v>0</v>
      </c>
      <c r="BP2273" s="300">
        <v>0</v>
      </c>
      <c r="BQ2273" s="300">
        <v>0</v>
      </c>
      <c r="BR2273" s="300">
        <v>0</v>
      </c>
      <c r="BS2273" s="300">
        <v>0</v>
      </c>
      <c r="BT2273" s="300">
        <v>0</v>
      </c>
      <c r="BU2273" s="23">
        <v>0</v>
      </c>
      <c r="BV2273" s="23"/>
      <c r="BW2273" s="23"/>
      <c r="BX2273" s="23"/>
      <c r="BY2273" s="23"/>
      <c r="BZ2273" s="23"/>
    </row>
    <row r="2274" ht="19.5" customHeight="1" spans="3:78">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7" t="s">
        <v>5362</v>
      </c>
      <c r="AU2274" s="97">
        <v>0</v>
      </c>
      <c r="AV2274" s="115"/>
      <c r="AW2274" s="104" t="s">
        <v>205</v>
      </c>
      <c r="AX2274" s="98">
        <v>0</v>
      </c>
      <c r="AY2274" s="98">
        <v>0</v>
      </c>
      <c r="AZ2274" s="98">
        <v>77001305</v>
      </c>
      <c r="BA2274" s="110" t="s">
        <v>534</v>
      </c>
      <c r="BB2274" s="97" t="s">
        <v>5363</v>
      </c>
      <c r="BC2274" s="116">
        <v>0</v>
      </c>
      <c r="BD2274" s="105">
        <v>0</v>
      </c>
      <c r="BE2274" s="106" t="s">
        <v>5364</v>
      </c>
      <c r="BF2274" s="106" t="s">
        <v>5365</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ht="19.5" hidden="1" customHeight="1" spans="3:78">
      <c r="C2275" s="107">
        <v>77001302</v>
      </c>
      <c r="D2275" s="110" t="s">
        <v>810</v>
      </c>
      <c r="E2275" s="306"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40" t="s">
        <v>5366</v>
      </c>
      <c r="AU2275" s="341" t="s">
        <v>5367</v>
      </c>
      <c r="AV2275" s="118"/>
      <c r="AW2275" s="110" t="s">
        <v>262</v>
      </c>
      <c r="AX2275" s="100" t="s">
        <v>221</v>
      </c>
      <c r="AY2275" s="107">
        <v>10000011</v>
      </c>
      <c r="AZ2275" s="107">
        <v>77001301</v>
      </c>
      <c r="BA2275" s="110" t="s">
        <v>222</v>
      </c>
      <c r="BB2275" s="100">
        <v>0</v>
      </c>
      <c r="BC2275" s="105">
        <v>0</v>
      </c>
      <c r="BD2275" s="105">
        <v>0</v>
      </c>
      <c r="BE2275" s="111" t="s">
        <v>5368</v>
      </c>
      <c r="BF2275" s="111" t="s">
        <v>5369</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ht="20.1" customHeight="1" spans="3:78">
      <c r="C2276" s="107">
        <v>77001303</v>
      </c>
      <c r="D2276" s="110" t="s">
        <v>816</v>
      </c>
      <c r="E2276" s="306"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41" t="s">
        <v>5367</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ht="20.1" customHeight="1" spans="3:78">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41" t="s">
        <v>5370</v>
      </c>
      <c r="AV2277" s="118"/>
      <c r="AW2277" s="104" t="s">
        <v>293</v>
      </c>
      <c r="AX2277" s="98">
        <v>0</v>
      </c>
      <c r="AY2277" s="98">
        <v>0</v>
      </c>
      <c r="AZ2277" s="107">
        <v>77001303</v>
      </c>
      <c r="BA2277" s="104" t="s">
        <v>592</v>
      </c>
      <c r="BB2277" s="100" t="s">
        <v>822</v>
      </c>
      <c r="BC2277" s="105">
        <v>0</v>
      </c>
      <c r="BD2277" s="105">
        <v>0</v>
      </c>
      <c r="BE2277" s="111" t="s">
        <v>5371</v>
      </c>
      <c r="BF2277" s="120" t="s">
        <v>5372</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ht="20.1" customHeight="1" spans="3:78">
      <c r="C2278" s="107">
        <v>77001305</v>
      </c>
      <c r="D2278" s="110" t="s">
        <v>766</v>
      </c>
      <c r="E2278" s="306"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7" t="s">
        <v>5366</v>
      </c>
      <c r="AU2278" s="341" t="s">
        <v>5367</v>
      </c>
      <c r="AV2278" s="118"/>
      <c r="AW2278" s="110" t="s">
        <v>262</v>
      </c>
      <c r="AX2278" s="100" t="s">
        <v>221</v>
      </c>
      <c r="AY2278" s="107">
        <v>10000011</v>
      </c>
      <c r="AZ2278" s="107">
        <v>77001301</v>
      </c>
      <c r="BA2278" s="110" t="s">
        <v>222</v>
      </c>
      <c r="BB2278" s="100">
        <v>0</v>
      </c>
      <c r="BC2278" s="105">
        <v>0</v>
      </c>
      <c r="BD2278" s="105">
        <v>0</v>
      </c>
      <c r="BE2278" s="111" t="s">
        <v>5373</v>
      </c>
      <c r="BF2278" s="111" t="s">
        <v>5374</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ht="20.1" customHeight="1" spans="3:78">
      <c r="C2279" s="107">
        <v>77001306</v>
      </c>
      <c r="D2279" s="110" t="s">
        <v>766</v>
      </c>
      <c r="E2279" s="306"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7" t="s">
        <v>5366</v>
      </c>
      <c r="AU2279" s="341" t="s">
        <v>5367</v>
      </c>
      <c r="AV2279" s="118"/>
      <c r="AW2279" s="110" t="s">
        <v>262</v>
      </c>
      <c r="AX2279" s="100" t="s">
        <v>221</v>
      </c>
      <c r="AY2279" s="107">
        <v>10000011</v>
      </c>
      <c r="AZ2279" s="107">
        <v>77001301</v>
      </c>
      <c r="BA2279" s="110" t="s">
        <v>222</v>
      </c>
      <c r="BB2279" s="100">
        <v>0</v>
      </c>
      <c r="BC2279" s="105">
        <v>0</v>
      </c>
      <c r="BD2279" s="105">
        <v>0</v>
      </c>
      <c r="BE2279" s="111" t="s">
        <v>5373</v>
      </c>
      <c r="BF2279" s="111" t="s">
        <v>5374</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ht="20.1" customHeight="1" spans="3:78">
      <c r="C2280" s="107">
        <v>77001307</v>
      </c>
      <c r="D2280" s="110" t="s">
        <v>5375</v>
      </c>
      <c r="E2280" s="306" t="s">
        <v>5376</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41" t="s">
        <v>5367</v>
      </c>
      <c r="AV2280" s="118"/>
      <c r="AW2280" s="104" t="s">
        <v>204</v>
      </c>
      <c r="AX2280" s="100" t="s">
        <v>551</v>
      </c>
      <c r="AY2280" s="107">
        <v>10001007</v>
      </c>
      <c r="AZ2280" s="107">
        <v>77001304</v>
      </c>
      <c r="BA2280" s="110" t="s">
        <v>206</v>
      </c>
      <c r="BB2280" s="100">
        <v>0</v>
      </c>
      <c r="BC2280" s="105">
        <v>0</v>
      </c>
      <c r="BD2280" s="105">
        <v>0</v>
      </c>
      <c r="BE2280" s="111" t="s">
        <v>5377</v>
      </c>
      <c r="BF2280" s="111" t="s">
        <v>5378</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ht="19.5" customHeight="1" spans="3:78">
      <c r="C2281" s="74">
        <v>77001401</v>
      </c>
      <c r="D2281" s="71" t="s">
        <v>5379</v>
      </c>
      <c r="E2281" s="71" t="s">
        <v>5380</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6" t="s">
        <v>5381</v>
      </c>
      <c r="AV2281" s="93"/>
      <c r="AW2281" s="71" t="s">
        <v>293</v>
      </c>
      <c r="AX2281" s="72" t="s">
        <v>540</v>
      </c>
      <c r="AY2281" s="74">
        <v>10000007</v>
      </c>
      <c r="AZ2281" s="74">
        <v>77001401</v>
      </c>
      <c r="BA2281" s="71" t="s">
        <v>592</v>
      </c>
      <c r="BB2281" s="72" t="s">
        <v>5382</v>
      </c>
      <c r="BC2281" s="75">
        <v>0</v>
      </c>
      <c r="BD2281" s="75">
        <v>1</v>
      </c>
      <c r="BE2281" s="76" t="s">
        <v>5383</v>
      </c>
      <c r="BF2281" s="76" t="s">
        <v>5384</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ht="19.5" customHeight="1" spans="3:78">
      <c r="C2282" s="74">
        <v>77001402</v>
      </c>
      <c r="D2282" s="71" t="s">
        <v>3006</v>
      </c>
      <c r="E2282" s="71" t="s">
        <v>5385</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4" t="s">
        <v>5386</v>
      </c>
      <c r="AU2282" s="336" t="s">
        <v>5387</v>
      </c>
      <c r="AV2282" s="93"/>
      <c r="AW2282" s="88" t="s">
        <v>204</v>
      </c>
      <c r="AX2282" s="72" t="s">
        <v>540</v>
      </c>
      <c r="AY2282" s="74">
        <v>0</v>
      </c>
      <c r="AZ2282" s="74">
        <v>77001403</v>
      </c>
      <c r="BA2282" s="71" t="s">
        <v>206</v>
      </c>
      <c r="BB2282" s="72">
        <v>0</v>
      </c>
      <c r="BC2282" s="75">
        <v>0</v>
      </c>
      <c r="BD2282" s="75">
        <v>0</v>
      </c>
      <c r="BE2282" s="76" t="s">
        <v>2402</v>
      </c>
      <c r="BF2282" s="76" t="s">
        <v>2403</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ht="19.5" customHeight="1" spans="3:78">
      <c r="C2283" s="74">
        <v>77001403</v>
      </c>
      <c r="D2283" s="71" t="s">
        <v>3006</v>
      </c>
      <c r="E2283" s="71" t="s">
        <v>5385</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6" t="s">
        <v>5387</v>
      </c>
      <c r="AV2283" s="93"/>
      <c r="AW2283" s="88" t="s">
        <v>204</v>
      </c>
      <c r="AX2283" s="72" t="s">
        <v>540</v>
      </c>
      <c r="AY2283" s="74">
        <v>0</v>
      </c>
      <c r="AZ2283" s="74">
        <v>77001403</v>
      </c>
      <c r="BA2283" s="71" t="s">
        <v>206</v>
      </c>
      <c r="BB2283" s="72">
        <v>0</v>
      </c>
      <c r="BC2283" s="75">
        <v>0</v>
      </c>
      <c r="BD2283" s="75">
        <v>0</v>
      </c>
      <c r="BE2283" s="76" t="s">
        <v>2402</v>
      </c>
      <c r="BF2283" s="76" t="s">
        <v>2403</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ht="19.5" customHeight="1" spans="3:78">
      <c r="C2284" s="74">
        <v>77001404</v>
      </c>
      <c r="D2284" s="71" t="s">
        <v>5388</v>
      </c>
      <c r="E2284" s="71" t="s">
        <v>5389</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6" t="s">
        <v>5390</v>
      </c>
      <c r="AV2284" s="93"/>
      <c r="AW2284" s="71" t="s">
        <v>262</v>
      </c>
      <c r="AX2284" s="72" t="s">
        <v>540</v>
      </c>
      <c r="AY2284" s="74">
        <v>10000007</v>
      </c>
      <c r="AZ2284" s="74">
        <v>77001402</v>
      </c>
      <c r="BA2284" s="71" t="s">
        <v>592</v>
      </c>
      <c r="BB2284" s="72" t="s">
        <v>5391</v>
      </c>
      <c r="BC2284" s="75">
        <v>0</v>
      </c>
      <c r="BD2284" s="75">
        <v>1</v>
      </c>
      <c r="BE2284" s="76" t="s">
        <v>5392</v>
      </c>
      <c r="BF2284" s="76" t="s">
        <v>5393</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ht="19.5" customHeight="1" spans="3:78">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6" t="s">
        <v>5387</v>
      </c>
      <c r="AV2285" s="93"/>
      <c r="AW2285" s="88" t="s">
        <v>205</v>
      </c>
      <c r="AX2285" s="72" t="s">
        <v>540</v>
      </c>
      <c r="AY2285" s="74">
        <v>0</v>
      </c>
      <c r="AZ2285" s="74">
        <v>77001404</v>
      </c>
      <c r="BA2285" s="71" t="s">
        <v>206</v>
      </c>
      <c r="BB2285" s="72" t="s">
        <v>5394</v>
      </c>
      <c r="BC2285" s="75">
        <v>0</v>
      </c>
      <c r="BD2285" s="75">
        <v>0</v>
      </c>
      <c r="BE2285" s="76" t="s">
        <v>5395</v>
      </c>
      <c r="BF2285" s="76" t="s">
        <v>5396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ht="20.1" customHeight="1" spans="3:78">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ht="19.5" customHeight="1" spans="3:78">
      <c r="C2287" s="74">
        <v>77001407</v>
      </c>
      <c r="D2287" s="71" t="s">
        <v>5397</v>
      </c>
      <c r="E2287" s="71" t="s">
        <v>5398</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6" t="s">
        <v>5390</v>
      </c>
      <c r="AV2287" s="93"/>
      <c r="AW2287" s="88" t="s">
        <v>293</v>
      </c>
      <c r="AX2287" s="72" t="s">
        <v>540</v>
      </c>
      <c r="AY2287" s="74">
        <v>0</v>
      </c>
      <c r="AZ2287" s="74">
        <v>77001407</v>
      </c>
      <c r="BA2287" s="71" t="s">
        <v>206</v>
      </c>
      <c r="BB2287" s="72">
        <v>0</v>
      </c>
      <c r="BC2287" s="75">
        <v>0</v>
      </c>
      <c r="BD2287" s="75">
        <v>0</v>
      </c>
      <c r="BE2287" s="76" t="s">
        <v>5399</v>
      </c>
      <c r="BF2287" s="76" t="s">
        <v>5400</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ht="19.5" customHeight="1" spans="3:78">
      <c r="C2288" s="296">
        <v>77001501</v>
      </c>
      <c r="D2288" s="297" t="s">
        <v>5401</v>
      </c>
      <c r="E2288" s="297" t="s">
        <v>5402</v>
      </c>
      <c r="F2288" s="296">
        <v>1</v>
      </c>
      <c r="G2288" s="296">
        <v>0</v>
      </c>
      <c r="H2288" s="296">
        <v>0</v>
      </c>
      <c r="I2288" s="299">
        <v>0</v>
      </c>
      <c r="J2288" s="296">
        <v>1</v>
      </c>
      <c r="K2288" s="296">
        <v>0</v>
      </c>
      <c r="L2288" s="296">
        <v>0</v>
      </c>
      <c r="M2288" s="298">
        <v>0</v>
      </c>
      <c r="N2288" s="298">
        <v>0</v>
      </c>
      <c r="O2288" s="298">
        <v>2</v>
      </c>
      <c r="P2288" s="298">
        <v>2</v>
      </c>
      <c r="Q2288" s="298">
        <v>0.5</v>
      </c>
      <c r="R2288" s="298">
        <v>0</v>
      </c>
      <c r="S2288" s="300">
        <v>0</v>
      </c>
      <c r="T2288" s="298">
        <v>0</v>
      </c>
      <c r="U2288" s="298">
        <v>1</v>
      </c>
      <c r="V2288" s="298">
        <v>2</v>
      </c>
      <c r="W2288" s="298">
        <v>0</v>
      </c>
      <c r="X2288" s="298">
        <v>2</v>
      </c>
      <c r="Y2288" s="19">
        <v>0</v>
      </c>
      <c r="Z2288" s="298">
        <v>0</v>
      </c>
      <c r="AA2288" s="298">
        <v>1</v>
      </c>
      <c r="AB2288" s="298">
        <v>0</v>
      </c>
      <c r="AC2288" s="298">
        <v>0</v>
      </c>
      <c r="AD2288" s="298">
        <v>0</v>
      </c>
      <c r="AE2288" s="298">
        <v>1</v>
      </c>
      <c r="AF2288" s="298">
        <v>30</v>
      </c>
      <c r="AG2288" s="298">
        <v>1</v>
      </c>
      <c r="AH2288" s="298">
        <v>4</v>
      </c>
      <c r="AI2288" s="300">
        <v>0</v>
      </c>
      <c r="AJ2288" s="300">
        <v>1</v>
      </c>
      <c r="AK2288" s="300">
        <v>0</v>
      </c>
      <c r="AL2288" s="300">
        <v>3</v>
      </c>
      <c r="AM2288" s="298">
        <v>0</v>
      </c>
      <c r="AN2288" s="298">
        <v>1</v>
      </c>
      <c r="AO2288" s="298">
        <v>0</v>
      </c>
      <c r="AP2288" s="298">
        <v>1</v>
      </c>
      <c r="AQ2288" s="298">
        <v>3000</v>
      </c>
      <c r="AR2288" s="298">
        <v>1</v>
      </c>
      <c r="AS2288" s="298">
        <v>0</v>
      </c>
      <c r="AT2288" s="300">
        <v>97005001</v>
      </c>
      <c r="AU2288" s="373" t="s">
        <v>5403</v>
      </c>
      <c r="AV2288" s="304"/>
      <c r="AW2288" s="301" t="s">
        <v>293</v>
      </c>
      <c r="AX2288" s="298" t="s">
        <v>540</v>
      </c>
      <c r="AY2288" s="296">
        <v>0</v>
      </c>
      <c r="AZ2288" s="296">
        <v>77001501</v>
      </c>
      <c r="BA2288" s="297" t="s">
        <v>206</v>
      </c>
      <c r="BB2288" s="298">
        <v>0</v>
      </c>
      <c r="BC2288" s="299">
        <v>0</v>
      </c>
      <c r="BD2288" s="299">
        <v>0</v>
      </c>
      <c r="BE2288" s="302" t="s">
        <v>5404</v>
      </c>
      <c r="BF2288" s="302" t="s">
        <v>5405</v>
      </c>
      <c r="BG2288" s="298">
        <v>0</v>
      </c>
      <c r="BH2288" s="298">
        <v>0</v>
      </c>
      <c r="BI2288" s="298">
        <v>0</v>
      </c>
      <c r="BJ2288" s="298">
        <v>0</v>
      </c>
      <c r="BK2288" s="298">
        <v>0</v>
      </c>
      <c r="BL2288" s="298">
        <v>0</v>
      </c>
      <c r="BM2288" s="303">
        <v>0</v>
      </c>
      <c r="BN2288" s="300">
        <v>0</v>
      </c>
      <c r="BO2288" s="300">
        <v>0</v>
      </c>
      <c r="BP2288" s="300">
        <v>0</v>
      </c>
      <c r="BQ2288" s="300">
        <v>0</v>
      </c>
      <c r="BR2288" s="300">
        <v>0</v>
      </c>
      <c r="BS2288" s="300">
        <v>0</v>
      </c>
      <c r="BT2288" s="300">
        <v>0</v>
      </c>
      <c r="BU2288" s="23">
        <v>0</v>
      </c>
      <c r="BV2288" s="23"/>
      <c r="BW2288" s="23"/>
      <c r="BX2288" s="23"/>
      <c r="BY2288" s="23"/>
      <c r="BZ2288" s="23"/>
    </row>
    <row r="2289" ht="20.1" customHeight="1" spans="1:78">
      <c r="C2289" s="296">
        <v>77001502</v>
      </c>
      <c r="D2289" s="297" t="s">
        <v>5406</v>
      </c>
      <c r="E2289" s="297" t="s">
        <v>5407</v>
      </c>
      <c r="F2289" s="298">
        <v>1</v>
      </c>
      <c r="G2289" s="298">
        <v>0</v>
      </c>
      <c r="H2289" s="298">
        <v>0</v>
      </c>
      <c r="I2289" s="299">
        <v>0</v>
      </c>
      <c r="J2289" s="296">
        <v>1</v>
      </c>
      <c r="K2289" s="298">
        <v>0</v>
      </c>
      <c r="L2289" s="298">
        <v>0</v>
      </c>
      <c r="M2289" s="298">
        <v>0</v>
      </c>
      <c r="N2289" s="298">
        <v>0</v>
      </c>
      <c r="O2289" s="298">
        <v>2</v>
      </c>
      <c r="P2289" s="298">
        <v>3</v>
      </c>
      <c r="Q2289" s="298">
        <v>0.2</v>
      </c>
      <c r="R2289" s="298">
        <v>0</v>
      </c>
      <c r="S2289" s="300">
        <v>0</v>
      </c>
      <c r="T2289" s="298">
        <v>0</v>
      </c>
      <c r="U2289" s="298">
        <v>1</v>
      </c>
      <c r="V2289" s="298">
        <v>1</v>
      </c>
      <c r="W2289" s="298">
        <v>0</v>
      </c>
      <c r="X2289" s="298">
        <v>1</v>
      </c>
      <c r="Y2289" s="19">
        <v>0</v>
      </c>
      <c r="Z2289" s="298">
        <v>0</v>
      </c>
      <c r="AA2289" s="298">
        <v>1</v>
      </c>
      <c r="AB2289" s="298">
        <v>0</v>
      </c>
      <c r="AC2289" s="298">
        <v>0</v>
      </c>
      <c r="AD2289" s="298">
        <v>0</v>
      </c>
      <c r="AE2289" s="298">
        <v>1</v>
      </c>
      <c r="AF2289" s="298">
        <v>6</v>
      </c>
      <c r="AG2289" s="298">
        <v>1</v>
      </c>
      <c r="AH2289" s="298">
        <v>3</v>
      </c>
      <c r="AI2289" s="300">
        <v>0</v>
      </c>
      <c r="AJ2289" s="300">
        <v>1</v>
      </c>
      <c r="AK2289" s="300">
        <v>0</v>
      </c>
      <c r="AL2289" s="300">
        <v>2</v>
      </c>
      <c r="AM2289" s="298">
        <v>0</v>
      </c>
      <c r="AN2289" s="298">
        <v>0</v>
      </c>
      <c r="AO2289" s="298">
        <v>0</v>
      </c>
      <c r="AP2289" s="298">
        <v>1</v>
      </c>
      <c r="AQ2289" s="298">
        <v>1100</v>
      </c>
      <c r="AR2289" s="298">
        <v>1</v>
      </c>
      <c r="AS2289" s="298">
        <v>0</v>
      </c>
      <c r="AT2289" s="300">
        <v>0</v>
      </c>
      <c r="AU2289" s="298">
        <v>97005003</v>
      </c>
      <c r="AV2289" s="298"/>
      <c r="AW2289" s="297" t="s">
        <v>204</v>
      </c>
      <c r="AX2289" s="298" t="s">
        <v>540</v>
      </c>
      <c r="AY2289" s="296">
        <v>10000001</v>
      </c>
      <c r="AZ2289" s="296">
        <v>77001505</v>
      </c>
      <c r="BA2289" s="297" t="s">
        <v>777</v>
      </c>
      <c r="BB2289" s="298">
        <v>0</v>
      </c>
      <c r="BC2289" s="299">
        <v>0</v>
      </c>
      <c r="BD2289" s="299">
        <v>0</v>
      </c>
      <c r="BE2289" s="307" t="s">
        <v>5408</v>
      </c>
      <c r="BF2289" s="307" t="s">
        <v>5409</v>
      </c>
      <c r="BG2289" s="298">
        <v>0</v>
      </c>
      <c r="BH2289" s="298">
        <v>0</v>
      </c>
      <c r="BI2289" s="298">
        <v>0</v>
      </c>
      <c r="BJ2289" s="298">
        <v>0</v>
      </c>
      <c r="BK2289" s="298">
        <v>0</v>
      </c>
      <c r="BL2289" s="298">
        <v>0</v>
      </c>
      <c r="BM2289" s="303">
        <v>0</v>
      </c>
      <c r="BN2289" s="300">
        <v>0</v>
      </c>
      <c r="BO2289" s="300">
        <v>0</v>
      </c>
      <c r="BP2289" s="300">
        <v>0</v>
      </c>
      <c r="BQ2289" s="300">
        <v>0</v>
      </c>
      <c r="BR2289" s="300">
        <v>0</v>
      </c>
      <c r="BS2289" s="300">
        <v>0</v>
      </c>
      <c r="BT2289" s="300">
        <v>77001508</v>
      </c>
      <c r="BU2289" s="23">
        <v>0</v>
      </c>
      <c r="BV2289" s="23"/>
      <c r="BW2289" s="23"/>
      <c r="BX2289" s="23"/>
      <c r="BY2289" s="23"/>
      <c r="BZ2289" s="23"/>
    </row>
    <row r="2290" ht="19.5" customHeight="1" spans="1:78">
      <c r="C2290" s="296">
        <v>77001503</v>
      </c>
      <c r="D2290" s="297" t="s">
        <v>5410</v>
      </c>
      <c r="E2290" s="297" t="s">
        <v>5411</v>
      </c>
      <c r="F2290" s="296">
        <v>1</v>
      </c>
      <c r="G2290" s="298">
        <v>0</v>
      </c>
      <c r="H2290" s="296">
        <v>0</v>
      </c>
      <c r="I2290" s="299">
        <v>0</v>
      </c>
      <c r="J2290" s="296">
        <v>1</v>
      </c>
      <c r="K2290" s="296">
        <v>0</v>
      </c>
      <c r="L2290" s="296">
        <v>0</v>
      </c>
      <c r="M2290" s="298">
        <v>0</v>
      </c>
      <c r="N2290" s="298">
        <v>0</v>
      </c>
      <c r="O2290" s="298">
        <v>2</v>
      </c>
      <c r="P2290" s="298">
        <v>1</v>
      </c>
      <c r="Q2290" s="298">
        <v>0.2</v>
      </c>
      <c r="R2290" s="298">
        <v>0</v>
      </c>
      <c r="S2290" s="300">
        <v>0</v>
      </c>
      <c r="T2290" s="298">
        <v>0</v>
      </c>
      <c r="U2290" s="298">
        <v>1</v>
      </c>
      <c r="V2290" s="298">
        <v>2</v>
      </c>
      <c r="W2290" s="298">
        <v>0</v>
      </c>
      <c r="X2290" s="298">
        <v>0.8</v>
      </c>
      <c r="Y2290" s="19">
        <v>0</v>
      </c>
      <c r="Z2290" s="298">
        <v>0</v>
      </c>
      <c r="AA2290" s="298">
        <v>1</v>
      </c>
      <c r="AB2290" s="298">
        <v>0</v>
      </c>
      <c r="AC2290" s="298">
        <v>0</v>
      </c>
      <c r="AD2290" s="298">
        <v>0</v>
      </c>
      <c r="AE2290" s="298">
        <v>0</v>
      </c>
      <c r="AF2290" s="298">
        <v>14</v>
      </c>
      <c r="AG2290" s="298">
        <v>1</v>
      </c>
      <c r="AH2290" s="298">
        <v>3</v>
      </c>
      <c r="AI2290" s="300">
        <v>1</v>
      </c>
      <c r="AJ2290" s="300">
        <v>0</v>
      </c>
      <c r="AK2290" s="300">
        <v>0</v>
      </c>
      <c r="AL2290" s="300">
        <v>0</v>
      </c>
      <c r="AM2290" s="298">
        <v>0</v>
      </c>
      <c r="AN2290" s="298">
        <v>0</v>
      </c>
      <c r="AO2290" s="298">
        <v>0</v>
      </c>
      <c r="AP2290" s="298">
        <v>0</v>
      </c>
      <c r="AQ2290" s="298">
        <v>999999</v>
      </c>
      <c r="AR2290" s="298">
        <v>0</v>
      </c>
      <c r="AS2290" s="298">
        <v>0</v>
      </c>
      <c r="AT2290" s="300">
        <v>97005004</v>
      </c>
      <c r="AU2290" s="298">
        <v>97005002</v>
      </c>
      <c r="AV2290" s="298"/>
      <c r="AW2290" s="301" t="s">
        <v>293</v>
      </c>
      <c r="AX2290" s="298" t="s">
        <v>540</v>
      </c>
      <c r="AY2290" s="296">
        <v>10000007</v>
      </c>
      <c r="AZ2290" s="296">
        <v>77001503</v>
      </c>
      <c r="BA2290" s="301" t="s">
        <v>321</v>
      </c>
      <c r="BB2290" s="301" t="s">
        <v>377</v>
      </c>
      <c r="BC2290" s="299">
        <v>0</v>
      </c>
      <c r="BD2290" s="299">
        <v>0</v>
      </c>
      <c r="BE2290" s="302" t="s">
        <v>5412</v>
      </c>
      <c r="BF2290" s="302" t="s">
        <v>5413</v>
      </c>
      <c r="BG2290" s="298">
        <v>0</v>
      </c>
      <c r="BH2290" s="298">
        <v>0</v>
      </c>
      <c r="BI2290" s="298">
        <v>0</v>
      </c>
      <c r="BJ2290" s="298">
        <v>0</v>
      </c>
      <c r="BK2290" s="298">
        <v>0</v>
      </c>
      <c r="BL2290" s="298">
        <v>0</v>
      </c>
      <c r="BM2290" s="303">
        <v>0</v>
      </c>
      <c r="BN2290" s="300">
        <v>0</v>
      </c>
      <c r="BO2290" s="300">
        <v>0</v>
      </c>
      <c r="BP2290" s="300">
        <v>0</v>
      </c>
      <c r="BQ2290" s="300">
        <v>0</v>
      </c>
      <c r="BR2290" s="300">
        <v>0</v>
      </c>
      <c r="BS2290" s="300">
        <v>0</v>
      </c>
      <c r="BT2290" s="300">
        <v>0</v>
      </c>
      <c r="BU2290" s="23">
        <v>0</v>
      </c>
      <c r="BV2290" s="23"/>
      <c r="BW2290" s="23"/>
      <c r="BX2290" s="23"/>
      <c r="BY2290" s="23"/>
      <c r="BZ2290" s="23"/>
    </row>
    <row r="2291" ht="20.1" customHeight="1" spans="1:78">
      <c r="C2291" s="296">
        <v>77001504</v>
      </c>
      <c r="D2291" s="297" t="s">
        <v>5414</v>
      </c>
      <c r="E2291" s="308" t="s">
        <v>5415</v>
      </c>
      <c r="F2291" s="303">
        <v>1</v>
      </c>
      <c r="G2291" s="298">
        <v>0</v>
      </c>
      <c r="H2291" s="298">
        <v>0</v>
      </c>
      <c r="I2291" s="299">
        <v>0</v>
      </c>
      <c r="J2291" s="296">
        <v>1</v>
      </c>
      <c r="K2291" s="296">
        <v>0</v>
      </c>
      <c r="L2291" s="296">
        <v>0</v>
      </c>
      <c r="M2291" s="298">
        <v>0</v>
      </c>
      <c r="N2291" s="298">
        <v>0</v>
      </c>
      <c r="O2291" s="298">
        <v>2</v>
      </c>
      <c r="P2291" s="298">
        <v>1</v>
      </c>
      <c r="Q2291" s="298">
        <v>0.2</v>
      </c>
      <c r="R2291" s="298">
        <v>0</v>
      </c>
      <c r="S2291" s="300">
        <v>0</v>
      </c>
      <c r="T2291" s="298">
        <v>0</v>
      </c>
      <c r="U2291" s="298">
        <v>1</v>
      </c>
      <c r="V2291" s="303">
        <v>1</v>
      </c>
      <c r="W2291" s="298">
        <v>0</v>
      </c>
      <c r="X2291" s="298">
        <v>0</v>
      </c>
      <c r="Y2291" s="19">
        <v>0</v>
      </c>
      <c r="Z2291" s="298">
        <v>0</v>
      </c>
      <c r="AA2291" s="298">
        <v>1</v>
      </c>
      <c r="AB2291" s="298">
        <v>0</v>
      </c>
      <c r="AC2291" s="298">
        <v>0</v>
      </c>
      <c r="AD2291" s="298">
        <v>0</v>
      </c>
      <c r="AE2291" s="298">
        <v>1</v>
      </c>
      <c r="AF2291" s="298">
        <v>12</v>
      </c>
      <c r="AG2291" s="298">
        <v>2</v>
      </c>
      <c r="AH2291" s="298" t="s">
        <v>219</v>
      </c>
      <c r="AI2291" s="300">
        <v>0</v>
      </c>
      <c r="AJ2291" s="300">
        <v>2</v>
      </c>
      <c r="AK2291" s="300">
        <v>0</v>
      </c>
      <c r="AL2291" s="300">
        <v>1.5</v>
      </c>
      <c r="AM2291" s="298">
        <v>0</v>
      </c>
      <c r="AN2291" s="298">
        <v>0</v>
      </c>
      <c r="AO2291" s="298">
        <v>0</v>
      </c>
      <c r="AP2291" s="298">
        <v>0.5</v>
      </c>
      <c r="AQ2291" s="298">
        <v>500</v>
      </c>
      <c r="AR2291" s="298">
        <v>0</v>
      </c>
      <c r="AS2291" s="298">
        <v>18</v>
      </c>
      <c r="AT2291" s="300">
        <v>0</v>
      </c>
      <c r="AU2291" s="304">
        <v>0</v>
      </c>
      <c r="AV2291" s="304"/>
      <c r="AW2291" s="297" t="s">
        <v>293</v>
      </c>
      <c r="AX2291" s="298" t="s">
        <v>221</v>
      </c>
      <c r="AY2291" s="296">
        <v>0</v>
      </c>
      <c r="AZ2291" s="296">
        <v>0</v>
      </c>
      <c r="BA2291" s="297" t="s">
        <v>222</v>
      </c>
      <c r="BB2291" s="298">
        <v>0</v>
      </c>
      <c r="BC2291" s="299">
        <v>0</v>
      </c>
      <c r="BD2291" s="299">
        <v>0</v>
      </c>
      <c r="BE2291" s="302" t="s">
        <v>5416</v>
      </c>
      <c r="BF2291" s="302" t="s">
        <v>5417</v>
      </c>
      <c r="BG2291" s="298">
        <v>0</v>
      </c>
      <c r="BH2291" s="298">
        <v>0</v>
      </c>
      <c r="BI2291" s="298">
        <v>0</v>
      </c>
      <c r="BJ2291" s="298">
        <v>0</v>
      </c>
      <c r="BK2291" s="298">
        <v>0</v>
      </c>
      <c r="BL2291" s="298">
        <v>0</v>
      </c>
      <c r="BM2291" s="303">
        <v>0</v>
      </c>
      <c r="BN2291" s="300">
        <v>0</v>
      </c>
      <c r="BO2291" s="300">
        <v>0</v>
      </c>
      <c r="BP2291" s="300">
        <v>0</v>
      </c>
      <c r="BQ2291" s="300">
        <v>0</v>
      </c>
      <c r="BR2291" s="300">
        <v>0</v>
      </c>
      <c r="BS2291" s="300">
        <v>1</v>
      </c>
      <c r="BT2291" s="300">
        <v>77001505</v>
      </c>
      <c r="BU2291" s="23">
        <v>0</v>
      </c>
      <c r="BV2291" s="23"/>
      <c r="BW2291" s="23"/>
      <c r="BX2291" s="23"/>
      <c r="BY2291" s="23"/>
      <c r="BZ2291" s="23"/>
    </row>
    <row r="2292" ht="19.5" customHeight="1" spans="1:78">
      <c r="C2292" s="296">
        <v>77001505</v>
      </c>
      <c r="D2292" s="297" t="s">
        <v>5418</v>
      </c>
      <c r="E2292" s="297" t="s">
        <v>1272</v>
      </c>
      <c r="F2292" s="296">
        <v>1</v>
      </c>
      <c r="G2292" s="298">
        <v>0</v>
      </c>
      <c r="H2292" s="296">
        <v>0</v>
      </c>
      <c r="I2292" s="299">
        <v>0</v>
      </c>
      <c r="J2292" s="296">
        <v>1</v>
      </c>
      <c r="K2292" s="296">
        <v>0</v>
      </c>
      <c r="L2292" s="296">
        <v>0</v>
      </c>
      <c r="M2292" s="298">
        <v>0</v>
      </c>
      <c r="N2292" s="298">
        <v>0</v>
      </c>
      <c r="O2292" s="298">
        <v>2</v>
      </c>
      <c r="P2292" s="298">
        <v>16</v>
      </c>
      <c r="Q2292" s="298">
        <v>5</v>
      </c>
      <c r="R2292" s="298">
        <v>0</v>
      </c>
      <c r="S2292" s="300">
        <v>0</v>
      </c>
      <c r="T2292" s="298">
        <v>0</v>
      </c>
      <c r="U2292" s="298">
        <v>1</v>
      </c>
      <c r="V2292" s="298">
        <v>2</v>
      </c>
      <c r="W2292" s="298">
        <v>0</v>
      </c>
      <c r="X2292" s="298">
        <v>2</v>
      </c>
      <c r="Y2292" s="19">
        <v>0</v>
      </c>
      <c r="Z2292" s="298">
        <v>0</v>
      </c>
      <c r="AA2292" s="298">
        <v>0</v>
      </c>
      <c r="AB2292" s="298">
        <v>0</v>
      </c>
      <c r="AC2292" s="298">
        <v>0</v>
      </c>
      <c r="AD2292" s="298">
        <v>0</v>
      </c>
      <c r="AE2292" s="298">
        <v>1</v>
      </c>
      <c r="AF2292" s="298">
        <v>0</v>
      </c>
      <c r="AG2292" s="298">
        <v>1</v>
      </c>
      <c r="AH2292" s="298" t="s">
        <v>5419</v>
      </c>
      <c r="AI2292" s="300">
        <v>0</v>
      </c>
      <c r="AJ2292" s="300">
        <v>2</v>
      </c>
      <c r="AK2292" s="300">
        <v>0</v>
      </c>
      <c r="AL2292" s="300">
        <v>2</v>
      </c>
      <c r="AM2292" s="298">
        <v>0</v>
      </c>
      <c r="AN2292" s="298">
        <v>0</v>
      </c>
      <c r="AO2292" s="298">
        <v>0</v>
      </c>
      <c r="AP2292" s="298">
        <v>0.5</v>
      </c>
      <c r="AQ2292" s="298">
        <v>1000</v>
      </c>
      <c r="AR2292" s="298">
        <v>0.5</v>
      </c>
      <c r="AS2292" s="298">
        <v>0</v>
      </c>
      <c r="AT2292" s="305">
        <v>0</v>
      </c>
      <c r="AU2292" s="373" t="s">
        <v>5420</v>
      </c>
      <c r="AV2292" s="304"/>
      <c r="AW2292" s="297" t="s">
        <v>205</v>
      </c>
      <c r="AX2292" s="298" t="s">
        <v>540</v>
      </c>
      <c r="AY2292" s="296">
        <v>10000007</v>
      </c>
      <c r="AZ2292" s="374" t="s">
        <v>5421</v>
      </c>
      <c r="BA2292" s="297" t="s">
        <v>206</v>
      </c>
      <c r="BB2292" s="298">
        <v>0</v>
      </c>
      <c r="BC2292" s="299">
        <v>0</v>
      </c>
      <c r="BD2292" s="299">
        <v>1</v>
      </c>
      <c r="BE2292" s="302" t="s">
        <v>1312</v>
      </c>
      <c r="BF2292" s="302" t="s">
        <v>1313</v>
      </c>
      <c r="BG2292" s="298">
        <v>0</v>
      </c>
      <c r="BH2292" s="298">
        <v>0</v>
      </c>
      <c r="BI2292" s="298">
        <v>0</v>
      </c>
      <c r="BJ2292" s="298">
        <v>0</v>
      </c>
      <c r="BK2292" s="298">
        <v>0</v>
      </c>
      <c r="BL2292" s="298">
        <v>0</v>
      </c>
      <c r="BM2292" s="303">
        <v>0</v>
      </c>
      <c r="BN2292" s="300">
        <v>0</v>
      </c>
      <c r="BO2292" s="300">
        <v>0</v>
      </c>
      <c r="BP2292" s="300">
        <v>0</v>
      </c>
      <c r="BQ2292" s="300">
        <v>0</v>
      </c>
      <c r="BR2292" s="300">
        <v>0</v>
      </c>
      <c r="BS2292" s="300">
        <v>0</v>
      </c>
      <c r="BT2292" s="300">
        <v>77001508</v>
      </c>
      <c r="BU2292" s="23">
        <v>0</v>
      </c>
      <c r="BV2292" s="23"/>
      <c r="BW2292" s="23"/>
      <c r="BX2292" s="23"/>
      <c r="BY2292" s="23"/>
      <c r="BZ2292" s="23"/>
    </row>
    <row r="2293" ht="19.5" customHeight="1" spans="1:78">
      <c r="C2293" s="296">
        <v>77001506</v>
      </c>
      <c r="D2293" s="297" t="s">
        <v>5422</v>
      </c>
      <c r="E2293" s="297" t="s">
        <v>5423</v>
      </c>
      <c r="F2293" s="296">
        <v>1</v>
      </c>
      <c r="G2293" s="296">
        <v>0</v>
      </c>
      <c r="H2293" s="296">
        <v>0</v>
      </c>
      <c r="I2293" s="299">
        <v>0</v>
      </c>
      <c r="J2293" s="296">
        <v>1</v>
      </c>
      <c r="K2293" s="296">
        <v>0</v>
      </c>
      <c r="L2293" s="296">
        <v>0</v>
      </c>
      <c r="M2293" s="298">
        <v>0</v>
      </c>
      <c r="N2293" s="298">
        <v>0</v>
      </c>
      <c r="O2293" s="298">
        <v>2</v>
      </c>
      <c r="P2293" s="298">
        <v>2</v>
      </c>
      <c r="Q2293" s="298">
        <v>0.3</v>
      </c>
      <c r="R2293" s="298">
        <v>1</v>
      </c>
      <c r="S2293" s="300">
        <v>0</v>
      </c>
      <c r="T2293" s="298">
        <v>0</v>
      </c>
      <c r="U2293" s="298">
        <v>1</v>
      </c>
      <c r="V2293" s="298">
        <v>2</v>
      </c>
      <c r="W2293" s="298">
        <v>0</v>
      </c>
      <c r="X2293" s="298">
        <v>2.5</v>
      </c>
      <c r="Y2293" s="19">
        <v>0</v>
      </c>
      <c r="Z2293" s="298">
        <v>0</v>
      </c>
      <c r="AA2293" s="298">
        <v>1</v>
      </c>
      <c r="AB2293" s="298">
        <v>0</v>
      </c>
      <c r="AC2293" s="298">
        <v>0</v>
      </c>
      <c r="AD2293" s="298">
        <v>1</v>
      </c>
      <c r="AE2293" s="298">
        <v>0</v>
      </c>
      <c r="AF2293" s="298">
        <v>0</v>
      </c>
      <c r="AG2293" s="298">
        <v>1</v>
      </c>
      <c r="AH2293" s="298">
        <v>5</v>
      </c>
      <c r="AI2293" s="300">
        <v>0</v>
      </c>
      <c r="AJ2293" s="300">
        <v>1</v>
      </c>
      <c r="AK2293" s="300">
        <v>0</v>
      </c>
      <c r="AL2293" s="300">
        <v>1.5</v>
      </c>
      <c r="AM2293" s="298">
        <v>0</v>
      </c>
      <c r="AN2293" s="298">
        <v>0</v>
      </c>
      <c r="AO2293" s="298">
        <v>0</v>
      </c>
      <c r="AP2293" s="298">
        <v>1.5</v>
      </c>
      <c r="AQ2293" s="298">
        <v>2000</v>
      </c>
      <c r="AR2293" s="298">
        <v>1.5</v>
      </c>
      <c r="AS2293" s="298">
        <v>0</v>
      </c>
      <c r="AT2293" s="300">
        <v>97005007</v>
      </c>
      <c r="AU2293" s="373" t="s">
        <v>5420</v>
      </c>
      <c r="AV2293" s="304"/>
      <c r="AW2293" s="301" t="s">
        <v>623</v>
      </c>
      <c r="AX2293" s="298" t="s">
        <v>540</v>
      </c>
      <c r="AY2293" s="296">
        <v>0</v>
      </c>
      <c r="AZ2293" s="296">
        <v>77001506</v>
      </c>
      <c r="BA2293" s="297" t="s">
        <v>206</v>
      </c>
      <c r="BB2293" s="298">
        <v>0</v>
      </c>
      <c r="BC2293" s="299">
        <v>0</v>
      </c>
      <c r="BD2293" s="299">
        <v>0</v>
      </c>
      <c r="BE2293" s="302" t="s">
        <v>5424</v>
      </c>
      <c r="BF2293" s="302" t="s">
        <v>5425</v>
      </c>
      <c r="BG2293" s="298">
        <v>0</v>
      </c>
      <c r="BH2293" s="298">
        <v>0</v>
      </c>
      <c r="BI2293" s="298">
        <v>0</v>
      </c>
      <c r="BJ2293" s="298">
        <v>0</v>
      </c>
      <c r="BK2293" s="298">
        <v>0</v>
      </c>
      <c r="BL2293" s="298">
        <v>0</v>
      </c>
      <c r="BM2293" s="303">
        <v>0</v>
      </c>
      <c r="BN2293" s="300">
        <v>0</v>
      </c>
      <c r="BO2293" s="300">
        <v>0</v>
      </c>
      <c r="BP2293" s="300">
        <v>0</v>
      </c>
      <c r="BQ2293" s="300">
        <v>0</v>
      </c>
      <c r="BR2293" s="300">
        <v>0</v>
      </c>
      <c r="BS2293" s="300">
        <v>0</v>
      </c>
      <c r="BT2293" s="300">
        <v>0</v>
      </c>
      <c r="BU2293" s="23">
        <v>0</v>
      </c>
      <c r="BV2293" s="23"/>
      <c r="BW2293" s="23"/>
      <c r="BX2293" s="23"/>
      <c r="BY2293" s="23"/>
      <c r="BZ2293" s="23"/>
    </row>
    <row r="2294" ht="19.5" customHeight="1" spans="1:78">
      <c r="C2294" s="296">
        <v>77001507</v>
      </c>
      <c r="D2294" s="297" t="s">
        <v>5426</v>
      </c>
      <c r="E2294" s="297" t="s">
        <v>5427</v>
      </c>
      <c r="F2294" s="296">
        <v>1</v>
      </c>
      <c r="G2294" s="296">
        <v>0</v>
      </c>
      <c r="H2294" s="296">
        <v>0</v>
      </c>
      <c r="I2294" s="299">
        <v>0</v>
      </c>
      <c r="J2294" s="296">
        <v>1</v>
      </c>
      <c r="K2294" s="296">
        <v>0</v>
      </c>
      <c r="L2294" s="296">
        <v>0</v>
      </c>
      <c r="M2294" s="298">
        <v>0</v>
      </c>
      <c r="N2294" s="298">
        <v>0</v>
      </c>
      <c r="O2294" s="298">
        <v>2</v>
      </c>
      <c r="P2294" s="298">
        <v>3</v>
      </c>
      <c r="Q2294" s="298">
        <v>0.2</v>
      </c>
      <c r="R2294" s="298">
        <v>0</v>
      </c>
      <c r="S2294" s="300">
        <v>1</v>
      </c>
      <c r="T2294" s="298">
        <v>0</v>
      </c>
      <c r="U2294" s="298">
        <v>1</v>
      </c>
      <c r="V2294" s="298">
        <v>2</v>
      </c>
      <c r="W2294" s="298">
        <v>0</v>
      </c>
      <c r="X2294" s="298">
        <v>2</v>
      </c>
      <c r="Y2294" s="19">
        <v>0</v>
      </c>
      <c r="Z2294" s="298">
        <v>0</v>
      </c>
      <c r="AA2294" s="298">
        <v>1</v>
      </c>
      <c r="AB2294" s="298">
        <v>0</v>
      </c>
      <c r="AC2294" s="298">
        <v>0</v>
      </c>
      <c r="AD2294" s="298">
        <v>1</v>
      </c>
      <c r="AE2294" s="298">
        <v>1</v>
      </c>
      <c r="AF2294" s="298">
        <v>0</v>
      </c>
      <c r="AG2294" s="298">
        <v>1</v>
      </c>
      <c r="AH2294" s="298">
        <v>3</v>
      </c>
      <c r="AI2294" s="300">
        <v>0</v>
      </c>
      <c r="AJ2294" s="300">
        <v>1</v>
      </c>
      <c r="AK2294" s="300">
        <v>0</v>
      </c>
      <c r="AL2294" s="300">
        <v>3</v>
      </c>
      <c r="AM2294" s="298">
        <v>0</v>
      </c>
      <c r="AN2294" s="298">
        <v>0</v>
      </c>
      <c r="AO2294" s="298">
        <v>0</v>
      </c>
      <c r="AP2294" s="298">
        <v>0</v>
      </c>
      <c r="AQ2294" s="298">
        <v>500</v>
      </c>
      <c r="AR2294" s="298">
        <v>0.3</v>
      </c>
      <c r="AS2294" s="298">
        <v>0</v>
      </c>
      <c r="AT2294" s="300">
        <v>0</v>
      </c>
      <c r="AU2294" s="304">
        <v>0</v>
      </c>
      <c r="AV2294" s="304"/>
      <c r="AW2294" s="301" t="s">
        <v>204</v>
      </c>
      <c r="AX2294" s="298" t="s">
        <v>540</v>
      </c>
      <c r="AY2294" s="296">
        <v>0</v>
      </c>
      <c r="AZ2294" s="296">
        <v>77001507</v>
      </c>
      <c r="BA2294" s="297" t="s">
        <v>206</v>
      </c>
      <c r="BB2294" s="298">
        <v>0</v>
      </c>
      <c r="BC2294" s="299">
        <v>0</v>
      </c>
      <c r="BD2294" s="299">
        <v>0</v>
      </c>
      <c r="BE2294" s="302" t="s">
        <v>2402</v>
      </c>
      <c r="BF2294" s="302" t="s">
        <v>2403</v>
      </c>
      <c r="BG2294" s="298">
        <v>0</v>
      </c>
      <c r="BH2294" s="298">
        <v>0</v>
      </c>
      <c r="BI2294" s="298">
        <v>0</v>
      </c>
      <c r="BJ2294" s="298">
        <v>0</v>
      </c>
      <c r="BK2294" s="298">
        <v>0</v>
      </c>
      <c r="BL2294" s="298">
        <v>0</v>
      </c>
      <c r="BM2294" s="303">
        <v>0</v>
      </c>
      <c r="BN2294" s="300">
        <v>0</v>
      </c>
      <c r="BO2294" s="300">
        <v>0</v>
      </c>
      <c r="BP2294" s="300">
        <v>0</v>
      </c>
      <c r="BQ2294" s="300">
        <v>0</v>
      </c>
      <c r="BR2294" s="300">
        <v>0</v>
      </c>
      <c r="BS2294" s="300">
        <v>0</v>
      </c>
      <c r="BT2294" s="300">
        <v>0</v>
      </c>
      <c r="BU2294" s="23">
        <v>0</v>
      </c>
      <c r="BV2294" s="23"/>
      <c r="BW2294" s="23"/>
      <c r="BX2294" s="23"/>
      <c r="BY2294" s="23"/>
      <c r="BZ2294" s="23"/>
    </row>
    <row r="2295" ht="19.5" customHeight="1" spans="1:78">
      <c r="C2295" s="296">
        <v>77001508</v>
      </c>
      <c r="D2295" s="297" t="s">
        <v>568</v>
      </c>
      <c r="E2295" s="297" t="s">
        <v>569</v>
      </c>
      <c r="F2295" s="296">
        <v>1</v>
      </c>
      <c r="G2295" s="298">
        <v>0</v>
      </c>
      <c r="H2295" s="296">
        <v>0</v>
      </c>
      <c r="I2295" s="299">
        <v>0</v>
      </c>
      <c r="J2295" s="296">
        <v>1</v>
      </c>
      <c r="K2295" s="296">
        <v>0</v>
      </c>
      <c r="L2295" s="296">
        <v>0</v>
      </c>
      <c r="M2295" s="298">
        <v>0</v>
      </c>
      <c r="N2295" s="298">
        <v>0</v>
      </c>
      <c r="O2295" s="298">
        <v>2</v>
      </c>
      <c r="P2295" s="298">
        <v>1</v>
      </c>
      <c r="Q2295" s="298">
        <v>1</v>
      </c>
      <c r="R2295" s="298">
        <v>0</v>
      </c>
      <c r="S2295" s="300">
        <v>0</v>
      </c>
      <c r="T2295" s="298">
        <v>0</v>
      </c>
      <c r="U2295" s="298">
        <v>1</v>
      </c>
      <c r="V2295" s="298">
        <v>2</v>
      </c>
      <c r="W2295" s="298">
        <v>0</v>
      </c>
      <c r="X2295" s="298">
        <v>0.5</v>
      </c>
      <c r="Y2295" s="19">
        <v>0</v>
      </c>
      <c r="Z2295" s="298">
        <v>0</v>
      </c>
      <c r="AA2295" s="298">
        <v>1</v>
      </c>
      <c r="AB2295" s="298">
        <v>0</v>
      </c>
      <c r="AC2295" s="298">
        <v>0</v>
      </c>
      <c r="AD2295" s="298">
        <v>0</v>
      </c>
      <c r="AE2295" s="298">
        <v>0</v>
      </c>
      <c r="AF2295" s="298">
        <v>25</v>
      </c>
      <c r="AG2295" s="298">
        <v>1</v>
      </c>
      <c r="AH2295" s="298">
        <v>3</v>
      </c>
      <c r="AI2295" s="300">
        <v>0</v>
      </c>
      <c r="AJ2295" s="300">
        <v>0</v>
      </c>
      <c r="AK2295" s="300">
        <v>0</v>
      </c>
      <c r="AL2295" s="300">
        <v>0</v>
      </c>
      <c r="AM2295" s="298">
        <v>0</v>
      </c>
      <c r="AN2295" s="298">
        <v>0</v>
      </c>
      <c r="AO2295" s="298">
        <v>0</v>
      </c>
      <c r="AP2295" s="298">
        <v>0</v>
      </c>
      <c r="AQ2295" s="298">
        <v>300000</v>
      </c>
      <c r="AR2295" s="298">
        <v>0</v>
      </c>
      <c r="AS2295" s="298">
        <v>0</v>
      </c>
      <c r="AT2295" s="375" t="s">
        <v>5428</v>
      </c>
      <c r="AU2295" s="298">
        <v>97005002</v>
      </c>
      <c r="AV2295" s="298"/>
      <c r="AW2295" s="301" t="s">
        <v>204</v>
      </c>
      <c r="AX2295" s="298" t="s">
        <v>540</v>
      </c>
      <c r="AY2295" s="296">
        <v>10000007</v>
      </c>
      <c r="AZ2295" s="296">
        <v>77001503</v>
      </c>
      <c r="BA2295" s="301" t="s">
        <v>321</v>
      </c>
      <c r="BB2295" s="301" t="s">
        <v>377</v>
      </c>
      <c r="BC2295" s="299">
        <v>0</v>
      </c>
      <c r="BD2295" s="299">
        <v>0</v>
      </c>
      <c r="BE2295" s="302" t="s">
        <v>1232</v>
      </c>
      <c r="BF2295" s="302" t="s">
        <v>1233</v>
      </c>
      <c r="BG2295" s="298">
        <v>0</v>
      </c>
      <c r="BH2295" s="298">
        <v>0</v>
      </c>
      <c r="BI2295" s="298">
        <v>0</v>
      </c>
      <c r="BJ2295" s="298">
        <v>0</v>
      </c>
      <c r="BK2295" s="298">
        <v>0</v>
      </c>
      <c r="BL2295" s="298">
        <v>0</v>
      </c>
      <c r="BM2295" s="303">
        <v>0</v>
      </c>
      <c r="BN2295" s="300">
        <v>0</v>
      </c>
      <c r="BO2295" s="300">
        <v>0</v>
      </c>
      <c r="BP2295" s="300">
        <v>0</v>
      </c>
      <c r="BQ2295" s="300">
        <v>0</v>
      </c>
      <c r="BR2295" s="300">
        <v>0</v>
      </c>
      <c r="BS2295" s="300">
        <v>1</v>
      </c>
      <c r="BT2295" s="300">
        <v>0</v>
      </c>
      <c r="BU2295" s="23">
        <v>0</v>
      </c>
      <c r="BV2295" s="23"/>
      <c r="BW2295" s="23"/>
      <c r="BX2295" s="23"/>
      <c r="BY2295" s="23"/>
      <c r="BZ2295" s="23"/>
    </row>
    <row r="2296" ht="20.1" customHeight="1" spans="1:78">
      <c r="C2296" s="107">
        <v>77001601</v>
      </c>
      <c r="D2296" s="110" t="s">
        <v>5429</v>
      </c>
      <c r="E2296" s="110" t="s">
        <v>5430</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41" t="s">
        <v>5431</v>
      </c>
      <c r="AV2296" s="118"/>
      <c r="AW2296" s="104" t="s">
        <v>262</v>
      </c>
      <c r="AX2296" s="100" t="s">
        <v>540</v>
      </c>
      <c r="AY2296" s="107">
        <v>10000007</v>
      </c>
      <c r="AZ2296" s="339" t="s">
        <v>5432</v>
      </c>
      <c r="BA2296" s="110" t="s">
        <v>206</v>
      </c>
      <c r="BB2296" s="100" t="s">
        <v>5433</v>
      </c>
      <c r="BC2296" s="105">
        <v>0</v>
      </c>
      <c r="BD2296" s="105">
        <v>0</v>
      </c>
      <c r="BE2296" s="111" t="s">
        <v>5434</v>
      </c>
      <c r="BF2296" s="111" t="s">
        <v>5435</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ht="20.1" customHeight="1" spans="1:78">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5436</v>
      </c>
      <c r="BC2297" s="105">
        <v>0</v>
      </c>
      <c r="BD2297" s="105">
        <v>0</v>
      </c>
      <c r="BE2297" s="111" t="s">
        <v>5437</v>
      </c>
      <c r="BF2297" s="120" t="s">
        <v>5438</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ht="19.5" customHeight="1" spans="1:78">
      <c r="C2298" s="107">
        <v>77001603</v>
      </c>
      <c r="D2298" s="110" t="s">
        <v>5439</v>
      </c>
      <c r="E2298" s="110" t="s">
        <v>5440</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41" t="s">
        <v>5441</v>
      </c>
      <c r="AV2298" s="118"/>
      <c r="AW2298" s="104" t="s">
        <v>205</v>
      </c>
      <c r="AX2298" s="100" t="s">
        <v>540</v>
      </c>
      <c r="AY2298" s="107">
        <v>10000007</v>
      </c>
      <c r="AZ2298" s="107">
        <v>77001603</v>
      </c>
      <c r="BA2298" s="104" t="s">
        <v>321</v>
      </c>
      <c r="BB2298" s="104" t="s">
        <v>377</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ht="20.1" customHeight="1" spans="1:78">
      <c r="C2299" s="107">
        <v>77001604</v>
      </c>
      <c r="D2299" s="110" t="s">
        <v>5444</v>
      </c>
      <c r="E2299" s="110" t="s">
        <v>5445</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5446</v>
      </c>
      <c r="BF2299" s="136" t="s">
        <v>5447</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ht="20.1" customHeight="1" spans="1:78">
      <c r="C2300" s="107">
        <v>77001605</v>
      </c>
      <c r="D2300" s="110" t="s">
        <v>5448</v>
      </c>
      <c r="E2300" s="306" t="s">
        <v>5449</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7" t="s">
        <v>5450</v>
      </c>
      <c r="AU2300" s="118">
        <v>0</v>
      </c>
      <c r="AV2300" s="118"/>
      <c r="AW2300" s="110" t="s">
        <v>293</v>
      </c>
      <c r="AX2300" s="100" t="s">
        <v>221</v>
      </c>
      <c r="AY2300" s="107">
        <v>0</v>
      </c>
      <c r="AZ2300" s="107">
        <v>0</v>
      </c>
      <c r="BA2300" s="110" t="s">
        <v>206</v>
      </c>
      <c r="BB2300" s="100">
        <v>0</v>
      </c>
      <c r="BC2300" s="105">
        <v>0</v>
      </c>
      <c r="BD2300" s="105">
        <v>0</v>
      </c>
      <c r="BE2300" s="111" t="s">
        <v>5451</v>
      </c>
      <c r="BF2300" s="111" t="s">
        <v>5452</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ht="20.1" customHeight="1" spans="1:78">
      <c r="C2301" s="107">
        <v>77001606</v>
      </c>
      <c r="D2301" s="110" t="s">
        <v>5453</v>
      </c>
      <c r="E2301" s="110" t="s">
        <v>5454</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41" t="s">
        <v>5455</v>
      </c>
      <c r="AV2301" s="118"/>
      <c r="AW2301" s="104" t="s">
        <v>205</v>
      </c>
      <c r="AX2301" s="100" t="s">
        <v>540</v>
      </c>
      <c r="AY2301" s="107">
        <v>10000007</v>
      </c>
      <c r="AZ2301" s="339" t="s">
        <v>5432</v>
      </c>
      <c r="BA2301" s="110" t="s">
        <v>206</v>
      </c>
      <c r="BB2301" s="100" t="s">
        <v>5456</v>
      </c>
      <c r="BC2301" s="105">
        <v>0</v>
      </c>
      <c r="BD2301" s="105">
        <v>0</v>
      </c>
      <c r="BE2301" s="111" t="s">
        <v>5457</v>
      </c>
      <c r="BF2301" s="111" t="s">
        <v>5458</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ht="20.1" customHeight="1" spans="1:78">
      <c r="C2302" s="107">
        <v>77001607</v>
      </c>
      <c r="D2302" s="110" t="s">
        <v>5459</v>
      </c>
      <c r="E2302" s="110" t="s">
        <v>5460</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5461</v>
      </c>
      <c r="BF2302" s="136" t="s">
        <v>5462</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ht="19.5" customHeight="1" spans="1:78">
      <c r="C2303" s="107">
        <v>77001608</v>
      </c>
      <c r="D2303" s="110" t="s">
        <v>5463</v>
      </c>
      <c r="E2303" s="110" t="s">
        <v>5464</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2" t="s">
        <v>5465</v>
      </c>
      <c r="BC2303" s="105">
        <v>0</v>
      </c>
      <c r="BD2303" s="105">
        <v>0</v>
      </c>
      <c r="BE2303" s="111" t="s">
        <v>5466</v>
      </c>
      <c r="BF2303" s="111" t="s">
        <v>5467</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2" customFormat="1" ht="19.5" customHeight="1" spans="1:78">
      <c r="A2304" s="6"/>
      <c r="B2304" s="6"/>
      <c r="C2304" s="107">
        <v>77001609</v>
      </c>
      <c r="D2304" s="110" t="s">
        <v>5468</v>
      </c>
      <c r="E2304" s="110" t="s">
        <v>5469</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41" t="s">
        <v>5455</v>
      </c>
      <c r="AV2304" s="118"/>
      <c r="AW2304" s="110" t="s">
        <v>204</v>
      </c>
      <c r="AX2304" s="100" t="s">
        <v>540</v>
      </c>
      <c r="AY2304" s="107">
        <v>10000007</v>
      </c>
      <c r="AZ2304" s="339" t="s">
        <v>5470</v>
      </c>
      <c r="BA2304" s="110" t="s">
        <v>592</v>
      </c>
      <c r="BB2304" s="100" t="s">
        <v>5359</v>
      </c>
      <c r="BC2304" s="105">
        <v>0</v>
      </c>
      <c r="BD2304" s="105">
        <v>0</v>
      </c>
      <c r="BE2304" s="111" t="s">
        <v>5471</v>
      </c>
      <c r="BF2304" s="111" t="s">
        <v>5472</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ht="20.1" customHeight="1" spans="3:78">
      <c r="C2305" s="74">
        <v>77001701</v>
      </c>
      <c r="D2305" s="71" t="s">
        <v>5473</v>
      </c>
      <c r="E2305" s="160" t="s">
        <v>5474</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4" t="s">
        <v>204</v>
      </c>
      <c r="AU2305" s="358" t="s">
        <v>5475</v>
      </c>
      <c r="AV2305" s="72"/>
      <c r="AW2305" s="71" t="s">
        <v>262</v>
      </c>
      <c r="AX2305" s="72" t="s">
        <v>221</v>
      </c>
      <c r="AY2305" s="74">
        <v>10000011</v>
      </c>
      <c r="AZ2305" s="74">
        <v>77001706</v>
      </c>
      <c r="BA2305" s="71" t="s">
        <v>222</v>
      </c>
      <c r="BB2305" s="72">
        <v>0</v>
      </c>
      <c r="BC2305" s="75">
        <v>0</v>
      </c>
      <c r="BD2305" s="75">
        <v>0</v>
      </c>
      <c r="BE2305" s="76" t="s">
        <v>5476</v>
      </c>
      <c r="BF2305" s="76" t="s">
        <v>5477</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ht="20.1" customHeight="1" spans="3:78">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8" t="s">
        <v>5475</v>
      </c>
      <c r="AV2306" s="72"/>
      <c r="AW2306" s="71" t="s">
        <v>204</v>
      </c>
      <c r="AX2306" s="72" t="s">
        <v>540</v>
      </c>
      <c r="AY2306" s="74">
        <v>10000001</v>
      </c>
      <c r="AZ2306" s="74">
        <v>77001701</v>
      </c>
      <c r="BA2306" s="71" t="s">
        <v>777</v>
      </c>
      <c r="BB2306" s="72">
        <v>0</v>
      </c>
      <c r="BC2306" s="75">
        <v>0</v>
      </c>
      <c r="BD2306" s="75">
        <v>0</v>
      </c>
      <c r="BE2306" s="114" t="s">
        <v>5478</v>
      </c>
      <c r="BF2306" s="114" t="s">
        <v>5479</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ht="20.1" customHeight="1" spans="3:78">
      <c r="C2307" s="74">
        <v>77001703</v>
      </c>
      <c r="D2307" s="71" t="s">
        <v>5473</v>
      </c>
      <c r="E2307" s="71" t="s">
        <v>5474</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4" t="s">
        <v>5480</v>
      </c>
      <c r="AU2307" s="72">
        <v>0</v>
      </c>
      <c r="AV2307" s="72"/>
      <c r="AW2307" s="71" t="s">
        <v>205</v>
      </c>
      <c r="AX2307" s="72" t="s">
        <v>540</v>
      </c>
      <c r="AY2307" s="74">
        <v>0</v>
      </c>
      <c r="AZ2307" s="74">
        <v>0</v>
      </c>
      <c r="BA2307" s="71" t="s">
        <v>777</v>
      </c>
      <c r="BB2307" s="72">
        <v>0</v>
      </c>
      <c r="BC2307" s="75">
        <v>0</v>
      </c>
      <c r="BD2307" s="75">
        <v>0</v>
      </c>
      <c r="BE2307" s="114" t="s">
        <v>5481</v>
      </c>
      <c r="BF2307" s="114" t="s">
        <v>5482</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ht="19.5" customHeight="1" spans="3:78">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9" t="s">
        <v>222</v>
      </c>
      <c r="BB2308" s="72">
        <v>1</v>
      </c>
      <c r="BC2308" s="75">
        <v>0</v>
      </c>
      <c r="BD2308" s="75">
        <v>0</v>
      </c>
      <c r="BE2308" s="76" t="s">
        <v>5483</v>
      </c>
      <c r="BF2308" s="76" t="s">
        <v>5484</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ht="19.5" customHeight="1" spans="3:78">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4" t="s">
        <v>5475</v>
      </c>
      <c r="AV2309" s="74"/>
      <c r="AW2309" s="88" t="s">
        <v>293</v>
      </c>
      <c r="AX2309" s="74" t="s">
        <v>551</v>
      </c>
      <c r="AY2309" s="74">
        <v>10001005</v>
      </c>
      <c r="AZ2309" s="74">
        <v>77001701</v>
      </c>
      <c r="BA2309" s="88" t="s">
        <v>206</v>
      </c>
      <c r="BB2309" s="88">
        <v>0</v>
      </c>
      <c r="BC2309" s="75">
        <v>0</v>
      </c>
      <c r="BD2309" s="75">
        <v>0</v>
      </c>
      <c r="BE2309" s="209" t="s">
        <v>1275</v>
      </c>
      <c r="BF2309" s="209"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ht="20.1" customHeight="1" spans="3:78">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9" t="s">
        <v>2547</v>
      </c>
      <c r="BF2310" s="209" t="s">
        <v>2548</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ht="20.1" customHeight="1" spans="3:78">
      <c r="C2311" s="74">
        <v>77001707</v>
      </c>
      <c r="D2311" s="71" t="s">
        <v>5485</v>
      </c>
      <c r="E2311" s="160" t="s">
        <v>5486</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4" t="s">
        <v>5487</v>
      </c>
      <c r="AU2311" s="336" t="s">
        <v>5475</v>
      </c>
      <c r="AV2311" s="93"/>
      <c r="AW2311" s="71" t="s">
        <v>623</v>
      </c>
      <c r="AX2311" s="72" t="s">
        <v>221</v>
      </c>
      <c r="AY2311" s="74">
        <v>10000011</v>
      </c>
      <c r="AZ2311" s="74">
        <v>77001703</v>
      </c>
      <c r="BA2311" s="88" t="s">
        <v>206</v>
      </c>
      <c r="BB2311" s="72">
        <v>0</v>
      </c>
      <c r="BC2311" s="75">
        <v>0</v>
      </c>
      <c r="BD2311" s="75">
        <v>0</v>
      </c>
      <c r="BE2311" s="76" t="s">
        <v>5488</v>
      </c>
      <c r="BF2311" s="76" t="s">
        <v>5489</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ht="19.5" customHeight="1" spans="3:78">
      <c r="C2312" s="74">
        <v>77001708</v>
      </c>
      <c r="D2312" s="71" t="s">
        <v>5490</v>
      </c>
      <c r="E2312" s="71" t="s">
        <v>5491</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8" t="s">
        <v>5492</v>
      </c>
      <c r="BC2312" s="75">
        <v>0</v>
      </c>
      <c r="BD2312" s="75">
        <v>0</v>
      </c>
      <c r="BE2312" s="76" t="s">
        <v>5493</v>
      </c>
      <c r="BF2312" s="76" t="s">
        <v>5494</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ht="19.5" customHeight="1" spans="3:78">
      <c r="C2313" s="74">
        <v>77001709</v>
      </c>
      <c r="D2313" s="71" t="s">
        <v>5495</v>
      </c>
      <c r="E2313" s="71" t="s">
        <v>5496</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6" t="s">
        <v>5497</v>
      </c>
      <c r="AV2313" s="93"/>
      <c r="AW2313" s="88" t="s">
        <v>205</v>
      </c>
      <c r="AX2313" s="72" t="s">
        <v>540</v>
      </c>
      <c r="AY2313" s="74">
        <v>0</v>
      </c>
      <c r="AZ2313" s="334" t="s">
        <v>5498</v>
      </c>
      <c r="BA2313" s="71" t="s">
        <v>206</v>
      </c>
      <c r="BB2313" s="72" t="s">
        <v>5499</v>
      </c>
      <c r="BC2313" s="75">
        <v>0</v>
      </c>
      <c r="BD2313" s="75">
        <v>0</v>
      </c>
      <c r="BE2313" s="76" t="s">
        <v>5500</v>
      </c>
      <c r="BF2313" s="76" t="s">
        <v>5501</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ht="20.1" customHeight="1" spans="3:78">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5502</v>
      </c>
      <c r="BF2314" s="114" t="s">
        <v>5503</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ht="19.5" customHeight="1" spans="3:78">
      <c r="C2315" s="74">
        <v>77001711</v>
      </c>
      <c r="D2315" s="71" t="s">
        <v>5495</v>
      </c>
      <c r="E2315" s="71" t="s">
        <v>5496</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6" t="s">
        <v>5497</v>
      </c>
      <c r="AV2315" s="93"/>
      <c r="AW2315" s="88" t="s">
        <v>205</v>
      </c>
      <c r="AX2315" s="72" t="s">
        <v>540</v>
      </c>
      <c r="AY2315" s="74">
        <v>0</v>
      </c>
      <c r="AZ2315" s="334" t="s">
        <v>5498</v>
      </c>
      <c r="BA2315" s="71" t="s">
        <v>206</v>
      </c>
      <c r="BB2315" s="72" t="s">
        <v>5504</v>
      </c>
      <c r="BC2315" s="75">
        <v>0</v>
      </c>
      <c r="BD2315" s="75">
        <v>0</v>
      </c>
      <c r="BE2315" s="76" t="s">
        <v>5505</v>
      </c>
      <c r="BF2315" s="76" t="s">
        <v>5506</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ht="18.75" customHeight="1" spans="3:78">
      <c r="C2316" s="296">
        <v>77001801</v>
      </c>
      <c r="D2316" s="297" t="s">
        <v>5507</v>
      </c>
      <c r="E2316" s="297" t="s">
        <v>5508</v>
      </c>
      <c r="F2316" s="296">
        <v>1</v>
      </c>
      <c r="G2316" s="298">
        <v>0</v>
      </c>
      <c r="H2316" s="296">
        <v>0</v>
      </c>
      <c r="I2316" s="299">
        <v>0</v>
      </c>
      <c r="J2316" s="296">
        <v>1</v>
      </c>
      <c r="K2316" s="296">
        <v>0</v>
      </c>
      <c r="L2316" s="296">
        <v>0</v>
      </c>
      <c r="M2316" s="298">
        <v>0</v>
      </c>
      <c r="N2316" s="298">
        <v>0</v>
      </c>
      <c r="O2316" s="298">
        <v>2</v>
      </c>
      <c r="P2316" s="298">
        <v>2</v>
      </c>
      <c r="Q2316" s="298">
        <v>0.99</v>
      </c>
      <c r="R2316" s="298">
        <v>0</v>
      </c>
      <c r="S2316" s="300">
        <v>0</v>
      </c>
      <c r="T2316" s="298">
        <v>0</v>
      </c>
      <c r="U2316" s="298">
        <v>1</v>
      </c>
      <c r="V2316" s="298">
        <v>2</v>
      </c>
      <c r="W2316" s="298">
        <v>0</v>
      </c>
      <c r="X2316" s="298">
        <v>1.5</v>
      </c>
      <c r="Y2316" s="19">
        <v>0</v>
      </c>
      <c r="Z2316" s="298">
        <v>0</v>
      </c>
      <c r="AA2316" s="298">
        <v>1</v>
      </c>
      <c r="AB2316" s="298">
        <v>0</v>
      </c>
      <c r="AC2316" s="298">
        <v>0</v>
      </c>
      <c r="AD2316" s="298">
        <v>1</v>
      </c>
      <c r="AE2316" s="298">
        <v>0</v>
      </c>
      <c r="AF2316" s="298">
        <v>8</v>
      </c>
      <c r="AG2316" s="298">
        <v>1</v>
      </c>
      <c r="AH2316" s="298">
        <v>3</v>
      </c>
      <c r="AI2316" s="300">
        <v>3</v>
      </c>
      <c r="AJ2316" s="300">
        <v>1</v>
      </c>
      <c r="AK2316" s="300">
        <v>0</v>
      </c>
      <c r="AL2316" s="300">
        <v>1.5</v>
      </c>
      <c r="AM2316" s="298">
        <v>0</v>
      </c>
      <c r="AN2316" s="298">
        <v>0</v>
      </c>
      <c r="AO2316" s="298">
        <v>0</v>
      </c>
      <c r="AP2316" s="298">
        <v>0.8</v>
      </c>
      <c r="AQ2316" s="298">
        <v>6000</v>
      </c>
      <c r="AR2316" s="298">
        <v>0.8</v>
      </c>
      <c r="AS2316" s="298">
        <v>0</v>
      </c>
      <c r="AT2316" s="300">
        <v>0</v>
      </c>
      <c r="AU2316" s="373" t="s">
        <v>5509</v>
      </c>
      <c r="AV2316" s="304"/>
      <c r="AW2316" s="301" t="s">
        <v>205</v>
      </c>
      <c r="AX2316" s="298" t="s">
        <v>540</v>
      </c>
      <c r="AY2316" s="296">
        <v>0</v>
      </c>
      <c r="AZ2316" s="296">
        <v>77001801</v>
      </c>
      <c r="BA2316" s="297" t="s">
        <v>206</v>
      </c>
      <c r="BB2316" s="298" t="s">
        <v>5510</v>
      </c>
      <c r="BC2316" s="299">
        <v>0</v>
      </c>
      <c r="BD2316" s="299">
        <v>0</v>
      </c>
      <c r="BE2316" s="302" t="s">
        <v>5511</v>
      </c>
      <c r="BF2316" s="302" t="s">
        <v>5512</v>
      </c>
      <c r="BG2316" s="298">
        <v>0</v>
      </c>
      <c r="BH2316" s="298">
        <v>0</v>
      </c>
      <c r="BI2316" s="298">
        <v>0</v>
      </c>
      <c r="BJ2316" s="298">
        <v>0</v>
      </c>
      <c r="BK2316" s="298">
        <v>0</v>
      </c>
      <c r="BL2316" s="298">
        <v>0</v>
      </c>
      <c r="BM2316" s="303">
        <v>0</v>
      </c>
      <c r="BN2316" s="300">
        <v>0</v>
      </c>
      <c r="BO2316" s="300">
        <v>0</v>
      </c>
      <c r="BP2316" s="300">
        <v>0</v>
      </c>
      <c r="BQ2316" s="300">
        <v>0</v>
      </c>
      <c r="BR2316" s="300">
        <v>0</v>
      </c>
      <c r="BS2316" s="300">
        <v>0</v>
      </c>
      <c r="BT2316" s="300">
        <v>0</v>
      </c>
      <c r="BU2316" s="23">
        <v>0</v>
      </c>
      <c r="BV2316" s="23"/>
      <c r="BW2316" s="23"/>
      <c r="BX2316" s="23"/>
      <c r="BY2316" s="23"/>
      <c r="BZ2316" s="23"/>
    </row>
    <row r="2317" ht="19.5" customHeight="1" spans="3:78">
      <c r="C2317" s="296">
        <v>77001802</v>
      </c>
      <c r="D2317" s="297" t="s">
        <v>5513</v>
      </c>
      <c r="E2317" s="297" t="s">
        <v>5514</v>
      </c>
      <c r="F2317" s="296">
        <v>1</v>
      </c>
      <c r="G2317" s="298">
        <v>0</v>
      </c>
      <c r="H2317" s="296">
        <v>0</v>
      </c>
      <c r="I2317" s="299">
        <v>0</v>
      </c>
      <c r="J2317" s="296">
        <v>1</v>
      </c>
      <c r="K2317" s="296">
        <v>0</v>
      </c>
      <c r="L2317" s="296">
        <v>0</v>
      </c>
      <c r="M2317" s="298">
        <v>0</v>
      </c>
      <c r="N2317" s="298">
        <v>0</v>
      </c>
      <c r="O2317" s="303">
        <v>2</v>
      </c>
      <c r="P2317" s="298">
        <v>2</v>
      </c>
      <c r="Q2317" s="298">
        <v>0.7</v>
      </c>
      <c r="R2317" s="298">
        <v>0</v>
      </c>
      <c r="S2317" s="300">
        <v>0</v>
      </c>
      <c r="T2317" s="298">
        <v>0</v>
      </c>
      <c r="U2317" s="298">
        <v>1</v>
      </c>
      <c r="V2317" s="298">
        <v>1</v>
      </c>
      <c r="W2317" s="298">
        <v>0</v>
      </c>
      <c r="X2317" s="298">
        <v>0</v>
      </c>
      <c r="Y2317" s="19">
        <v>0</v>
      </c>
      <c r="Z2317" s="298">
        <v>0</v>
      </c>
      <c r="AA2317" s="298">
        <v>0</v>
      </c>
      <c r="AB2317" s="298">
        <v>0</v>
      </c>
      <c r="AC2317" s="298">
        <v>0</v>
      </c>
      <c r="AD2317" s="303">
        <v>0</v>
      </c>
      <c r="AE2317" s="298">
        <v>1</v>
      </c>
      <c r="AF2317" s="298">
        <v>20</v>
      </c>
      <c r="AG2317" s="298">
        <v>1</v>
      </c>
      <c r="AH2317" s="298">
        <v>2</v>
      </c>
      <c r="AI2317" s="300">
        <v>0</v>
      </c>
      <c r="AJ2317" s="300">
        <v>1</v>
      </c>
      <c r="AK2317" s="300">
        <v>0</v>
      </c>
      <c r="AL2317" s="300">
        <v>0</v>
      </c>
      <c r="AM2317" s="298">
        <v>0</v>
      </c>
      <c r="AN2317" s="298">
        <v>0</v>
      </c>
      <c r="AO2317" s="298">
        <v>0</v>
      </c>
      <c r="AP2317" s="298">
        <v>0</v>
      </c>
      <c r="AQ2317" s="298">
        <v>1000</v>
      </c>
      <c r="AR2317" s="298">
        <v>0</v>
      </c>
      <c r="AS2317" s="298">
        <v>0</v>
      </c>
      <c r="AT2317" s="300">
        <v>0</v>
      </c>
      <c r="AU2317" s="298">
        <v>0</v>
      </c>
      <c r="AV2317" s="298"/>
      <c r="AW2317" s="301" t="s">
        <v>293</v>
      </c>
      <c r="AX2317" s="298" t="s">
        <v>551</v>
      </c>
      <c r="AY2317" s="296">
        <v>0</v>
      </c>
      <c r="AZ2317" s="296">
        <v>0</v>
      </c>
      <c r="BA2317" s="297" t="s">
        <v>534</v>
      </c>
      <c r="BB2317" s="298" t="s">
        <v>5515</v>
      </c>
      <c r="BC2317" s="299">
        <v>0</v>
      </c>
      <c r="BD2317" s="299">
        <v>0</v>
      </c>
      <c r="BE2317" s="302" t="s">
        <v>5516</v>
      </c>
      <c r="BF2317" s="302" t="s">
        <v>5517</v>
      </c>
      <c r="BG2317" s="298">
        <v>0</v>
      </c>
      <c r="BH2317" s="298">
        <v>0</v>
      </c>
      <c r="BI2317" s="298">
        <v>0</v>
      </c>
      <c r="BJ2317" s="298">
        <v>0</v>
      </c>
      <c r="BK2317" s="298">
        <v>0</v>
      </c>
      <c r="BL2317" s="298">
        <v>0</v>
      </c>
      <c r="BM2317" s="303">
        <v>0</v>
      </c>
      <c r="BN2317" s="300">
        <v>0</v>
      </c>
      <c r="BO2317" s="300">
        <v>0</v>
      </c>
      <c r="BP2317" s="300">
        <v>0</v>
      </c>
      <c r="BQ2317" s="300">
        <v>0</v>
      </c>
      <c r="BR2317" s="300">
        <v>0</v>
      </c>
      <c r="BS2317" s="300">
        <v>0</v>
      </c>
      <c r="BT2317" s="300">
        <v>0</v>
      </c>
      <c r="BU2317" s="23">
        <v>0</v>
      </c>
      <c r="BV2317" s="23"/>
      <c r="BW2317" s="23"/>
      <c r="BX2317" s="23"/>
      <c r="BY2317" s="23"/>
      <c r="BZ2317" s="23"/>
    </row>
    <row r="2318" ht="19.5" customHeight="1" spans="3:78">
      <c r="C2318" s="296">
        <v>77001803</v>
      </c>
      <c r="D2318" s="297" t="s">
        <v>5518</v>
      </c>
      <c r="E2318" s="297" t="s">
        <v>5519</v>
      </c>
      <c r="F2318" s="296">
        <v>1</v>
      </c>
      <c r="G2318" s="298">
        <v>0</v>
      </c>
      <c r="H2318" s="296">
        <v>0</v>
      </c>
      <c r="I2318" s="299">
        <v>0</v>
      </c>
      <c r="J2318" s="296">
        <v>1</v>
      </c>
      <c r="K2318" s="296">
        <v>0</v>
      </c>
      <c r="L2318" s="296">
        <v>0</v>
      </c>
      <c r="M2318" s="298">
        <v>0</v>
      </c>
      <c r="N2318" s="298">
        <v>0</v>
      </c>
      <c r="O2318" s="298">
        <v>2</v>
      </c>
      <c r="P2318" s="298" t="s">
        <v>5355</v>
      </c>
      <c r="Q2318" s="298" t="s">
        <v>5356</v>
      </c>
      <c r="R2318" s="298">
        <v>0</v>
      </c>
      <c r="S2318" s="300">
        <v>0</v>
      </c>
      <c r="T2318" s="298">
        <v>0</v>
      </c>
      <c r="U2318" s="298">
        <v>1</v>
      </c>
      <c r="V2318" s="298">
        <v>2</v>
      </c>
      <c r="W2318" s="298">
        <v>0</v>
      </c>
      <c r="X2318" s="298">
        <v>2</v>
      </c>
      <c r="Y2318" s="19">
        <v>0</v>
      </c>
      <c r="Z2318" s="298">
        <v>0</v>
      </c>
      <c r="AA2318" s="298">
        <v>0</v>
      </c>
      <c r="AB2318" s="298">
        <v>0</v>
      </c>
      <c r="AC2318" s="298">
        <v>0</v>
      </c>
      <c r="AD2318" s="298">
        <v>0</v>
      </c>
      <c r="AE2318" s="298">
        <v>1</v>
      </c>
      <c r="AF2318" s="298">
        <v>24</v>
      </c>
      <c r="AG2318" s="298">
        <v>1</v>
      </c>
      <c r="AH2318" s="298">
        <v>2</v>
      </c>
      <c r="AI2318" s="300">
        <v>0</v>
      </c>
      <c r="AJ2318" s="300">
        <v>2</v>
      </c>
      <c r="AK2318" s="300">
        <v>0</v>
      </c>
      <c r="AL2318" s="300">
        <v>2</v>
      </c>
      <c r="AM2318" s="298">
        <v>0</v>
      </c>
      <c r="AN2318" s="298">
        <v>0</v>
      </c>
      <c r="AO2318" s="298">
        <v>0</v>
      </c>
      <c r="AP2318" s="298">
        <v>3</v>
      </c>
      <c r="AQ2318" s="298">
        <v>12000</v>
      </c>
      <c r="AR2318" s="298">
        <v>1</v>
      </c>
      <c r="AS2318" s="298">
        <v>2</v>
      </c>
      <c r="AT2318" s="375" t="s">
        <v>5520</v>
      </c>
      <c r="AU2318" s="373" t="s">
        <v>5521</v>
      </c>
      <c r="AV2318" s="304"/>
      <c r="AW2318" s="297" t="s">
        <v>205</v>
      </c>
      <c r="AX2318" s="298" t="s">
        <v>540</v>
      </c>
      <c r="AY2318" s="296">
        <v>10000007</v>
      </c>
      <c r="AZ2318" s="374" t="s">
        <v>5522</v>
      </c>
      <c r="BA2318" s="297" t="s">
        <v>592</v>
      </c>
      <c r="BB2318" s="298" t="s">
        <v>5523</v>
      </c>
      <c r="BC2318" s="299">
        <v>0</v>
      </c>
      <c r="BD2318" s="299">
        <v>0</v>
      </c>
      <c r="BE2318" s="302" t="s">
        <v>5524</v>
      </c>
      <c r="BF2318" s="302" t="s">
        <v>5525</v>
      </c>
      <c r="BG2318" s="298">
        <v>0</v>
      </c>
      <c r="BH2318" s="298">
        <v>0</v>
      </c>
      <c r="BI2318" s="298">
        <v>0</v>
      </c>
      <c r="BJ2318" s="298">
        <v>0</v>
      </c>
      <c r="BK2318" s="298">
        <v>0</v>
      </c>
      <c r="BL2318" s="298">
        <v>0</v>
      </c>
      <c r="BM2318" s="303">
        <v>0</v>
      </c>
      <c r="BN2318" s="300">
        <v>0</v>
      </c>
      <c r="BO2318" s="300">
        <v>0</v>
      </c>
      <c r="BP2318" s="300">
        <v>0</v>
      </c>
      <c r="BQ2318" s="300">
        <v>0</v>
      </c>
      <c r="BR2318" s="300">
        <v>0</v>
      </c>
      <c r="BS2318" s="300">
        <v>0</v>
      </c>
      <c r="BT2318" s="300">
        <v>0</v>
      </c>
      <c r="BU2318" s="23">
        <v>0</v>
      </c>
      <c r="BV2318" s="23"/>
      <c r="BW2318" s="23"/>
      <c r="BX2318" s="23"/>
      <c r="BY2318" s="23"/>
      <c r="BZ2318" s="23"/>
    </row>
    <row r="2319" ht="19.5" customHeight="1" spans="3:78">
      <c r="C2319" s="296">
        <v>77001804</v>
      </c>
      <c r="D2319" s="297" t="s">
        <v>5526</v>
      </c>
      <c r="E2319" s="297" t="s">
        <v>5527</v>
      </c>
      <c r="F2319" s="296">
        <v>1</v>
      </c>
      <c r="G2319" s="298">
        <v>0</v>
      </c>
      <c r="H2319" s="296">
        <v>0</v>
      </c>
      <c r="I2319" s="299">
        <v>0</v>
      </c>
      <c r="J2319" s="296">
        <v>1</v>
      </c>
      <c r="K2319" s="296">
        <v>0</v>
      </c>
      <c r="L2319" s="296">
        <v>0</v>
      </c>
      <c r="M2319" s="298">
        <v>0</v>
      </c>
      <c r="N2319" s="298">
        <v>0</v>
      </c>
      <c r="O2319" s="298">
        <v>2</v>
      </c>
      <c r="P2319" s="298">
        <v>2</v>
      </c>
      <c r="Q2319" s="298">
        <v>0.5</v>
      </c>
      <c r="R2319" s="298">
        <v>1</v>
      </c>
      <c r="S2319" s="300">
        <v>1</v>
      </c>
      <c r="T2319" s="298">
        <v>0</v>
      </c>
      <c r="U2319" s="298">
        <v>1</v>
      </c>
      <c r="V2319" s="298">
        <v>2</v>
      </c>
      <c r="W2319" s="298">
        <v>0</v>
      </c>
      <c r="X2319" s="298">
        <v>2.5</v>
      </c>
      <c r="Y2319" s="19">
        <v>0</v>
      </c>
      <c r="Z2319" s="298">
        <v>0</v>
      </c>
      <c r="AA2319" s="298">
        <v>1</v>
      </c>
      <c r="AB2319" s="298">
        <v>0</v>
      </c>
      <c r="AC2319" s="298">
        <v>0</v>
      </c>
      <c r="AD2319" s="298">
        <v>0</v>
      </c>
      <c r="AE2319" s="298">
        <v>1</v>
      </c>
      <c r="AF2319" s="298">
        <v>0</v>
      </c>
      <c r="AG2319" s="298">
        <v>1</v>
      </c>
      <c r="AH2319" s="298">
        <v>4</v>
      </c>
      <c r="AI2319" s="300">
        <v>1</v>
      </c>
      <c r="AJ2319" s="300">
        <v>1</v>
      </c>
      <c r="AK2319" s="300">
        <v>0</v>
      </c>
      <c r="AL2319" s="300">
        <v>3</v>
      </c>
      <c r="AM2319" s="298">
        <v>0</v>
      </c>
      <c r="AN2319" s="298">
        <v>0</v>
      </c>
      <c r="AO2319" s="298">
        <v>0</v>
      </c>
      <c r="AP2319" s="298">
        <v>0</v>
      </c>
      <c r="AQ2319" s="298">
        <v>3000</v>
      </c>
      <c r="AR2319" s="298">
        <v>1</v>
      </c>
      <c r="AS2319" s="298">
        <v>0</v>
      </c>
      <c r="AT2319" s="300">
        <v>0</v>
      </c>
      <c r="AU2319" s="373" t="s">
        <v>5528</v>
      </c>
      <c r="AV2319" s="304"/>
      <c r="AW2319" s="301" t="s">
        <v>293</v>
      </c>
      <c r="AX2319" s="298" t="s">
        <v>540</v>
      </c>
      <c r="AY2319" s="296">
        <v>0</v>
      </c>
      <c r="AZ2319" s="296">
        <v>77001803</v>
      </c>
      <c r="BA2319" s="297" t="s">
        <v>206</v>
      </c>
      <c r="BB2319" s="298">
        <v>0</v>
      </c>
      <c r="BC2319" s="299">
        <v>0</v>
      </c>
      <c r="BD2319" s="299">
        <v>0</v>
      </c>
      <c r="BE2319" s="302" t="s">
        <v>5529</v>
      </c>
      <c r="BF2319" s="302" t="s">
        <v>5530</v>
      </c>
      <c r="BG2319" s="298">
        <v>0</v>
      </c>
      <c r="BH2319" s="298">
        <v>0</v>
      </c>
      <c r="BI2319" s="298">
        <v>0</v>
      </c>
      <c r="BJ2319" s="298">
        <v>0</v>
      </c>
      <c r="BK2319" s="298">
        <v>0</v>
      </c>
      <c r="BL2319" s="298">
        <v>0</v>
      </c>
      <c r="BM2319" s="303">
        <v>0</v>
      </c>
      <c r="BN2319" s="300">
        <v>0</v>
      </c>
      <c r="BO2319" s="300">
        <v>0</v>
      </c>
      <c r="BP2319" s="300">
        <v>0</v>
      </c>
      <c r="BQ2319" s="300">
        <v>0</v>
      </c>
      <c r="BR2319" s="300">
        <v>0</v>
      </c>
      <c r="BS2319" s="300">
        <v>0</v>
      </c>
      <c r="BT2319" s="300">
        <v>77001806</v>
      </c>
      <c r="BU2319" s="23">
        <v>0</v>
      </c>
      <c r="BV2319" s="23"/>
      <c r="BW2319" s="23"/>
      <c r="BX2319" s="23"/>
      <c r="BY2319" s="23"/>
      <c r="BZ2319" s="23"/>
    </row>
    <row r="2320" ht="19.5" customHeight="1" spans="3:78">
      <c r="C2320" s="296">
        <v>77001805</v>
      </c>
      <c r="D2320" s="297" t="s">
        <v>5518</v>
      </c>
      <c r="E2320" s="297" t="s">
        <v>5519</v>
      </c>
      <c r="F2320" s="296">
        <v>1</v>
      </c>
      <c r="G2320" s="298">
        <v>0</v>
      </c>
      <c r="H2320" s="296">
        <v>0</v>
      </c>
      <c r="I2320" s="299">
        <v>0</v>
      </c>
      <c r="J2320" s="296">
        <v>1</v>
      </c>
      <c r="K2320" s="296">
        <v>0</v>
      </c>
      <c r="L2320" s="296">
        <v>0</v>
      </c>
      <c r="M2320" s="298">
        <v>0</v>
      </c>
      <c r="N2320" s="298">
        <v>0</v>
      </c>
      <c r="O2320" s="298">
        <v>2</v>
      </c>
      <c r="P2320" s="298">
        <v>1</v>
      </c>
      <c r="Q2320" s="298">
        <v>1</v>
      </c>
      <c r="R2320" s="298">
        <v>1</v>
      </c>
      <c r="S2320" s="300">
        <v>0</v>
      </c>
      <c r="T2320" s="298">
        <v>0</v>
      </c>
      <c r="U2320" s="298">
        <v>1</v>
      </c>
      <c r="V2320" s="298">
        <v>2</v>
      </c>
      <c r="W2320" s="298">
        <v>0</v>
      </c>
      <c r="X2320" s="298">
        <v>1.5</v>
      </c>
      <c r="Y2320" s="19">
        <v>0</v>
      </c>
      <c r="Z2320" s="298">
        <v>0</v>
      </c>
      <c r="AA2320" s="298">
        <v>0</v>
      </c>
      <c r="AB2320" s="298">
        <v>0</v>
      </c>
      <c r="AC2320" s="298">
        <v>0</v>
      </c>
      <c r="AD2320" s="298">
        <v>0</v>
      </c>
      <c r="AE2320" s="298">
        <v>1</v>
      </c>
      <c r="AF2320" s="298">
        <v>35</v>
      </c>
      <c r="AG2320" s="298">
        <v>1</v>
      </c>
      <c r="AH2320" s="298">
        <v>2</v>
      </c>
      <c r="AI2320" s="300">
        <v>0</v>
      </c>
      <c r="AJ2320" s="300">
        <v>2</v>
      </c>
      <c r="AK2320" s="300">
        <v>0</v>
      </c>
      <c r="AL2320" s="300">
        <v>2</v>
      </c>
      <c r="AM2320" s="298">
        <v>0</v>
      </c>
      <c r="AN2320" s="298">
        <v>0</v>
      </c>
      <c r="AO2320" s="298">
        <v>0</v>
      </c>
      <c r="AP2320" s="298">
        <v>0</v>
      </c>
      <c r="AQ2320" s="298">
        <v>12000</v>
      </c>
      <c r="AR2320" s="298">
        <v>1</v>
      </c>
      <c r="AS2320" s="298">
        <v>2</v>
      </c>
      <c r="AT2320" s="305">
        <v>0</v>
      </c>
      <c r="AU2320" s="373" t="s">
        <v>5531</v>
      </c>
      <c r="AV2320" s="304"/>
      <c r="AW2320" s="297" t="s">
        <v>205</v>
      </c>
      <c r="AX2320" s="298" t="s">
        <v>540</v>
      </c>
      <c r="AY2320" s="296">
        <v>10000007</v>
      </c>
      <c r="AZ2320" s="374" t="s">
        <v>5522</v>
      </c>
      <c r="BA2320" s="297" t="s">
        <v>592</v>
      </c>
      <c r="BB2320" s="298" t="s">
        <v>5532</v>
      </c>
      <c r="BC2320" s="299">
        <v>0</v>
      </c>
      <c r="BD2320" s="299">
        <v>0</v>
      </c>
      <c r="BE2320" s="302" t="s">
        <v>5533</v>
      </c>
      <c r="BF2320" s="302" t="s">
        <v>5534</v>
      </c>
      <c r="BG2320" s="298">
        <v>0</v>
      </c>
      <c r="BH2320" s="298">
        <v>0</v>
      </c>
      <c r="BI2320" s="298">
        <v>0</v>
      </c>
      <c r="BJ2320" s="298">
        <v>0</v>
      </c>
      <c r="BK2320" s="298">
        <v>0</v>
      </c>
      <c r="BL2320" s="298">
        <v>0</v>
      </c>
      <c r="BM2320" s="303">
        <v>0</v>
      </c>
      <c r="BN2320" s="300">
        <v>0</v>
      </c>
      <c r="BO2320" s="300">
        <v>0</v>
      </c>
      <c r="BP2320" s="300">
        <v>0</v>
      </c>
      <c r="BQ2320" s="300">
        <v>0</v>
      </c>
      <c r="BR2320" s="300">
        <v>0</v>
      </c>
      <c r="BS2320" s="300">
        <v>0</v>
      </c>
      <c r="BT2320" s="300">
        <v>0</v>
      </c>
      <c r="BU2320" s="23">
        <v>0</v>
      </c>
      <c r="BV2320" s="23"/>
      <c r="BW2320" s="23"/>
      <c r="BX2320" s="23"/>
      <c r="BY2320" s="23"/>
      <c r="BZ2320" s="23"/>
    </row>
    <row r="2321" ht="19.5" customHeight="1" spans="3:78">
      <c r="C2321" s="296">
        <v>77001806</v>
      </c>
      <c r="D2321" s="297" t="s">
        <v>5535</v>
      </c>
      <c r="E2321" s="297" t="s">
        <v>5536</v>
      </c>
      <c r="F2321" s="296">
        <v>1</v>
      </c>
      <c r="G2321" s="298">
        <v>0</v>
      </c>
      <c r="H2321" s="296">
        <v>0</v>
      </c>
      <c r="I2321" s="299">
        <v>0</v>
      </c>
      <c r="J2321" s="296">
        <v>1</v>
      </c>
      <c r="K2321" s="296">
        <v>0</v>
      </c>
      <c r="L2321" s="296">
        <v>0</v>
      </c>
      <c r="M2321" s="298">
        <v>0</v>
      </c>
      <c r="N2321" s="298">
        <v>0</v>
      </c>
      <c r="O2321" s="303">
        <v>2</v>
      </c>
      <c r="P2321" s="298">
        <v>2</v>
      </c>
      <c r="Q2321" s="298">
        <v>0.7</v>
      </c>
      <c r="R2321" s="298">
        <v>0</v>
      </c>
      <c r="S2321" s="300">
        <v>0</v>
      </c>
      <c r="T2321" s="298">
        <v>0</v>
      </c>
      <c r="U2321" s="298">
        <v>1</v>
      </c>
      <c r="V2321" s="298">
        <v>1</v>
      </c>
      <c r="W2321" s="298">
        <v>0</v>
      </c>
      <c r="X2321" s="298">
        <v>0</v>
      </c>
      <c r="Y2321" s="19">
        <v>0</v>
      </c>
      <c r="Z2321" s="298">
        <v>0</v>
      </c>
      <c r="AA2321" s="298">
        <v>0</v>
      </c>
      <c r="AB2321" s="298">
        <v>0</v>
      </c>
      <c r="AC2321" s="298">
        <v>0</v>
      </c>
      <c r="AD2321" s="303">
        <v>0</v>
      </c>
      <c r="AE2321" s="298">
        <v>1</v>
      </c>
      <c r="AF2321" s="298">
        <v>40</v>
      </c>
      <c r="AG2321" s="298">
        <v>1</v>
      </c>
      <c r="AH2321" s="298">
        <v>2</v>
      </c>
      <c r="AI2321" s="300">
        <v>0</v>
      </c>
      <c r="AJ2321" s="300">
        <v>1</v>
      </c>
      <c r="AK2321" s="300">
        <v>0</v>
      </c>
      <c r="AL2321" s="300">
        <v>0</v>
      </c>
      <c r="AM2321" s="298">
        <v>0</v>
      </c>
      <c r="AN2321" s="298">
        <v>0</v>
      </c>
      <c r="AO2321" s="298">
        <v>0</v>
      </c>
      <c r="AP2321" s="298">
        <v>0</v>
      </c>
      <c r="AQ2321" s="298">
        <v>1000</v>
      </c>
      <c r="AR2321" s="298">
        <v>0</v>
      </c>
      <c r="AS2321" s="298">
        <v>0</v>
      </c>
      <c r="AT2321" s="300">
        <v>0</v>
      </c>
      <c r="AU2321" s="298" t="s">
        <v>204</v>
      </c>
      <c r="AV2321" s="298"/>
      <c r="AW2321" s="301" t="s">
        <v>293</v>
      </c>
      <c r="AX2321" s="298" t="s">
        <v>551</v>
      </c>
      <c r="AY2321" s="296">
        <v>0</v>
      </c>
      <c r="AZ2321" s="296">
        <v>0</v>
      </c>
      <c r="BA2321" s="297" t="s">
        <v>534</v>
      </c>
      <c r="BB2321" s="298" t="s">
        <v>5537</v>
      </c>
      <c r="BC2321" s="299">
        <v>0</v>
      </c>
      <c r="BD2321" s="299">
        <v>0</v>
      </c>
      <c r="BE2321" s="302" t="s">
        <v>5538</v>
      </c>
      <c r="BF2321" s="302" t="s">
        <v>5539</v>
      </c>
      <c r="BG2321" s="298">
        <v>0</v>
      </c>
      <c r="BH2321" s="298">
        <v>0</v>
      </c>
      <c r="BI2321" s="298">
        <v>0</v>
      </c>
      <c r="BJ2321" s="298">
        <v>0</v>
      </c>
      <c r="BK2321" s="298">
        <v>0</v>
      </c>
      <c r="BL2321" s="298">
        <v>0</v>
      </c>
      <c r="BM2321" s="303">
        <v>0</v>
      </c>
      <c r="BN2321" s="300">
        <v>0</v>
      </c>
      <c r="BO2321" s="300">
        <v>0</v>
      </c>
      <c r="BP2321" s="300">
        <v>0</v>
      </c>
      <c r="BQ2321" s="300">
        <v>0</v>
      </c>
      <c r="BR2321" s="300">
        <v>0</v>
      </c>
      <c r="BS2321" s="300">
        <v>0</v>
      </c>
      <c r="BT2321" s="300">
        <v>0</v>
      </c>
      <c r="BU2321" s="23">
        <v>0</v>
      </c>
      <c r="BV2321" s="23"/>
      <c r="BW2321" s="23"/>
      <c r="BX2321" s="23"/>
      <c r="BY2321" s="23"/>
      <c r="BZ2321" s="23"/>
    </row>
    <row r="2322" ht="19.5" customHeight="1" spans="3:78">
      <c r="C2322" s="296">
        <v>77001807</v>
      </c>
      <c r="D2322" s="297" t="s">
        <v>5540</v>
      </c>
      <c r="E2322" s="297" t="s">
        <v>5541</v>
      </c>
      <c r="F2322" s="298">
        <v>1</v>
      </c>
      <c r="G2322" s="298">
        <v>0</v>
      </c>
      <c r="H2322" s="298">
        <v>0</v>
      </c>
      <c r="I2322" s="299">
        <v>0</v>
      </c>
      <c r="J2322" s="296">
        <v>1</v>
      </c>
      <c r="K2322" s="296">
        <v>0</v>
      </c>
      <c r="L2322" s="296">
        <v>0</v>
      </c>
      <c r="M2322" s="298">
        <v>0</v>
      </c>
      <c r="N2322" s="298">
        <v>0</v>
      </c>
      <c r="O2322" s="298">
        <v>2</v>
      </c>
      <c r="P2322" s="298" t="s">
        <v>5542</v>
      </c>
      <c r="Q2322" s="298" t="s">
        <v>5543</v>
      </c>
      <c r="R2322" s="298">
        <v>0</v>
      </c>
      <c r="S2322" s="300">
        <v>0</v>
      </c>
      <c r="T2322" s="298">
        <v>0</v>
      </c>
      <c r="U2322" s="298">
        <v>1</v>
      </c>
      <c r="V2322" s="298">
        <v>1</v>
      </c>
      <c r="W2322" s="298">
        <v>0</v>
      </c>
      <c r="X2322" s="298">
        <v>0</v>
      </c>
      <c r="Y2322" s="19">
        <v>0</v>
      </c>
      <c r="Z2322" s="298">
        <v>0</v>
      </c>
      <c r="AA2322" s="298">
        <v>0</v>
      </c>
      <c r="AB2322" s="298">
        <v>0</v>
      </c>
      <c r="AC2322" s="298">
        <v>0</v>
      </c>
      <c r="AD2322" s="298">
        <v>0</v>
      </c>
      <c r="AE2322" s="298">
        <v>1</v>
      </c>
      <c r="AF2322" s="298">
        <v>0</v>
      </c>
      <c r="AG2322" s="298">
        <v>2</v>
      </c>
      <c r="AH2322" s="298" t="s">
        <v>219</v>
      </c>
      <c r="AI2322" s="300">
        <v>0</v>
      </c>
      <c r="AJ2322" s="300">
        <v>2</v>
      </c>
      <c r="AK2322" s="300">
        <v>0</v>
      </c>
      <c r="AL2322" s="300">
        <v>1.5</v>
      </c>
      <c r="AM2322" s="298">
        <v>0</v>
      </c>
      <c r="AN2322" s="298">
        <v>0</v>
      </c>
      <c r="AO2322" s="298">
        <v>0</v>
      </c>
      <c r="AP2322" s="298">
        <v>0.3</v>
      </c>
      <c r="AQ2322" s="298">
        <v>300</v>
      </c>
      <c r="AR2322" s="298">
        <v>0</v>
      </c>
      <c r="AS2322" s="298">
        <v>15</v>
      </c>
      <c r="AT2322" s="300">
        <v>0</v>
      </c>
      <c r="AU2322" s="304">
        <v>0</v>
      </c>
      <c r="AV2322" s="304"/>
      <c r="AW2322" s="297" t="s">
        <v>205</v>
      </c>
      <c r="AX2322" s="298" t="s">
        <v>221</v>
      </c>
      <c r="AY2322" s="296">
        <v>0</v>
      </c>
      <c r="AZ2322" s="296">
        <v>0</v>
      </c>
      <c r="BA2322" s="310" t="s">
        <v>222</v>
      </c>
      <c r="BB2322" s="298">
        <v>1</v>
      </c>
      <c r="BC2322" s="299">
        <v>0</v>
      </c>
      <c r="BD2322" s="299">
        <v>0</v>
      </c>
      <c r="BE2322" s="302" t="s">
        <v>5544</v>
      </c>
      <c r="BF2322" s="302" t="s">
        <v>5545</v>
      </c>
      <c r="BG2322" s="298">
        <v>0</v>
      </c>
      <c r="BH2322" s="298">
        <v>0</v>
      </c>
      <c r="BI2322" s="298">
        <v>0</v>
      </c>
      <c r="BJ2322" s="298">
        <v>0</v>
      </c>
      <c r="BK2322" s="298">
        <v>0</v>
      </c>
      <c r="BL2322" s="298">
        <v>0</v>
      </c>
      <c r="BM2322" s="303">
        <v>0</v>
      </c>
      <c r="BN2322" s="300">
        <v>0</v>
      </c>
      <c r="BO2322" s="300">
        <v>0</v>
      </c>
      <c r="BP2322" s="300">
        <v>0</v>
      </c>
      <c r="BQ2322" s="300">
        <v>0</v>
      </c>
      <c r="BR2322" s="300">
        <v>0</v>
      </c>
      <c r="BS2322" s="300">
        <v>1</v>
      </c>
      <c r="BT2322" s="300">
        <v>77001808</v>
      </c>
      <c r="BU2322" s="23">
        <v>0</v>
      </c>
      <c r="BV2322" s="23"/>
      <c r="BW2322" s="23"/>
      <c r="BX2322" s="23"/>
      <c r="BY2322" s="23"/>
      <c r="BZ2322" s="23"/>
    </row>
    <row r="2323" ht="20.1" customHeight="1" spans="3:78">
      <c r="C2323" s="296">
        <v>77001808</v>
      </c>
      <c r="D2323" s="297" t="s">
        <v>5540</v>
      </c>
      <c r="E2323" s="297" t="s">
        <v>5541</v>
      </c>
      <c r="F2323" s="298">
        <v>1</v>
      </c>
      <c r="G2323" s="298">
        <v>0</v>
      </c>
      <c r="H2323" s="298">
        <v>0</v>
      </c>
      <c r="I2323" s="299">
        <v>0</v>
      </c>
      <c r="J2323" s="296">
        <v>1</v>
      </c>
      <c r="K2323" s="296">
        <v>0</v>
      </c>
      <c r="L2323" s="296">
        <v>0</v>
      </c>
      <c r="M2323" s="298">
        <v>0</v>
      </c>
      <c r="N2323" s="298">
        <v>0</v>
      </c>
      <c r="O2323" s="298">
        <v>2</v>
      </c>
      <c r="P2323" s="298">
        <v>3</v>
      </c>
      <c r="Q2323" s="298">
        <v>0.2</v>
      </c>
      <c r="R2323" s="298">
        <v>0</v>
      </c>
      <c r="S2323" s="300">
        <v>0</v>
      </c>
      <c r="T2323" s="298">
        <v>0</v>
      </c>
      <c r="U2323" s="298">
        <v>1</v>
      </c>
      <c r="V2323" s="298">
        <v>2</v>
      </c>
      <c r="W2323" s="298">
        <v>0</v>
      </c>
      <c r="X2323" s="298">
        <v>1.5</v>
      </c>
      <c r="Y2323" s="19">
        <v>0</v>
      </c>
      <c r="Z2323" s="298">
        <v>0</v>
      </c>
      <c r="AA2323" s="298">
        <v>1</v>
      </c>
      <c r="AB2323" s="298">
        <v>0</v>
      </c>
      <c r="AC2323" s="298">
        <v>0</v>
      </c>
      <c r="AD2323" s="298">
        <v>0</v>
      </c>
      <c r="AE2323" s="298">
        <v>1</v>
      </c>
      <c r="AF2323" s="298">
        <v>0</v>
      </c>
      <c r="AG2323" s="298">
        <v>1</v>
      </c>
      <c r="AH2323" s="298">
        <v>3</v>
      </c>
      <c r="AI2323" s="300">
        <v>0</v>
      </c>
      <c r="AJ2323" s="300">
        <v>1</v>
      </c>
      <c r="AK2323" s="300">
        <v>0</v>
      </c>
      <c r="AL2323" s="300">
        <v>3</v>
      </c>
      <c r="AM2323" s="298">
        <v>0</v>
      </c>
      <c r="AN2323" s="298">
        <v>0</v>
      </c>
      <c r="AO2323" s="298">
        <v>0</v>
      </c>
      <c r="AP2323" s="298">
        <v>0.8</v>
      </c>
      <c r="AQ2323" s="298">
        <v>2000</v>
      </c>
      <c r="AR2323" s="298">
        <v>0.8</v>
      </c>
      <c r="AS2323" s="298">
        <v>0</v>
      </c>
      <c r="AT2323" s="300">
        <v>0</v>
      </c>
      <c r="AU2323" s="373" t="s">
        <v>5546</v>
      </c>
      <c r="AV2323" s="304"/>
      <c r="AW2323" s="297" t="s">
        <v>204</v>
      </c>
      <c r="AX2323" s="298" t="s">
        <v>221</v>
      </c>
      <c r="AY2323" s="296">
        <v>10000011</v>
      </c>
      <c r="AZ2323" s="296">
        <v>77001801</v>
      </c>
      <c r="BA2323" s="301" t="s">
        <v>206</v>
      </c>
      <c r="BB2323" s="298">
        <v>0</v>
      </c>
      <c r="BC2323" s="299">
        <v>0</v>
      </c>
      <c r="BD2323" s="299">
        <v>0</v>
      </c>
      <c r="BE2323" s="302" t="s">
        <v>5547</v>
      </c>
      <c r="BF2323" s="302" t="s">
        <v>5548</v>
      </c>
      <c r="BG2323" s="298">
        <v>0</v>
      </c>
      <c r="BH2323" s="298">
        <v>0</v>
      </c>
      <c r="BI2323" s="298">
        <v>0</v>
      </c>
      <c r="BJ2323" s="298">
        <v>0</v>
      </c>
      <c r="BK2323" s="298">
        <v>0</v>
      </c>
      <c r="BL2323" s="298">
        <v>0</v>
      </c>
      <c r="BM2323" s="303">
        <v>0</v>
      </c>
      <c r="BN2323" s="300">
        <v>0</v>
      </c>
      <c r="BO2323" s="300">
        <v>0</v>
      </c>
      <c r="BP2323" s="300">
        <v>0</v>
      </c>
      <c r="BQ2323" s="300">
        <v>0</v>
      </c>
      <c r="BR2323" s="300">
        <v>0</v>
      </c>
      <c r="BS2323" s="300">
        <v>0</v>
      </c>
      <c r="BT2323" s="300">
        <v>0</v>
      </c>
      <c r="BU2323" s="23">
        <v>0</v>
      </c>
      <c r="BV2323" s="23"/>
      <c r="BW2323" s="23"/>
      <c r="BX2323" s="23"/>
      <c r="BY2323" s="23"/>
      <c r="BZ2323" s="23"/>
    </row>
    <row r="2324" ht="19.5" customHeight="1" spans="3:78">
      <c r="C2324" s="296">
        <v>77001809</v>
      </c>
      <c r="D2324" s="297" t="s">
        <v>5549</v>
      </c>
      <c r="E2324" s="297" t="s">
        <v>5550</v>
      </c>
      <c r="F2324" s="296">
        <v>1</v>
      </c>
      <c r="G2324" s="296">
        <v>80004009</v>
      </c>
      <c r="H2324" s="296">
        <v>0</v>
      </c>
      <c r="I2324" s="299">
        <v>0</v>
      </c>
      <c r="J2324" s="296">
        <v>1</v>
      </c>
      <c r="K2324" s="296">
        <v>0</v>
      </c>
      <c r="L2324" s="296">
        <v>0</v>
      </c>
      <c r="M2324" s="298">
        <v>0</v>
      </c>
      <c r="N2324" s="298">
        <v>0</v>
      </c>
      <c r="O2324" s="298">
        <v>2</v>
      </c>
      <c r="P2324" s="298">
        <v>16</v>
      </c>
      <c r="Q2324" s="298">
        <v>5</v>
      </c>
      <c r="R2324" s="298">
        <v>0</v>
      </c>
      <c r="S2324" s="300">
        <v>0</v>
      </c>
      <c r="T2324" s="298">
        <v>0</v>
      </c>
      <c r="U2324" s="298">
        <v>1</v>
      </c>
      <c r="V2324" s="298">
        <v>2</v>
      </c>
      <c r="W2324" s="298">
        <v>0</v>
      </c>
      <c r="X2324" s="298">
        <v>1</v>
      </c>
      <c r="Y2324" s="19">
        <v>0</v>
      </c>
      <c r="Z2324" s="298">
        <v>0</v>
      </c>
      <c r="AA2324" s="298">
        <v>0</v>
      </c>
      <c r="AB2324" s="298">
        <v>0</v>
      </c>
      <c r="AC2324" s="298">
        <v>0</v>
      </c>
      <c r="AD2324" s="298">
        <v>0</v>
      </c>
      <c r="AE2324" s="298">
        <v>1</v>
      </c>
      <c r="AF2324" s="298">
        <v>0</v>
      </c>
      <c r="AG2324" s="298">
        <v>1</v>
      </c>
      <c r="AH2324" s="298">
        <v>2</v>
      </c>
      <c r="AI2324" s="300">
        <v>0</v>
      </c>
      <c r="AJ2324" s="300">
        <v>2</v>
      </c>
      <c r="AK2324" s="300">
        <v>0</v>
      </c>
      <c r="AL2324" s="300">
        <v>2</v>
      </c>
      <c r="AM2324" s="298">
        <v>0</v>
      </c>
      <c r="AN2324" s="298">
        <v>0</v>
      </c>
      <c r="AO2324" s="298">
        <v>0</v>
      </c>
      <c r="AP2324" s="298">
        <v>3</v>
      </c>
      <c r="AQ2324" s="298">
        <v>5000</v>
      </c>
      <c r="AR2324" s="298">
        <v>1</v>
      </c>
      <c r="AS2324" s="298">
        <v>10</v>
      </c>
      <c r="AT2324" s="305">
        <v>0</v>
      </c>
      <c r="AU2324" s="373" t="s">
        <v>5551</v>
      </c>
      <c r="AV2324" s="304"/>
      <c r="AW2324" s="297" t="s">
        <v>205</v>
      </c>
      <c r="AX2324" s="298" t="s">
        <v>540</v>
      </c>
      <c r="AY2324" s="296">
        <v>10000007</v>
      </c>
      <c r="AZ2324" s="374" t="s">
        <v>5522</v>
      </c>
      <c r="BA2324" s="297" t="s">
        <v>592</v>
      </c>
      <c r="BB2324" s="298" t="s">
        <v>5552</v>
      </c>
      <c r="BC2324" s="299">
        <v>0</v>
      </c>
      <c r="BD2324" s="299">
        <v>1</v>
      </c>
      <c r="BE2324" s="302" t="s">
        <v>5553</v>
      </c>
      <c r="BF2324" s="302" t="s">
        <v>5554</v>
      </c>
      <c r="BG2324" s="298">
        <v>0</v>
      </c>
      <c r="BH2324" s="298">
        <v>0</v>
      </c>
      <c r="BI2324" s="298">
        <v>0</v>
      </c>
      <c r="BJ2324" s="298">
        <v>0</v>
      </c>
      <c r="BK2324" s="298">
        <v>0</v>
      </c>
      <c r="BL2324" s="298">
        <v>0</v>
      </c>
      <c r="BM2324" s="303">
        <v>0</v>
      </c>
      <c r="BN2324" s="300">
        <v>0</v>
      </c>
      <c r="BO2324" s="300">
        <v>0</v>
      </c>
      <c r="BP2324" s="300">
        <v>0</v>
      </c>
      <c r="BQ2324" s="300">
        <v>0</v>
      </c>
      <c r="BR2324" s="300">
        <v>0</v>
      </c>
      <c r="BS2324" s="300">
        <v>0</v>
      </c>
      <c r="BT2324" s="300">
        <v>0</v>
      </c>
      <c r="BU2324" s="23">
        <v>0</v>
      </c>
      <c r="BV2324" s="23"/>
      <c r="BW2324" s="23"/>
      <c r="BX2324" s="23"/>
      <c r="BY2324" s="23"/>
      <c r="BZ2324" s="23"/>
    </row>
    <row r="2325" ht="19.5" customHeight="1" spans="3:78">
      <c r="C2325" s="74">
        <v>77001901</v>
      </c>
      <c r="D2325" s="71" t="s">
        <v>5555</v>
      </c>
      <c r="E2325" s="71" t="s">
        <v>5556</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4" t="s">
        <v>5557</v>
      </c>
      <c r="AU2325" s="72">
        <v>0</v>
      </c>
      <c r="AV2325" s="72"/>
      <c r="AW2325" s="71" t="s">
        <v>204</v>
      </c>
      <c r="AX2325" s="72" t="s">
        <v>540</v>
      </c>
      <c r="AY2325" s="74">
        <v>0</v>
      </c>
      <c r="AZ2325" s="74">
        <v>77001901</v>
      </c>
      <c r="BA2325" s="71" t="s">
        <v>777</v>
      </c>
      <c r="BB2325" s="72">
        <v>0</v>
      </c>
      <c r="BC2325" s="75">
        <v>0</v>
      </c>
      <c r="BD2325" s="75">
        <v>0</v>
      </c>
      <c r="BE2325" s="114" t="s">
        <v>5558</v>
      </c>
      <c r="BF2325" s="114" t="s">
        <v>5559</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ht="19.5" customHeight="1" spans="3:78">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8" t="s">
        <v>5560</v>
      </c>
      <c r="BC2326" s="75">
        <v>0</v>
      </c>
      <c r="BD2326" s="75">
        <v>0</v>
      </c>
      <c r="BE2326" s="76" t="s">
        <v>5561</v>
      </c>
      <c r="BF2326" s="76" t="s">
        <v>5562</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ht="19.5" customHeight="1" spans="3:78">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6" t="s">
        <v>5563</v>
      </c>
      <c r="AV2327" s="93"/>
      <c r="AW2327" s="71" t="s">
        <v>205</v>
      </c>
      <c r="AX2327" s="72" t="s">
        <v>221</v>
      </c>
      <c r="AY2327" s="74">
        <v>0</v>
      </c>
      <c r="AZ2327" s="74">
        <v>0</v>
      </c>
      <c r="BA2327" s="309" t="s">
        <v>222</v>
      </c>
      <c r="BB2327" s="72">
        <v>0</v>
      </c>
      <c r="BC2327" s="75">
        <v>0</v>
      </c>
      <c r="BD2327" s="75">
        <v>0</v>
      </c>
      <c r="BE2327" s="76" t="s">
        <v>2447</v>
      </c>
      <c r="BF2327" s="76" t="s">
        <v>2448</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ht="20.1" customHeight="1" spans="3:78">
      <c r="C2328" s="74">
        <v>77001904</v>
      </c>
      <c r="D2328" s="71" t="s">
        <v>3006</v>
      </c>
      <c r="E2328" s="71" t="s">
        <v>5385</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6" t="s">
        <v>5564</v>
      </c>
      <c r="AV2328" s="93"/>
      <c r="AW2328" s="71" t="s">
        <v>293</v>
      </c>
      <c r="AX2328" s="72" t="s">
        <v>221</v>
      </c>
      <c r="AY2328" s="74">
        <v>0</v>
      </c>
      <c r="AZ2328" s="74">
        <v>77001902</v>
      </c>
      <c r="BA2328" s="88" t="s">
        <v>206</v>
      </c>
      <c r="BB2328" s="72">
        <v>0</v>
      </c>
      <c r="BC2328" s="75">
        <v>0</v>
      </c>
      <c r="BD2328" s="75">
        <v>0</v>
      </c>
      <c r="BE2328" s="76" t="s">
        <v>5565</v>
      </c>
      <c r="BF2328" s="76" t="s">
        <v>5566</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ht="19.5" customHeight="1" spans="3:78">
      <c r="C2329" s="74">
        <v>77001905</v>
      </c>
      <c r="D2329" s="71" t="s">
        <v>5567</v>
      </c>
      <c r="E2329" s="71" t="s">
        <v>5568</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6" t="s">
        <v>5569</v>
      </c>
      <c r="AV2329" s="93"/>
      <c r="AW2329" s="88" t="s">
        <v>293</v>
      </c>
      <c r="AX2329" s="72" t="s">
        <v>551</v>
      </c>
      <c r="AY2329" s="74">
        <v>0</v>
      </c>
      <c r="AZ2329" s="74">
        <v>0</v>
      </c>
      <c r="BA2329" s="71" t="s">
        <v>534</v>
      </c>
      <c r="BB2329" s="72" t="s">
        <v>5570</v>
      </c>
      <c r="BC2329" s="75">
        <v>0</v>
      </c>
      <c r="BD2329" s="75">
        <v>0</v>
      </c>
      <c r="BE2329" s="76" t="s">
        <v>5571</v>
      </c>
      <c r="BF2329" s="76" t="s">
        <v>5572</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ht="20.1" customHeight="1" spans="3:78">
      <c r="C2330" s="74">
        <v>77001906</v>
      </c>
      <c r="D2330" s="71" t="s">
        <v>5573</v>
      </c>
      <c r="E2330" s="71" t="s">
        <v>5574</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5" t="s">
        <v>5575</v>
      </c>
      <c r="AU2330" s="93">
        <v>0</v>
      </c>
      <c r="AV2330" s="93"/>
      <c r="AW2330" s="71" t="s">
        <v>204</v>
      </c>
      <c r="AX2330" s="72" t="s">
        <v>221</v>
      </c>
      <c r="AY2330" s="74">
        <v>0</v>
      </c>
      <c r="AZ2330" s="74">
        <v>77001901</v>
      </c>
      <c r="BA2330" s="88" t="s">
        <v>206</v>
      </c>
      <c r="BB2330" s="72">
        <v>0</v>
      </c>
      <c r="BC2330" s="75">
        <v>0</v>
      </c>
      <c r="BD2330" s="75">
        <v>0</v>
      </c>
      <c r="BE2330" s="76" t="s">
        <v>5576</v>
      </c>
      <c r="BF2330" s="76" t="s">
        <v>5577</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ht="19.5" customHeight="1" spans="3:78">
      <c r="C2331" s="74">
        <v>77001907</v>
      </c>
      <c r="D2331" s="71" t="s">
        <v>5578</v>
      </c>
      <c r="E2331" s="71" t="s">
        <v>5579</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9" t="s">
        <v>222</v>
      </c>
      <c r="BB2331" s="72">
        <v>1</v>
      </c>
      <c r="BC2331" s="75">
        <v>0</v>
      </c>
      <c r="BD2331" s="75">
        <v>0</v>
      </c>
      <c r="BE2331" s="76" t="s">
        <v>5580</v>
      </c>
      <c r="BF2331" s="76" t="s">
        <v>5581</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ht="20.1" customHeight="1" spans="3:78">
      <c r="C2332" s="74">
        <v>77001908</v>
      </c>
      <c r="D2332" s="71" t="s">
        <v>5582</v>
      </c>
      <c r="E2332" s="71" t="s">
        <v>5583</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6" t="s">
        <v>5563</v>
      </c>
      <c r="AV2332" s="93"/>
      <c r="AW2332" s="71" t="s">
        <v>204</v>
      </c>
      <c r="AX2332" s="72" t="s">
        <v>221</v>
      </c>
      <c r="AY2332" s="74">
        <v>0</v>
      </c>
      <c r="AZ2332" s="74">
        <v>77001907</v>
      </c>
      <c r="BA2332" s="88" t="s">
        <v>206</v>
      </c>
      <c r="BB2332" s="72">
        <v>0</v>
      </c>
      <c r="BC2332" s="75">
        <v>0</v>
      </c>
      <c r="BD2332" s="75">
        <v>0</v>
      </c>
      <c r="BE2332" s="76" t="s">
        <v>3006</v>
      </c>
      <c r="BF2332" s="76" t="s">
        <v>5385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ht="19.5" customHeight="1" spans="3:78">
      <c r="C2333" s="74">
        <v>77001909</v>
      </c>
      <c r="D2333" s="71" t="s">
        <v>5584</v>
      </c>
      <c r="E2333" s="71" t="s">
        <v>5585</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5586</v>
      </c>
      <c r="AI2333" s="73">
        <v>0</v>
      </c>
      <c r="AJ2333" s="73">
        <v>2</v>
      </c>
      <c r="AK2333" s="73">
        <v>0</v>
      </c>
      <c r="AL2333" s="73">
        <v>4</v>
      </c>
      <c r="AM2333" s="72">
        <v>0</v>
      </c>
      <c r="AN2333" s="72">
        <v>1</v>
      </c>
      <c r="AO2333" s="72">
        <v>0</v>
      </c>
      <c r="AP2333" s="72">
        <v>1</v>
      </c>
      <c r="AQ2333" s="72">
        <v>9000</v>
      </c>
      <c r="AR2333" s="72">
        <v>0</v>
      </c>
      <c r="AS2333" s="72">
        <v>10</v>
      </c>
      <c r="AT2333" s="92">
        <v>0</v>
      </c>
      <c r="AU2333" s="336" t="s">
        <v>5563</v>
      </c>
      <c r="AV2333" s="93"/>
      <c r="AW2333" s="71" t="s">
        <v>262</v>
      </c>
      <c r="AX2333" s="72" t="s">
        <v>540</v>
      </c>
      <c r="AY2333" s="74">
        <v>10000007</v>
      </c>
      <c r="AZ2333" s="74">
        <v>77001908</v>
      </c>
      <c r="BA2333" s="71" t="s">
        <v>592</v>
      </c>
      <c r="BB2333" s="72" t="s">
        <v>5587</v>
      </c>
      <c r="BC2333" s="75">
        <v>0</v>
      </c>
      <c r="BD2333" s="75">
        <v>1</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ht="19.5" customHeight="1" spans="3:78">
      <c r="C2334" s="74">
        <v>77001910</v>
      </c>
      <c r="D2334" s="71" t="s">
        <v>5590</v>
      </c>
      <c r="E2334" s="71" t="s">
        <v>5591</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6" t="s">
        <v>5563</v>
      </c>
      <c r="AV2334" s="93"/>
      <c r="AW2334" s="71" t="s">
        <v>205</v>
      </c>
      <c r="AX2334" s="72" t="s">
        <v>221</v>
      </c>
      <c r="AY2334" s="74">
        <v>0</v>
      </c>
      <c r="AZ2334" s="74">
        <v>0</v>
      </c>
      <c r="BA2334" s="309" t="s">
        <v>222</v>
      </c>
      <c r="BB2334" s="72">
        <v>0</v>
      </c>
      <c r="BC2334" s="75">
        <v>0</v>
      </c>
      <c r="BD2334" s="75">
        <v>0</v>
      </c>
      <c r="BE2334" s="76" t="s">
        <v>5592</v>
      </c>
      <c r="BF2334" s="76" t="s">
        <v>5593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ht="20.1" customHeight="1" spans="3:78">
      <c r="C2335" s="74">
        <v>77001911</v>
      </c>
      <c r="D2335" s="71" t="s">
        <v>3006</v>
      </c>
      <c r="E2335" s="71" t="s">
        <v>5385</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6" t="s">
        <v>5594</v>
      </c>
      <c r="AV2335" s="93"/>
      <c r="AW2335" s="71" t="s">
        <v>204</v>
      </c>
      <c r="AX2335" s="72" t="s">
        <v>221</v>
      </c>
      <c r="AY2335" s="74">
        <v>0</v>
      </c>
      <c r="AZ2335" s="74">
        <v>77001903</v>
      </c>
      <c r="BA2335" s="88" t="s">
        <v>206</v>
      </c>
      <c r="BB2335" s="72">
        <v>0</v>
      </c>
      <c r="BC2335" s="75">
        <v>0</v>
      </c>
      <c r="BD2335" s="75">
        <v>0</v>
      </c>
      <c r="BE2335" s="76" t="s">
        <v>3006</v>
      </c>
      <c r="BF2335" s="76" t="s">
        <v>5385</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ht="20.1" customHeight="1" spans="3:78">
      <c r="C2336" s="74">
        <v>77001912</v>
      </c>
      <c r="D2336" s="71" t="s">
        <v>5595</v>
      </c>
      <c r="E2336" s="71" t="s">
        <v>5596</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5597</v>
      </c>
      <c r="BF2336" s="114" t="s">
        <v>5598</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ht="20.1" customHeight="1" spans="3:78">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5599</v>
      </c>
      <c r="BF2337" s="76" t="s">
        <v>5600</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ht="19.5" customHeight="1" spans="3:78">
      <c r="C2338" s="74">
        <v>77001914</v>
      </c>
      <c r="D2338" s="71" t="s">
        <v>2497</v>
      </c>
      <c r="E2338" s="71" t="s">
        <v>2498</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6" t="s">
        <v>204</v>
      </c>
      <c r="AV2338" s="93"/>
      <c r="AW2338" s="71" t="s">
        <v>262</v>
      </c>
      <c r="AX2338" s="72" t="s">
        <v>540</v>
      </c>
      <c r="AY2338" s="74">
        <v>10000007</v>
      </c>
      <c r="AZ2338" s="334" t="s">
        <v>5601</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ht="20.1" customHeight="1" spans="3:78">
      <c r="C2339" s="107">
        <v>77002001</v>
      </c>
      <c r="D2339" s="311" t="s">
        <v>5602</v>
      </c>
      <c r="E2339" s="311" t="s">
        <v>5603</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11" t="s">
        <v>205</v>
      </c>
      <c r="AX2339" s="99" t="s">
        <v>1047</v>
      </c>
      <c r="AY2339" s="99">
        <v>10000007</v>
      </c>
      <c r="AZ2339" s="99">
        <v>77002001</v>
      </c>
      <c r="BA2339" s="311" t="s">
        <v>1731</v>
      </c>
      <c r="BB2339" s="99">
        <v>1</v>
      </c>
      <c r="BC2339" s="99">
        <v>0</v>
      </c>
      <c r="BD2339" s="99">
        <v>0</v>
      </c>
      <c r="BE2339" s="312" t="s">
        <v>5604</v>
      </c>
      <c r="BF2339" s="312" t="s">
        <v>5605</v>
      </c>
      <c r="BG2339" s="99">
        <v>0</v>
      </c>
      <c r="BH2339" s="99">
        <v>0</v>
      </c>
      <c r="BI2339" s="99">
        <v>0</v>
      </c>
      <c r="BJ2339" s="99">
        <v>0</v>
      </c>
      <c r="BK2339" s="99">
        <v>0</v>
      </c>
      <c r="BL2339" s="99">
        <v>0</v>
      </c>
      <c r="BM2339" s="313">
        <v>0</v>
      </c>
      <c r="BN2339" s="99">
        <v>0</v>
      </c>
      <c r="BO2339" s="99">
        <v>0</v>
      </c>
      <c r="BP2339" s="99">
        <v>1000</v>
      </c>
      <c r="BQ2339" s="99">
        <v>1</v>
      </c>
      <c r="BR2339" s="99">
        <v>200</v>
      </c>
      <c r="BS2339" s="99">
        <v>0</v>
      </c>
      <c r="BT2339" s="99">
        <v>0</v>
      </c>
      <c r="BU2339" s="23">
        <v>0</v>
      </c>
      <c r="BV2339" s="23"/>
      <c r="BW2339" s="23"/>
      <c r="BX2339" s="23"/>
      <c r="BY2339" s="23"/>
      <c r="BZ2339" s="23"/>
    </row>
    <row r="2340" ht="19.5" customHeight="1" spans="3:78">
      <c r="C2340" s="107">
        <v>77002002</v>
      </c>
      <c r="D2340" s="110" t="s">
        <v>5606</v>
      </c>
      <c r="E2340" s="110" t="s">
        <v>5607</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2" t="s">
        <v>5608</v>
      </c>
      <c r="BC2340" s="105">
        <v>0</v>
      </c>
      <c r="BD2340" s="105">
        <v>0</v>
      </c>
      <c r="BE2340" s="111" t="s">
        <v>5609</v>
      </c>
      <c r="BF2340" s="111" t="s">
        <v>5610</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ht="19.5" customHeight="1" spans="3:78">
      <c r="C2341" s="107">
        <v>77002003</v>
      </c>
      <c r="D2341" s="110" t="s">
        <v>5611</v>
      </c>
      <c r="E2341" s="110" t="s">
        <v>5612</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41" t="s">
        <v>5613</v>
      </c>
      <c r="AV2341" s="118"/>
      <c r="AW2341" s="110" t="s">
        <v>204</v>
      </c>
      <c r="AX2341" s="100">
        <v>0</v>
      </c>
      <c r="AY2341" s="107">
        <v>0</v>
      </c>
      <c r="AZ2341" s="107">
        <v>0</v>
      </c>
      <c r="BA2341" s="110" t="s">
        <v>534</v>
      </c>
      <c r="BB2341" s="342" t="s">
        <v>5614</v>
      </c>
      <c r="BC2341" s="105">
        <v>0</v>
      </c>
      <c r="BD2341" s="105">
        <v>0</v>
      </c>
      <c r="BE2341" s="111" t="s">
        <v>5615</v>
      </c>
      <c r="BF2341" s="111" t="s">
        <v>5616</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ht="20.1" customHeight="1" spans="3:78">
      <c r="C2342" s="107">
        <v>77002004</v>
      </c>
      <c r="D2342" s="110" t="s">
        <v>5617</v>
      </c>
      <c r="E2342" s="306" t="s">
        <v>5618</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41" t="s">
        <v>204</v>
      </c>
      <c r="AV2342" s="118"/>
      <c r="AW2342" s="110" t="s">
        <v>204</v>
      </c>
      <c r="AX2342" s="100" t="s">
        <v>221</v>
      </c>
      <c r="AY2342" s="107">
        <v>0</v>
      </c>
      <c r="AZ2342" s="107">
        <v>0</v>
      </c>
      <c r="BA2342" s="110" t="s">
        <v>222</v>
      </c>
      <c r="BB2342" s="100">
        <v>0</v>
      </c>
      <c r="BC2342" s="105">
        <v>0</v>
      </c>
      <c r="BD2342" s="105">
        <v>0</v>
      </c>
      <c r="BE2342" s="111" t="s">
        <v>5619</v>
      </c>
      <c r="BF2342" s="111" t="s">
        <v>5620</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ht="20.1" customHeight="1" spans="3:78">
      <c r="C2343" s="107">
        <v>77002005</v>
      </c>
      <c r="D2343" s="110" t="s">
        <v>5617</v>
      </c>
      <c r="E2343" s="306" t="s">
        <v>5618</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41" t="s">
        <v>204</v>
      </c>
      <c r="AV2343" s="118"/>
      <c r="AW2343" s="110" t="s">
        <v>204</v>
      </c>
      <c r="AX2343" s="100" t="s">
        <v>221</v>
      </c>
      <c r="AY2343" s="107">
        <v>0</v>
      </c>
      <c r="AZ2343" s="107">
        <v>0</v>
      </c>
      <c r="BA2343" s="110" t="s">
        <v>222</v>
      </c>
      <c r="BB2343" s="100">
        <v>0</v>
      </c>
      <c r="BC2343" s="105">
        <v>0</v>
      </c>
      <c r="BD2343" s="105">
        <v>0</v>
      </c>
      <c r="BE2343" s="111" t="s">
        <v>5619</v>
      </c>
      <c r="BF2343" s="111" t="s">
        <v>5620</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ht="19.5" customHeight="1" spans="3:78">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41" t="s">
        <v>5621</v>
      </c>
      <c r="AV2344" s="118"/>
      <c r="AW2344" s="110" t="s">
        <v>204</v>
      </c>
      <c r="AX2344" s="100" t="s">
        <v>540</v>
      </c>
      <c r="AY2344" s="107">
        <v>10000007</v>
      </c>
      <c r="AZ2344" s="339" t="s">
        <v>5622</v>
      </c>
      <c r="BA2344" s="110" t="s">
        <v>592</v>
      </c>
      <c r="BB2344" s="100" t="s">
        <v>1324</v>
      </c>
      <c r="BC2344" s="105">
        <v>0</v>
      </c>
      <c r="BD2344" s="105">
        <v>1</v>
      </c>
      <c r="BE2344" s="111" t="s">
        <v>5623</v>
      </c>
      <c r="BF2344" s="111" t="s">
        <v>5624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ht="19.5" customHeight="1" spans="3:78">
      <c r="C2345" s="107">
        <v>77002007</v>
      </c>
      <c r="D2345" s="110" t="s">
        <v>5625</v>
      </c>
      <c r="E2345" s="110" t="s">
        <v>5626</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41" t="s">
        <v>5627</v>
      </c>
      <c r="AV2345" s="118"/>
      <c r="AW2345" s="104" t="s">
        <v>204</v>
      </c>
      <c r="AX2345" s="100" t="s">
        <v>540</v>
      </c>
      <c r="AY2345" s="107">
        <v>0</v>
      </c>
      <c r="AZ2345" s="339" t="s">
        <v>5628</v>
      </c>
      <c r="BA2345" s="110" t="s">
        <v>206</v>
      </c>
      <c r="BB2345" s="100">
        <v>0</v>
      </c>
      <c r="BC2345" s="105">
        <v>0</v>
      </c>
      <c r="BD2345" s="105">
        <v>0</v>
      </c>
      <c r="BE2345" s="111" t="s">
        <v>5629</v>
      </c>
      <c r="BF2345" s="111" t="s">
        <v>5630</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ht="20.1" customHeight="1" spans="3:78">
      <c r="C2346" s="107">
        <v>77002008</v>
      </c>
      <c r="D2346" s="110" t="s">
        <v>5631</v>
      </c>
      <c r="E2346" s="306" t="s">
        <v>5632</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7" t="s">
        <v>5633</v>
      </c>
      <c r="AU2346" s="341" t="s">
        <v>5613</v>
      </c>
      <c r="AV2346" s="118"/>
      <c r="AW2346" s="110" t="s">
        <v>262</v>
      </c>
      <c r="AX2346" s="100" t="s">
        <v>221</v>
      </c>
      <c r="AY2346" s="107">
        <v>10000011</v>
      </c>
      <c r="AZ2346" s="339" t="s">
        <v>5634</v>
      </c>
      <c r="BA2346" s="104" t="s">
        <v>206</v>
      </c>
      <c r="BB2346" s="100">
        <v>0</v>
      </c>
      <c r="BC2346" s="105">
        <v>0</v>
      </c>
      <c r="BD2346" s="105">
        <v>0</v>
      </c>
      <c r="BE2346" s="111" t="s">
        <v>5635</v>
      </c>
      <c r="BF2346" s="111" t="s">
        <v>5636</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ht="19.5" customHeight="1" spans="3:78">
      <c r="C2347" s="107">
        <v>77002009</v>
      </c>
      <c r="D2347" s="110" t="s">
        <v>5637</v>
      </c>
      <c r="E2347" s="110" t="s">
        <v>5638</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41" t="s">
        <v>5627</v>
      </c>
      <c r="AV2347" s="118"/>
      <c r="AW2347" s="104" t="s">
        <v>205</v>
      </c>
      <c r="AX2347" s="100" t="s">
        <v>540</v>
      </c>
      <c r="AY2347" s="107">
        <v>0</v>
      </c>
      <c r="AZ2347" s="339" t="s">
        <v>5639</v>
      </c>
      <c r="BA2347" s="110" t="s">
        <v>206</v>
      </c>
      <c r="BB2347" s="100" t="s">
        <v>5640</v>
      </c>
      <c r="BC2347" s="105">
        <v>0</v>
      </c>
      <c r="BD2347" s="105">
        <v>0</v>
      </c>
      <c r="BE2347" s="111" t="s">
        <v>5395</v>
      </c>
      <c r="BF2347" s="111" t="s">
        <v>5396</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ht="20.1" customHeight="1" spans="3:78">
      <c r="C2348" s="107">
        <v>77002010</v>
      </c>
      <c r="D2348" s="110" t="s">
        <v>5641</v>
      </c>
      <c r="E2348" s="110" t="s">
        <v>5642</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41" t="s">
        <v>5643</v>
      </c>
      <c r="AV2348" s="118"/>
      <c r="AW2348" s="104" t="s">
        <v>262</v>
      </c>
      <c r="AX2348" s="100" t="s">
        <v>540</v>
      </c>
      <c r="AY2348" s="107">
        <v>10000007</v>
      </c>
      <c r="AZ2348" s="339" t="s">
        <v>5644</v>
      </c>
      <c r="BA2348" s="110" t="s">
        <v>206</v>
      </c>
      <c r="BB2348" s="100" t="s">
        <v>5645</v>
      </c>
      <c r="BC2348" s="105">
        <v>0</v>
      </c>
      <c r="BD2348" s="105">
        <v>0</v>
      </c>
      <c r="BE2348" s="111" t="s">
        <v>5646</v>
      </c>
      <c r="BF2348" s="111" t="s">
        <v>5647</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ht="19.5" customHeight="1" spans="3:78">
      <c r="C2349" s="107">
        <v>77002011</v>
      </c>
      <c r="D2349" s="110" t="s">
        <v>5648</v>
      </c>
      <c r="E2349" s="110" t="s">
        <v>5649</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5650</v>
      </c>
      <c r="BF2349" s="111" t="s">
        <v>5651</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ht="19.5" customHeight="1" spans="3:78">
      <c r="C2350" s="107">
        <v>77002012</v>
      </c>
      <c r="D2350" s="104" t="s">
        <v>5652</v>
      </c>
      <c r="E2350" s="104" t="s">
        <v>5653</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9" t="s">
        <v>5654</v>
      </c>
      <c r="AV2350" s="107"/>
      <c r="AW2350" s="110" t="s">
        <v>293</v>
      </c>
      <c r="AX2350" s="107" t="s">
        <v>551</v>
      </c>
      <c r="AY2350" s="107">
        <v>10001005</v>
      </c>
      <c r="AZ2350" s="339" t="s">
        <v>5655</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ht="19.5" customHeight="1" spans="3:78">
      <c r="C2351" s="107">
        <v>77002013</v>
      </c>
      <c r="D2351" s="110" t="s">
        <v>5656</v>
      </c>
      <c r="E2351" s="110" t="s">
        <v>5657</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7" t="s">
        <v>5658</v>
      </c>
      <c r="AU2351" s="118">
        <v>0</v>
      </c>
      <c r="AV2351" s="118"/>
      <c r="AW2351" s="104" t="s">
        <v>262</v>
      </c>
      <c r="AX2351" s="100" t="s">
        <v>540</v>
      </c>
      <c r="AY2351" s="107">
        <v>0</v>
      </c>
      <c r="AZ2351" s="107">
        <v>0</v>
      </c>
      <c r="BA2351" s="110" t="s">
        <v>206</v>
      </c>
      <c r="BB2351" s="100">
        <v>0</v>
      </c>
      <c r="BC2351" s="105">
        <v>0</v>
      </c>
      <c r="BD2351" s="105">
        <v>0</v>
      </c>
      <c r="BE2351" s="111" t="s">
        <v>5659</v>
      </c>
      <c r="BF2351" s="111" t="s">
        <v>5660</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ht="19.5" customHeight="1" spans="3:78">
      <c r="C2352" s="107">
        <v>77002014</v>
      </c>
      <c r="D2352" s="110" t="s">
        <v>5661</v>
      </c>
      <c r="E2352" s="110" t="s">
        <v>5662</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41" t="s">
        <v>5663</v>
      </c>
      <c r="AV2352" s="118"/>
      <c r="AW2352" s="110" t="s">
        <v>293</v>
      </c>
      <c r="AX2352" s="100" t="s">
        <v>540</v>
      </c>
      <c r="AY2352" s="107">
        <v>10000007</v>
      </c>
      <c r="AZ2352" s="107">
        <v>77002008</v>
      </c>
      <c r="BA2352" s="110" t="s">
        <v>592</v>
      </c>
      <c r="BB2352" s="100" t="s">
        <v>2499</v>
      </c>
      <c r="BC2352" s="105">
        <v>0</v>
      </c>
      <c r="BD2352" s="105">
        <v>1</v>
      </c>
      <c r="BE2352" s="111" t="s">
        <v>5664</v>
      </c>
      <c r="BF2352" s="111" t="s">
        <v>5665</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ht="19.5" customHeight="1" spans="1:78">
      <c r="C2353" s="107">
        <v>77002015</v>
      </c>
      <c r="D2353" s="110" t="s">
        <v>5595</v>
      </c>
      <c r="E2353" s="110" t="s">
        <v>5596</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5666</v>
      </c>
      <c r="BF2353" s="136" t="s">
        <v>5667</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ht="19.5" customHeight="1" spans="1:78">
      <c r="C2354" s="107">
        <v>77002016</v>
      </c>
      <c r="D2354" s="110" t="s">
        <v>5668</v>
      </c>
      <c r="E2354" s="110" t="s">
        <v>5669</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41" t="s">
        <v>5670</v>
      </c>
      <c r="AV2354" s="118"/>
      <c r="AW2354" s="110" t="s">
        <v>293</v>
      </c>
      <c r="AX2354" s="100" t="s">
        <v>540</v>
      </c>
      <c r="AY2354" s="107">
        <v>10000007</v>
      </c>
      <c r="AZ2354" s="107">
        <v>77002008</v>
      </c>
      <c r="BA2354" s="110" t="s">
        <v>592</v>
      </c>
      <c r="BB2354" s="100" t="s">
        <v>2499</v>
      </c>
      <c r="BC2354" s="105">
        <v>0</v>
      </c>
      <c r="BD2354" s="105">
        <v>1</v>
      </c>
      <c r="BE2354" s="111" t="s">
        <v>5671</v>
      </c>
      <c r="BF2354" s="111" t="s">
        <v>5672</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ht="19.5" customHeight="1" spans="1:78">
      <c r="C2355" s="107">
        <v>77002017</v>
      </c>
      <c r="D2355" s="110" t="s">
        <v>5595</v>
      </c>
      <c r="E2355" s="110" t="s">
        <v>5596</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5666</v>
      </c>
      <c r="BF2355" s="136" t="s">
        <v>5667</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ht="20.1" customHeight="1" spans="1:78">
      <c r="A2356" s="140"/>
      <c r="B2356" s="140"/>
      <c r="C2356" s="107">
        <v>77002018</v>
      </c>
      <c r="D2356" s="110" t="s">
        <v>5673</v>
      </c>
      <c r="E2356" s="306" t="s">
        <v>5674</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41" t="s">
        <v>5613</v>
      </c>
      <c r="AV2356" s="118"/>
      <c r="AW2356" s="110" t="s">
        <v>262</v>
      </c>
      <c r="AX2356" s="100" t="s">
        <v>221</v>
      </c>
      <c r="AY2356" s="107">
        <v>10000011</v>
      </c>
      <c r="AZ2356" s="339" t="s">
        <v>5628</v>
      </c>
      <c r="BA2356" s="104" t="s">
        <v>206</v>
      </c>
      <c r="BB2356" s="100">
        <v>0</v>
      </c>
      <c r="BC2356" s="105">
        <v>0</v>
      </c>
      <c r="BD2356" s="105">
        <v>0</v>
      </c>
      <c r="BE2356" s="111" t="s">
        <v>5675</v>
      </c>
      <c r="BF2356" s="111" t="s">
        <v>5676</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ht="19.5" customHeight="1" spans="1:78">
      <c r="A2357" s="140"/>
      <c r="B2357" s="140"/>
      <c r="C2357" s="107">
        <v>77002019</v>
      </c>
      <c r="D2357" s="110" t="s">
        <v>2497</v>
      </c>
      <c r="E2357" s="110" t="s">
        <v>2498</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40" t="s">
        <v>5677</v>
      </c>
      <c r="AU2357" s="341" t="s">
        <v>5654</v>
      </c>
      <c r="AV2357" s="118"/>
      <c r="AW2357" s="110" t="s">
        <v>262</v>
      </c>
      <c r="AX2357" s="100" t="s">
        <v>540</v>
      </c>
      <c r="AY2357" s="107">
        <v>10000007</v>
      </c>
      <c r="AZ2357" s="107">
        <v>77002008</v>
      </c>
      <c r="BA2357" s="110" t="s">
        <v>592</v>
      </c>
      <c r="BB2357" s="100" t="s">
        <v>2499</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ht="19.5" customHeight="1" spans="1:78">
      <c r="A2358" s="140"/>
      <c r="B2358" s="140"/>
      <c r="C2358" s="107">
        <v>77002020</v>
      </c>
      <c r="D2358" s="110" t="s">
        <v>5595</v>
      </c>
      <c r="E2358" s="110" t="s">
        <v>5596</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41" t="s">
        <v>5613</v>
      </c>
      <c r="AV2358" s="118"/>
      <c r="AW2358" s="110" t="s">
        <v>204</v>
      </c>
      <c r="AX2358" s="100" t="s">
        <v>540</v>
      </c>
      <c r="AY2358" s="107">
        <v>10000001</v>
      </c>
      <c r="AZ2358" s="107">
        <v>77002009</v>
      </c>
      <c r="BA2358" s="110" t="s">
        <v>777</v>
      </c>
      <c r="BB2358" s="100">
        <v>0</v>
      </c>
      <c r="BC2358" s="105">
        <v>0</v>
      </c>
      <c r="BD2358" s="105">
        <v>0</v>
      </c>
      <c r="BE2358" s="136" t="s">
        <v>5597</v>
      </c>
      <c r="BF2358" s="136" t="s">
        <v>5598</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ht="19.5" customHeight="1" spans="1:78">
      <c r="A2359" s="140"/>
      <c r="B2359" s="140"/>
      <c r="C2359" s="107">
        <v>77002021</v>
      </c>
      <c r="D2359" s="110" t="s">
        <v>5678</v>
      </c>
      <c r="E2359" s="110" t="s">
        <v>5679</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41" t="s">
        <v>5680</v>
      </c>
      <c r="AV2359" s="118"/>
      <c r="AW2359" s="110" t="s">
        <v>262</v>
      </c>
      <c r="AX2359" s="100" t="s">
        <v>540</v>
      </c>
      <c r="AY2359" s="107">
        <v>10000007</v>
      </c>
      <c r="AZ2359" s="107">
        <v>77002008</v>
      </c>
      <c r="BA2359" s="110" t="s">
        <v>592</v>
      </c>
      <c r="BB2359" s="100" t="s">
        <v>5681</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ht="19.5" customHeight="1" spans="1:78">
      <c r="A2360" s="140"/>
      <c r="B2360" s="140"/>
      <c r="C2360" s="107">
        <v>77002022</v>
      </c>
      <c r="D2360" s="110" t="s">
        <v>5595</v>
      </c>
      <c r="E2360" s="110" t="s">
        <v>5596</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41" t="s">
        <v>5654</v>
      </c>
      <c r="AV2360" s="118"/>
      <c r="AW2360" s="110" t="s">
        <v>204</v>
      </c>
      <c r="AX2360" s="100" t="s">
        <v>540</v>
      </c>
      <c r="AY2360" s="107">
        <v>10000001</v>
      </c>
      <c r="AZ2360" s="107">
        <v>77002009</v>
      </c>
      <c r="BA2360" s="110" t="s">
        <v>777</v>
      </c>
      <c r="BB2360" s="100">
        <v>0</v>
      </c>
      <c r="BC2360" s="105">
        <v>0</v>
      </c>
      <c r="BD2360" s="105">
        <v>0</v>
      </c>
      <c r="BE2360" s="136" t="s">
        <v>5597</v>
      </c>
      <c r="BF2360" s="136" t="s">
        <v>5598</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ht="19.5" customHeight="1" spans="1:78">
      <c r="A2361" s="140"/>
      <c r="B2361" s="140"/>
      <c r="C2361" s="74">
        <v>77005001</v>
      </c>
      <c r="D2361" s="71" t="s">
        <v>5682</v>
      </c>
      <c r="E2361" s="71" t="s">
        <v>5683</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8" t="s">
        <v>5684</v>
      </c>
      <c r="AV2361" s="72"/>
      <c r="AW2361" s="71" t="s">
        <v>204</v>
      </c>
      <c r="AX2361" s="72" t="s">
        <v>540</v>
      </c>
      <c r="AY2361" s="74">
        <v>10000001</v>
      </c>
      <c r="AZ2361" s="74">
        <v>77005001</v>
      </c>
      <c r="BA2361" s="71" t="s">
        <v>206</v>
      </c>
      <c r="BB2361" s="72">
        <v>0</v>
      </c>
      <c r="BC2361" s="73">
        <v>0</v>
      </c>
      <c r="BD2361" s="73">
        <v>0</v>
      </c>
      <c r="BE2361" s="114" t="s">
        <v>5685</v>
      </c>
      <c r="BF2361" s="114" t="s">
        <v>5686</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ht="19.5" customHeight="1" spans="1:78">
      <c r="A2362" s="140"/>
      <c r="B2362" s="140"/>
      <c r="C2362" s="74">
        <v>77005002</v>
      </c>
      <c r="D2362" s="71" t="s">
        <v>2362</v>
      </c>
      <c r="E2362" s="160" t="s">
        <v>2363</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6" t="s">
        <v>5687</v>
      </c>
      <c r="AV2362" s="93"/>
      <c r="AW2362" s="88" t="s">
        <v>204</v>
      </c>
      <c r="AX2362" s="72" t="s">
        <v>551</v>
      </c>
      <c r="AY2362" s="74">
        <v>10000001</v>
      </c>
      <c r="AZ2362" s="74">
        <v>77005002</v>
      </c>
      <c r="BA2362" s="71" t="s">
        <v>206</v>
      </c>
      <c r="BB2362" s="72">
        <v>0</v>
      </c>
      <c r="BC2362" s="75">
        <v>0</v>
      </c>
      <c r="BD2362" s="75">
        <v>0</v>
      </c>
      <c r="BE2362" s="76" t="s">
        <v>2364</v>
      </c>
      <c r="BF2362" s="76" t="s">
        <v>2365</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6" t="s">
        <v>5688</v>
      </c>
      <c r="BV2362" s="23"/>
      <c r="BW2362" s="23"/>
      <c r="BX2362" s="23"/>
      <c r="BY2362" s="23"/>
      <c r="BZ2362" s="23"/>
    </row>
    <row r="2363" ht="19.5" customHeight="1" spans="1:78">
      <c r="A2363" s="140"/>
      <c r="B2363" s="140"/>
      <c r="C2363" s="74">
        <v>77005003</v>
      </c>
      <c r="D2363" s="71" t="s">
        <v>5689</v>
      </c>
      <c r="E2363" s="160" t="s">
        <v>5690</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8" t="s">
        <v>5691</v>
      </c>
      <c r="BC2363" s="75">
        <v>0</v>
      </c>
      <c r="BD2363" s="75">
        <v>0</v>
      </c>
      <c r="BE2363" s="76" t="s">
        <v>5692</v>
      </c>
      <c r="BF2363" s="76" t="s">
        <v>5693</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ht="20.1" customHeight="1" spans="1:78">
      <c r="A2364" s="140"/>
      <c r="B2364" s="140"/>
      <c r="C2364" s="74">
        <v>77005004</v>
      </c>
      <c r="D2364" s="71" t="s">
        <v>2362</v>
      </c>
      <c r="E2364" s="160" t="s">
        <v>2363</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6" t="s">
        <v>5687</v>
      </c>
      <c r="AV2364" s="93"/>
      <c r="AW2364" s="88" t="s">
        <v>204</v>
      </c>
      <c r="AX2364" s="72" t="s">
        <v>551</v>
      </c>
      <c r="AY2364" s="74">
        <v>10000001</v>
      </c>
      <c r="AZ2364" s="74">
        <v>77005002</v>
      </c>
      <c r="BA2364" s="71" t="s">
        <v>206</v>
      </c>
      <c r="BB2364" s="72">
        <v>0</v>
      </c>
      <c r="BC2364" s="75">
        <v>0</v>
      </c>
      <c r="BD2364" s="75">
        <v>0</v>
      </c>
      <c r="BE2364" s="76" t="s">
        <v>2364</v>
      </c>
      <c r="BF2364" s="76" t="s">
        <v>2365</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1" customFormat="1" ht="20.1" customHeight="1" spans="1:78">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2368</v>
      </c>
      <c r="BF2365" s="76" t="s">
        <v>2369</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ht="20.1" customHeight="1" spans="1:78">
      <c r="A2366" s="140"/>
      <c r="B2366" s="140"/>
      <c r="C2366" s="74">
        <v>77005006</v>
      </c>
      <c r="D2366" s="71" t="s">
        <v>2362</v>
      </c>
      <c r="E2366" s="160" t="s">
        <v>2363</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6" t="s">
        <v>5687</v>
      </c>
      <c r="AV2366" s="93"/>
      <c r="AW2366" s="88" t="s">
        <v>204</v>
      </c>
      <c r="AX2366" s="72" t="s">
        <v>551</v>
      </c>
      <c r="AY2366" s="74">
        <v>10000001</v>
      </c>
      <c r="AZ2366" s="74">
        <v>77005002</v>
      </c>
      <c r="BA2366" s="71" t="s">
        <v>206</v>
      </c>
      <c r="BB2366" s="72">
        <v>0</v>
      </c>
      <c r="BC2366" s="75">
        <v>0</v>
      </c>
      <c r="BD2366" s="75">
        <v>0</v>
      </c>
      <c r="BE2366" s="76" t="s">
        <v>2364</v>
      </c>
      <c r="BF2366" s="76" t="s">
        <v>2365</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1" customFormat="1" ht="20.1" customHeight="1" spans="1:78">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2368</v>
      </c>
      <c r="BF2367" s="76" t="s">
        <v>2369</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ht="20.1" customHeight="1" spans="1:78">
      <c r="A2368" s="140"/>
      <c r="B2368" s="140"/>
      <c r="C2368" s="74">
        <v>77005008</v>
      </c>
      <c r="D2368" s="71" t="s">
        <v>2362</v>
      </c>
      <c r="E2368" s="160" t="s">
        <v>2363</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6" t="s">
        <v>5687</v>
      </c>
      <c r="AV2368" s="93"/>
      <c r="AW2368" s="88" t="s">
        <v>204</v>
      </c>
      <c r="AX2368" s="72" t="s">
        <v>551</v>
      </c>
      <c r="AY2368" s="74">
        <v>10000001</v>
      </c>
      <c r="AZ2368" s="74">
        <v>77005002</v>
      </c>
      <c r="BA2368" s="71" t="s">
        <v>206</v>
      </c>
      <c r="BB2368" s="72">
        <v>0</v>
      </c>
      <c r="BC2368" s="75">
        <v>0</v>
      </c>
      <c r="BD2368" s="75">
        <v>0</v>
      </c>
      <c r="BE2368" s="76" t="s">
        <v>2364</v>
      </c>
      <c r="BF2368" s="76" t="s">
        <v>2365</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1" customFormat="1" ht="20.1" customHeight="1" spans="1:78">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2368</v>
      </c>
      <c r="BF2369" s="76" t="s">
        <v>2369</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ht="20.1" customHeight="1" spans="1:78">
      <c r="A2370" s="140"/>
      <c r="B2370" s="140"/>
      <c r="C2370" s="74">
        <v>77005010</v>
      </c>
      <c r="D2370" s="71" t="s">
        <v>2362</v>
      </c>
      <c r="E2370" s="160" t="s">
        <v>2363</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6" t="s">
        <v>5687</v>
      </c>
      <c r="AV2370" s="93"/>
      <c r="AW2370" s="88" t="s">
        <v>204</v>
      </c>
      <c r="AX2370" s="72" t="s">
        <v>551</v>
      </c>
      <c r="AY2370" s="74">
        <v>10000001</v>
      </c>
      <c r="AZ2370" s="74">
        <v>77005002</v>
      </c>
      <c r="BA2370" s="71" t="s">
        <v>206</v>
      </c>
      <c r="BB2370" s="72">
        <v>0</v>
      </c>
      <c r="BC2370" s="75">
        <v>0</v>
      </c>
      <c r="BD2370" s="75">
        <v>0</v>
      </c>
      <c r="BE2370" s="76" t="s">
        <v>2364</v>
      </c>
      <c r="BF2370" s="76" t="s">
        <v>2365</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ht="19.5" customHeight="1" spans="1:78">
      <c r="A2371" s="140"/>
      <c r="B2371" s="140"/>
      <c r="C2371" s="107">
        <v>77006001</v>
      </c>
      <c r="D2371" s="110" t="s">
        <v>5694</v>
      </c>
      <c r="E2371" s="110" t="s">
        <v>5695</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2" t="s">
        <v>5684</v>
      </c>
      <c r="AV2371" s="100"/>
      <c r="AW2371" s="110" t="s">
        <v>204</v>
      </c>
      <c r="AX2371" s="100" t="s">
        <v>540</v>
      </c>
      <c r="AY2371" s="107">
        <v>10000001</v>
      </c>
      <c r="AZ2371" s="107">
        <v>77005003</v>
      </c>
      <c r="BA2371" s="110" t="s">
        <v>2377</v>
      </c>
      <c r="BB2371" s="100" t="s">
        <v>5696</v>
      </c>
      <c r="BC2371" s="99">
        <v>0</v>
      </c>
      <c r="BD2371" s="99">
        <v>0</v>
      </c>
      <c r="BE2371" s="136" t="s">
        <v>5697</v>
      </c>
      <c r="BF2371" s="136" t="s">
        <v>5698</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ht="20.1" customHeight="1" spans="1:78">
      <c r="A2372" s="140"/>
      <c r="B2372" s="140"/>
      <c r="C2372" s="107">
        <v>77006002</v>
      </c>
      <c r="D2372" s="110" t="s">
        <v>5699</v>
      </c>
      <c r="E2372" s="306" t="s">
        <v>5700</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5701</v>
      </c>
      <c r="BF2372" s="111" t="s">
        <v>5702</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6" t="s">
        <v>5703</v>
      </c>
      <c r="BV2372" s="23"/>
      <c r="BW2372" s="23"/>
      <c r="BX2372" s="23"/>
      <c r="BY2372" s="23"/>
      <c r="BZ2372" s="23"/>
    </row>
    <row r="2373" ht="20.1" customHeight="1" spans="1:78">
      <c r="A2373" s="140"/>
      <c r="B2373" s="140"/>
      <c r="C2373" s="107">
        <v>77006003</v>
      </c>
      <c r="D2373" s="110" t="s">
        <v>5704</v>
      </c>
      <c r="E2373" s="306" t="s">
        <v>5705</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2" t="s">
        <v>5684</v>
      </c>
      <c r="AV2373" s="100"/>
      <c r="AW2373" s="110" t="s">
        <v>204</v>
      </c>
      <c r="AX2373" s="100" t="s">
        <v>551</v>
      </c>
      <c r="AY2373" s="107">
        <v>0</v>
      </c>
      <c r="AZ2373" s="107">
        <v>77005005</v>
      </c>
      <c r="BA2373" s="110" t="s">
        <v>2393</v>
      </c>
      <c r="BB2373" s="100" t="s">
        <v>5706</v>
      </c>
      <c r="BC2373" s="105">
        <v>0</v>
      </c>
      <c r="BD2373" s="105">
        <v>0</v>
      </c>
      <c r="BE2373" s="111" t="s">
        <v>5707</v>
      </c>
      <c r="BF2373" s="111" t="s">
        <v>5708</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ht="19.5" customHeight="1" spans="1:78">
      <c r="A2374" s="140"/>
      <c r="B2374" s="140"/>
      <c r="C2374" s="107">
        <v>77006004</v>
      </c>
      <c r="D2374" s="110" t="s">
        <v>2400</v>
      </c>
      <c r="E2374" s="110" t="s">
        <v>2401</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2402</v>
      </c>
      <c r="BF2374" s="111" t="s">
        <v>2403</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ht="19.5" customHeight="1" spans="1:78">
      <c r="A2375" s="140"/>
      <c r="B2375" s="140"/>
      <c r="C2375" s="314">
        <v>77007001</v>
      </c>
      <c r="D2375" s="315" t="s">
        <v>5709</v>
      </c>
      <c r="E2375" s="315" t="s">
        <v>5710</v>
      </c>
      <c r="F2375" s="316">
        <v>1</v>
      </c>
      <c r="G2375" s="316">
        <v>63021101</v>
      </c>
      <c r="H2375" s="316">
        <v>0</v>
      </c>
      <c r="I2375" s="317">
        <v>0</v>
      </c>
      <c r="J2375" s="314">
        <v>1</v>
      </c>
      <c r="K2375" s="316">
        <v>0</v>
      </c>
      <c r="L2375" s="316">
        <v>0</v>
      </c>
      <c r="M2375" s="316">
        <v>0</v>
      </c>
      <c r="N2375" s="316">
        <v>0</v>
      </c>
      <c r="O2375" s="316">
        <v>1</v>
      </c>
      <c r="P2375" s="316">
        <v>0</v>
      </c>
      <c r="Q2375" s="316">
        <v>0</v>
      </c>
      <c r="R2375" s="316">
        <v>0</v>
      </c>
      <c r="S2375" s="23">
        <v>0</v>
      </c>
      <c r="T2375" s="316">
        <v>0</v>
      </c>
      <c r="U2375" s="316">
        <v>1</v>
      </c>
      <c r="V2375" s="316">
        <v>1</v>
      </c>
      <c r="W2375" s="316">
        <v>0</v>
      </c>
      <c r="X2375" s="316">
        <v>3</v>
      </c>
      <c r="Y2375" s="19">
        <v>0</v>
      </c>
      <c r="Z2375" s="316">
        <v>0</v>
      </c>
      <c r="AA2375" s="316">
        <v>0</v>
      </c>
      <c r="AB2375" s="316">
        <v>0</v>
      </c>
      <c r="AC2375" s="316">
        <v>0</v>
      </c>
      <c r="AD2375" s="316">
        <v>0</v>
      </c>
      <c r="AE2375" s="316">
        <v>0</v>
      </c>
      <c r="AF2375" s="316">
        <v>9</v>
      </c>
      <c r="AG2375" s="316">
        <v>1</v>
      </c>
      <c r="AH2375" s="318">
        <v>5</v>
      </c>
      <c r="AI2375" s="23">
        <v>2</v>
      </c>
      <c r="AJ2375" s="23">
        <v>1</v>
      </c>
      <c r="AK2375" s="23">
        <v>0</v>
      </c>
      <c r="AL2375" s="23">
        <v>8</v>
      </c>
      <c r="AM2375" s="316">
        <v>0</v>
      </c>
      <c r="AN2375" s="316">
        <v>0</v>
      </c>
      <c r="AO2375" s="316">
        <v>0</v>
      </c>
      <c r="AP2375" s="316">
        <v>0.2</v>
      </c>
      <c r="AQ2375" s="316">
        <v>1000</v>
      </c>
      <c r="AR2375" s="316">
        <v>0.2</v>
      </c>
      <c r="AS2375" s="316">
        <v>0</v>
      </c>
      <c r="AT2375" s="23">
        <v>0</v>
      </c>
      <c r="AU2375" s="377" t="s">
        <v>5711</v>
      </c>
      <c r="AV2375" s="316"/>
      <c r="AW2375" s="315" t="s">
        <v>204</v>
      </c>
      <c r="AX2375" s="316" t="s">
        <v>540</v>
      </c>
      <c r="AY2375" s="314">
        <v>10000001</v>
      </c>
      <c r="AZ2375" s="314">
        <v>77005101</v>
      </c>
      <c r="BA2375" s="315" t="s">
        <v>1377</v>
      </c>
      <c r="BB2375" s="316">
        <v>0</v>
      </c>
      <c r="BC2375" s="23">
        <v>0</v>
      </c>
      <c r="BD2375" s="23">
        <v>0</v>
      </c>
      <c r="BE2375" s="319" t="s">
        <v>5712</v>
      </c>
      <c r="BF2375" s="319" t="s">
        <v>5713</v>
      </c>
      <c r="BG2375" s="316">
        <v>0</v>
      </c>
      <c r="BH2375" s="316">
        <v>0</v>
      </c>
      <c r="BI2375" s="316">
        <v>0</v>
      </c>
      <c r="BJ2375" s="316">
        <v>0</v>
      </c>
      <c r="BK2375" s="316">
        <v>0</v>
      </c>
      <c r="BL2375" s="316">
        <v>0</v>
      </c>
      <c r="BM2375" s="320">
        <v>0</v>
      </c>
      <c r="BN2375" s="23">
        <v>0</v>
      </c>
      <c r="BO2375" s="23">
        <v>0</v>
      </c>
      <c r="BP2375" s="23">
        <v>0</v>
      </c>
      <c r="BQ2375" s="23">
        <v>0</v>
      </c>
      <c r="BR2375" s="23">
        <v>0</v>
      </c>
      <c r="BS2375" s="23">
        <v>0</v>
      </c>
      <c r="BT2375" s="23">
        <v>0</v>
      </c>
      <c r="BU2375" s="23">
        <v>0</v>
      </c>
      <c r="BV2375" s="23"/>
      <c r="BW2375" s="23"/>
      <c r="BX2375" s="23"/>
      <c r="BY2375" s="23"/>
      <c r="BZ2375" s="23"/>
    </row>
    <row r="2376" ht="19.5" customHeight="1" spans="1:78">
      <c r="A2376" s="140"/>
      <c r="B2376" s="140"/>
      <c r="C2376" s="314">
        <v>77007002</v>
      </c>
      <c r="D2376" s="315" t="s">
        <v>5714</v>
      </c>
      <c r="E2376" s="315" t="s">
        <v>5715</v>
      </c>
      <c r="F2376" s="316">
        <v>1</v>
      </c>
      <c r="G2376" s="316">
        <v>63021101</v>
      </c>
      <c r="H2376" s="316">
        <v>0</v>
      </c>
      <c r="I2376" s="317">
        <v>0</v>
      </c>
      <c r="J2376" s="314">
        <v>1</v>
      </c>
      <c r="K2376" s="316">
        <v>0</v>
      </c>
      <c r="L2376" s="316">
        <v>0</v>
      </c>
      <c r="M2376" s="316">
        <v>0</v>
      </c>
      <c r="N2376" s="316">
        <v>0</v>
      </c>
      <c r="O2376" s="316">
        <v>1</v>
      </c>
      <c r="P2376" s="316">
        <v>0</v>
      </c>
      <c r="Q2376" s="316">
        <v>0</v>
      </c>
      <c r="R2376" s="316">
        <v>0</v>
      </c>
      <c r="S2376" s="23">
        <v>0</v>
      </c>
      <c r="T2376" s="316">
        <v>0</v>
      </c>
      <c r="U2376" s="316">
        <v>1</v>
      </c>
      <c r="V2376" s="316">
        <v>1</v>
      </c>
      <c r="W2376" s="316">
        <v>0</v>
      </c>
      <c r="X2376" s="316">
        <v>3</v>
      </c>
      <c r="Y2376" s="19">
        <v>0</v>
      </c>
      <c r="Z2376" s="316">
        <v>0</v>
      </c>
      <c r="AA2376" s="316">
        <v>0</v>
      </c>
      <c r="AB2376" s="316">
        <v>0</v>
      </c>
      <c r="AC2376" s="316">
        <v>0</v>
      </c>
      <c r="AD2376" s="316">
        <v>0</v>
      </c>
      <c r="AE2376" s="316">
        <v>0</v>
      </c>
      <c r="AF2376" s="316">
        <v>6</v>
      </c>
      <c r="AG2376" s="316">
        <v>3</v>
      </c>
      <c r="AH2376" s="318">
        <v>4120</v>
      </c>
      <c r="AI2376" s="23">
        <v>2</v>
      </c>
      <c r="AJ2376" s="23">
        <v>3</v>
      </c>
      <c r="AK2376" s="23">
        <v>0</v>
      </c>
      <c r="AL2376" s="23">
        <v>1.5</v>
      </c>
      <c r="AM2376" s="316">
        <v>0</v>
      </c>
      <c r="AN2376" s="316">
        <v>0</v>
      </c>
      <c r="AO2376" s="316">
        <v>0</v>
      </c>
      <c r="AP2376" s="316">
        <v>0.2</v>
      </c>
      <c r="AQ2376" s="316">
        <v>1000</v>
      </c>
      <c r="AR2376" s="316">
        <v>0.2</v>
      </c>
      <c r="AS2376" s="316">
        <v>0</v>
      </c>
      <c r="AT2376" s="23">
        <v>97050102</v>
      </c>
      <c r="AU2376" s="378" t="s">
        <v>5716</v>
      </c>
      <c r="AV2376" s="318"/>
      <c r="AW2376" s="315" t="s">
        <v>204</v>
      </c>
      <c r="AX2376" s="316" t="s">
        <v>540</v>
      </c>
      <c r="AY2376" s="314">
        <v>10000001</v>
      </c>
      <c r="AZ2376" s="314">
        <v>77005102</v>
      </c>
      <c r="BA2376" s="315" t="s">
        <v>206</v>
      </c>
      <c r="BB2376" s="316">
        <v>0</v>
      </c>
      <c r="BC2376" s="23">
        <v>0</v>
      </c>
      <c r="BD2376" s="23">
        <v>0</v>
      </c>
      <c r="BE2376" s="319" t="s">
        <v>5717</v>
      </c>
      <c r="BF2376" s="319" t="s">
        <v>5718</v>
      </c>
      <c r="BG2376" s="316">
        <v>0</v>
      </c>
      <c r="BH2376" s="316">
        <v>0</v>
      </c>
      <c r="BI2376" s="316">
        <v>0</v>
      </c>
      <c r="BJ2376" s="316">
        <v>0</v>
      </c>
      <c r="BK2376" s="316">
        <v>0</v>
      </c>
      <c r="BL2376" s="316">
        <v>0</v>
      </c>
      <c r="BM2376" s="320">
        <v>0</v>
      </c>
      <c r="BN2376" s="23">
        <v>0</v>
      </c>
      <c r="BO2376" s="23">
        <v>0</v>
      </c>
      <c r="BP2376" s="23">
        <v>0</v>
      </c>
      <c r="BQ2376" s="23">
        <v>0</v>
      </c>
      <c r="BR2376" s="23">
        <v>0</v>
      </c>
      <c r="BS2376" s="23">
        <v>0</v>
      </c>
      <c r="BT2376" s="23">
        <v>0</v>
      </c>
      <c r="BU2376" s="23">
        <v>0</v>
      </c>
      <c r="BV2376" s="23"/>
      <c r="BW2376" s="23"/>
      <c r="BX2376" s="23"/>
      <c r="BY2376" s="23"/>
      <c r="BZ2376" s="23"/>
    </row>
    <row r="2377" ht="20.1" customHeight="1" spans="1:78">
      <c r="A2377" s="140"/>
      <c r="B2377" s="140"/>
      <c r="C2377" s="314">
        <v>77007003</v>
      </c>
      <c r="D2377" s="315" t="s">
        <v>5719</v>
      </c>
      <c r="E2377" s="321" t="s">
        <v>5720</v>
      </c>
      <c r="F2377" s="320">
        <v>1</v>
      </c>
      <c r="G2377" s="316">
        <v>63021101</v>
      </c>
      <c r="H2377" s="314">
        <v>0</v>
      </c>
      <c r="I2377" s="317">
        <v>0</v>
      </c>
      <c r="J2377" s="314">
        <v>1</v>
      </c>
      <c r="K2377" s="316">
        <v>0</v>
      </c>
      <c r="L2377" s="314">
        <v>0</v>
      </c>
      <c r="M2377" s="316">
        <v>0</v>
      </c>
      <c r="N2377" s="316">
        <v>0</v>
      </c>
      <c r="O2377" s="316">
        <v>1</v>
      </c>
      <c r="P2377" s="316">
        <v>0</v>
      </c>
      <c r="Q2377" s="316">
        <v>0</v>
      </c>
      <c r="R2377" s="316">
        <v>0</v>
      </c>
      <c r="S2377" s="23">
        <v>0</v>
      </c>
      <c r="T2377" s="316">
        <v>0</v>
      </c>
      <c r="U2377" s="316">
        <v>1</v>
      </c>
      <c r="V2377" s="316">
        <v>1</v>
      </c>
      <c r="W2377" s="316">
        <v>0</v>
      </c>
      <c r="X2377" s="316">
        <v>0</v>
      </c>
      <c r="Y2377" s="19">
        <v>0</v>
      </c>
      <c r="Z2377" s="316">
        <v>0</v>
      </c>
      <c r="AA2377" s="316">
        <v>0</v>
      </c>
      <c r="AB2377" s="316">
        <v>0</v>
      </c>
      <c r="AC2377" s="316">
        <v>0</v>
      </c>
      <c r="AD2377" s="316">
        <v>0</v>
      </c>
      <c r="AE2377" s="316">
        <v>0</v>
      </c>
      <c r="AF2377" s="316">
        <v>18</v>
      </c>
      <c r="AG2377" s="316">
        <v>1</v>
      </c>
      <c r="AH2377" s="316">
        <v>3</v>
      </c>
      <c r="AI2377" s="23">
        <v>0</v>
      </c>
      <c r="AJ2377" s="23">
        <v>0</v>
      </c>
      <c r="AK2377" s="23">
        <v>0</v>
      </c>
      <c r="AL2377" s="23">
        <v>1.5</v>
      </c>
      <c r="AM2377" s="316">
        <v>0</v>
      </c>
      <c r="AN2377" s="316">
        <v>0</v>
      </c>
      <c r="AO2377" s="316">
        <v>0</v>
      </c>
      <c r="AP2377" s="314">
        <v>3</v>
      </c>
      <c r="AQ2377" s="316">
        <v>3000</v>
      </c>
      <c r="AR2377" s="316">
        <v>0.1</v>
      </c>
      <c r="AS2377" s="316">
        <v>0</v>
      </c>
      <c r="AT2377" s="376" t="s">
        <v>5721</v>
      </c>
      <c r="AU2377" s="316">
        <v>0</v>
      </c>
      <c r="AV2377" s="316"/>
      <c r="AW2377" s="315" t="s">
        <v>204</v>
      </c>
      <c r="AX2377" s="316" t="s">
        <v>551</v>
      </c>
      <c r="AY2377" s="314">
        <v>0</v>
      </c>
      <c r="AZ2377" s="314">
        <v>77005103</v>
      </c>
      <c r="BA2377" s="315" t="s">
        <v>1180</v>
      </c>
      <c r="BB2377" s="377" t="s">
        <v>5722</v>
      </c>
      <c r="BC2377" s="317">
        <v>0</v>
      </c>
      <c r="BD2377" s="317">
        <v>0</v>
      </c>
      <c r="BE2377" s="322" t="s">
        <v>2436</v>
      </c>
      <c r="BF2377" s="322" t="s">
        <v>2437</v>
      </c>
      <c r="BG2377" s="316">
        <v>0</v>
      </c>
      <c r="BH2377" s="316">
        <v>0</v>
      </c>
      <c r="BI2377" s="316">
        <v>0</v>
      </c>
      <c r="BJ2377" s="316">
        <v>0</v>
      </c>
      <c r="BK2377" s="316">
        <v>0</v>
      </c>
      <c r="BL2377" s="316">
        <v>0</v>
      </c>
      <c r="BM2377" s="320">
        <v>0</v>
      </c>
      <c r="BN2377" s="23">
        <v>0</v>
      </c>
      <c r="BO2377" s="23">
        <v>0</v>
      </c>
      <c r="BP2377" s="23">
        <v>0</v>
      </c>
      <c r="BQ2377" s="23">
        <v>0</v>
      </c>
      <c r="BR2377" s="23">
        <v>0</v>
      </c>
      <c r="BS2377" s="23">
        <v>0</v>
      </c>
      <c r="BT2377" s="23">
        <v>0</v>
      </c>
      <c r="BU2377" s="23">
        <v>0</v>
      </c>
      <c r="BV2377" s="23"/>
      <c r="BW2377" s="23"/>
      <c r="BX2377" s="23"/>
      <c r="BY2377" s="23"/>
      <c r="BZ2377" s="23"/>
    </row>
    <row r="2378" ht="20.1" customHeight="1" spans="1:78">
      <c r="A2378" s="140"/>
      <c r="B2378" s="140"/>
      <c r="C2378" s="314">
        <v>77007004</v>
      </c>
      <c r="D2378" s="315" t="s">
        <v>2438</v>
      </c>
      <c r="E2378" s="321" t="s">
        <v>2439</v>
      </c>
      <c r="F2378" s="320">
        <v>1</v>
      </c>
      <c r="G2378" s="316">
        <v>63021101</v>
      </c>
      <c r="H2378" s="314">
        <v>0</v>
      </c>
      <c r="I2378" s="317">
        <v>0</v>
      </c>
      <c r="J2378" s="314">
        <v>1</v>
      </c>
      <c r="K2378" s="316">
        <v>0</v>
      </c>
      <c r="L2378" s="314">
        <v>0</v>
      </c>
      <c r="M2378" s="316">
        <v>0</v>
      </c>
      <c r="N2378" s="316">
        <v>0</v>
      </c>
      <c r="O2378" s="316">
        <v>1</v>
      </c>
      <c r="P2378" s="316">
        <v>0</v>
      </c>
      <c r="Q2378" s="316">
        <v>0</v>
      </c>
      <c r="R2378" s="316">
        <v>0</v>
      </c>
      <c r="S2378" s="23">
        <v>0</v>
      </c>
      <c r="T2378" s="316">
        <v>0</v>
      </c>
      <c r="U2378" s="316">
        <v>1</v>
      </c>
      <c r="V2378" s="316">
        <v>1</v>
      </c>
      <c r="W2378" s="316">
        <v>0</v>
      </c>
      <c r="X2378" s="316">
        <v>1.2</v>
      </c>
      <c r="Y2378" s="19">
        <v>0</v>
      </c>
      <c r="Z2378" s="316">
        <v>300</v>
      </c>
      <c r="AA2378" s="316">
        <v>0</v>
      </c>
      <c r="AB2378" s="316">
        <v>0</v>
      </c>
      <c r="AC2378" s="316">
        <v>0</v>
      </c>
      <c r="AD2378" s="316">
        <v>0</v>
      </c>
      <c r="AE2378" s="316">
        <v>0</v>
      </c>
      <c r="AF2378" s="316">
        <v>24</v>
      </c>
      <c r="AG2378" s="316">
        <v>1</v>
      </c>
      <c r="AH2378" s="316">
        <v>2</v>
      </c>
      <c r="AI2378" s="23">
        <v>2</v>
      </c>
      <c r="AJ2378" s="23">
        <v>0</v>
      </c>
      <c r="AK2378" s="23">
        <v>0</v>
      </c>
      <c r="AL2378" s="23">
        <v>0</v>
      </c>
      <c r="AM2378" s="316">
        <v>0</v>
      </c>
      <c r="AN2378" s="316">
        <v>0</v>
      </c>
      <c r="AO2378" s="316">
        <v>0</v>
      </c>
      <c r="AP2378" s="314">
        <v>0</v>
      </c>
      <c r="AQ2378" s="316">
        <v>5000</v>
      </c>
      <c r="AR2378" s="316">
        <v>0</v>
      </c>
      <c r="AS2378" s="316">
        <v>0</v>
      </c>
      <c r="AT2378" s="376" t="s">
        <v>5723</v>
      </c>
      <c r="AU2378" s="316" t="s">
        <v>204</v>
      </c>
      <c r="AV2378" s="316"/>
      <c r="AW2378" s="315" t="s">
        <v>204</v>
      </c>
      <c r="AX2378" s="316" t="s">
        <v>551</v>
      </c>
      <c r="AY2378" s="314">
        <v>0</v>
      </c>
      <c r="AZ2378" s="314">
        <v>77005104</v>
      </c>
      <c r="BA2378" s="315" t="s">
        <v>1171</v>
      </c>
      <c r="BB2378" s="316">
        <v>0</v>
      </c>
      <c r="BC2378" s="317">
        <v>0</v>
      </c>
      <c r="BD2378" s="317">
        <v>0</v>
      </c>
      <c r="BE2378" s="322" t="s">
        <v>5724</v>
      </c>
      <c r="BF2378" s="322" t="s">
        <v>5725</v>
      </c>
      <c r="BG2378" s="316">
        <v>0</v>
      </c>
      <c r="BH2378" s="316">
        <v>0</v>
      </c>
      <c r="BI2378" s="316">
        <v>0</v>
      </c>
      <c r="BJ2378" s="316">
        <v>0</v>
      </c>
      <c r="BK2378" s="316">
        <v>0</v>
      </c>
      <c r="BL2378" s="316">
        <v>0</v>
      </c>
      <c r="BM2378" s="320">
        <v>0</v>
      </c>
      <c r="BN2378" s="23">
        <v>0</v>
      </c>
      <c r="BO2378" s="23">
        <v>0</v>
      </c>
      <c r="BP2378" s="23">
        <v>0</v>
      </c>
      <c r="BQ2378" s="23">
        <v>0</v>
      </c>
      <c r="BR2378" s="23">
        <v>0</v>
      </c>
      <c r="BS2378" s="23">
        <v>0</v>
      </c>
      <c r="BT2378" s="23">
        <v>0</v>
      </c>
      <c r="BU2378" s="23">
        <v>0</v>
      </c>
      <c r="BV2378" s="23"/>
      <c r="BW2378" s="23"/>
      <c r="BX2378" s="23"/>
      <c r="BY2378" s="23"/>
      <c r="BZ2378" s="23"/>
    </row>
    <row r="2379" ht="19.5" customHeight="1" spans="1:78">
      <c r="A2379" s="140"/>
      <c r="B2379" s="140"/>
      <c r="C2379" s="314">
        <v>77007005</v>
      </c>
      <c r="D2379" s="315" t="s">
        <v>766</v>
      </c>
      <c r="E2379" s="315" t="s">
        <v>767</v>
      </c>
      <c r="F2379" s="316">
        <v>1</v>
      </c>
      <c r="G2379" s="316">
        <v>0</v>
      </c>
      <c r="H2379" s="316">
        <v>0</v>
      </c>
      <c r="I2379" s="317">
        <v>0</v>
      </c>
      <c r="J2379" s="314">
        <v>1</v>
      </c>
      <c r="K2379" s="314">
        <v>0</v>
      </c>
      <c r="L2379" s="314">
        <v>0</v>
      </c>
      <c r="M2379" s="316">
        <v>0</v>
      </c>
      <c r="N2379" s="316">
        <v>0</v>
      </c>
      <c r="O2379" s="316">
        <v>2</v>
      </c>
      <c r="P2379" s="316">
        <v>1</v>
      </c>
      <c r="Q2379" s="316">
        <v>1</v>
      </c>
      <c r="R2379" s="316">
        <v>1</v>
      </c>
      <c r="S2379" s="23">
        <v>0</v>
      </c>
      <c r="T2379" s="316">
        <v>0</v>
      </c>
      <c r="U2379" s="316">
        <v>1</v>
      </c>
      <c r="V2379" s="316">
        <v>1</v>
      </c>
      <c r="W2379" s="316">
        <v>0</v>
      </c>
      <c r="X2379" s="316">
        <v>1.5</v>
      </c>
      <c r="Y2379" s="19">
        <v>0</v>
      </c>
      <c r="Z2379" s="316">
        <v>0</v>
      </c>
      <c r="AA2379" s="316">
        <v>0</v>
      </c>
      <c r="AB2379" s="316">
        <v>0</v>
      </c>
      <c r="AC2379" s="316">
        <v>0</v>
      </c>
      <c r="AD2379" s="316">
        <v>0</v>
      </c>
      <c r="AE2379" s="316">
        <v>1</v>
      </c>
      <c r="AF2379" s="316">
        <v>10</v>
      </c>
      <c r="AG2379" s="316">
        <v>2</v>
      </c>
      <c r="AH2379" s="316" t="s">
        <v>1042</v>
      </c>
      <c r="AI2379" s="23">
        <v>0</v>
      </c>
      <c r="AJ2379" s="23">
        <v>2</v>
      </c>
      <c r="AK2379" s="23">
        <v>0</v>
      </c>
      <c r="AL2379" s="23">
        <v>1.5</v>
      </c>
      <c r="AM2379" s="316">
        <v>0</v>
      </c>
      <c r="AN2379" s="316">
        <v>0.5</v>
      </c>
      <c r="AO2379" s="316">
        <v>0</v>
      </c>
      <c r="AP2379" s="316">
        <v>1</v>
      </c>
      <c r="AQ2379" s="316">
        <v>1000</v>
      </c>
      <c r="AR2379" s="316">
        <v>0.2</v>
      </c>
      <c r="AS2379" s="316">
        <v>15</v>
      </c>
      <c r="AT2379" s="23">
        <v>0</v>
      </c>
      <c r="AU2379" s="378" t="s">
        <v>5684</v>
      </c>
      <c r="AV2379" s="318"/>
      <c r="AW2379" s="315" t="s">
        <v>205</v>
      </c>
      <c r="AX2379" s="316" t="s">
        <v>221</v>
      </c>
      <c r="AY2379" s="314">
        <v>0</v>
      </c>
      <c r="AZ2379" s="314">
        <v>0</v>
      </c>
      <c r="BA2379" s="323" t="s">
        <v>222</v>
      </c>
      <c r="BB2379" s="316">
        <v>0</v>
      </c>
      <c r="BC2379" s="317">
        <v>0</v>
      </c>
      <c r="BD2379" s="317">
        <v>0</v>
      </c>
      <c r="BE2379" s="322" t="s">
        <v>2447</v>
      </c>
      <c r="BF2379" s="322" t="s">
        <v>2448</v>
      </c>
      <c r="BG2379" s="316">
        <v>0</v>
      </c>
      <c r="BH2379" s="316">
        <v>0</v>
      </c>
      <c r="BI2379" s="316">
        <v>0</v>
      </c>
      <c r="BJ2379" s="316">
        <v>0</v>
      </c>
      <c r="BK2379" s="316">
        <v>0</v>
      </c>
      <c r="BL2379" s="316">
        <v>0</v>
      </c>
      <c r="BM2379" s="320">
        <v>0</v>
      </c>
      <c r="BN2379" s="23">
        <v>0</v>
      </c>
      <c r="BO2379" s="23">
        <v>0</v>
      </c>
      <c r="BP2379" s="23">
        <v>0</v>
      </c>
      <c r="BQ2379" s="23">
        <v>0</v>
      </c>
      <c r="BR2379" s="23">
        <v>0</v>
      </c>
      <c r="BS2379" s="23">
        <v>0</v>
      </c>
      <c r="BT2379" s="23">
        <v>0</v>
      </c>
      <c r="BU2379" s="23">
        <v>0</v>
      </c>
      <c r="BV2379" s="23"/>
      <c r="BW2379" s="23"/>
      <c r="BX2379" s="23"/>
      <c r="BY2379" s="23"/>
      <c r="BZ2379" s="23"/>
    </row>
    <row r="2380" ht="19.5" customHeight="1" spans="1:78">
      <c r="A2380" s="140"/>
      <c r="B2380" s="140"/>
      <c r="C2380" s="314">
        <v>77007006</v>
      </c>
      <c r="D2380" s="315" t="s">
        <v>2449</v>
      </c>
      <c r="E2380" s="315" t="s">
        <v>2450</v>
      </c>
      <c r="F2380" s="314">
        <v>1</v>
      </c>
      <c r="G2380" s="314">
        <v>0</v>
      </c>
      <c r="H2380" s="314">
        <v>0</v>
      </c>
      <c r="I2380" s="317">
        <v>0</v>
      </c>
      <c r="J2380" s="314">
        <v>1</v>
      </c>
      <c r="K2380" s="314">
        <v>0</v>
      </c>
      <c r="L2380" s="314">
        <v>0</v>
      </c>
      <c r="M2380" s="316">
        <v>0</v>
      </c>
      <c r="N2380" s="316">
        <v>0</v>
      </c>
      <c r="O2380" s="316">
        <v>2</v>
      </c>
      <c r="P2380" s="316">
        <v>3</v>
      </c>
      <c r="Q2380" s="316">
        <v>0.2</v>
      </c>
      <c r="R2380" s="316">
        <v>0</v>
      </c>
      <c r="S2380" s="23">
        <v>0</v>
      </c>
      <c r="T2380" s="316">
        <v>0</v>
      </c>
      <c r="U2380" s="316">
        <v>1</v>
      </c>
      <c r="V2380" s="316">
        <v>2</v>
      </c>
      <c r="W2380" s="316">
        <v>0</v>
      </c>
      <c r="X2380" s="316">
        <v>0</v>
      </c>
      <c r="Y2380" s="19">
        <v>0</v>
      </c>
      <c r="Z2380" s="316">
        <v>0</v>
      </c>
      <c r="AA2380" s="316">
        <v>1</v>
      </c>
      <c r="AB2380" s="316">
        <v>0</v>
      </c>
      <c r="AC2380" s="316">
        <v>0</v>
      </c>
      <c r="AD2380" s="316">
        <v>1</v>
      </c>
      <c r="AE2380" s="316">
        <v>1</v>
      </c>
      <c r="AF2380" s="316">
        <v>0</v>
      </c>
      <c r="AG2380" s="316">
        <v>1</v>
      </c>
      <c r="AH2380" s="316">
        <v>3</v>
      </c>
      <c r="AI2380" s="23">
        <v>0</v>
      </c>
      <c r="AJ2380" s="23">
        <v>1</v>
      </c>
      <c r="AK2380" s="23">
        <v>0</v>
      </c>
      <c r="AL2380" s="23">
        <v>3</v>
      </c>
      <c r="AM2380" s="316">
        <v>0</v>
      </c>
      <c r="AN2380" s="316">
        <v>0</v>
      </c>
      <c r="AO2380" s="316">
        <v>0</v>
      </c>
      <c r="AP2380" s="316">
        <v>0</v>
      </c>
      <c r="AQ2380" s="316">
        <v>500</v>
      </c>
      <c r="AR2380" s="316">
        <v>0</v>
      </c>
      <c r="AS2380" s="316">
        <v>0</v>
      </c>
      <c r="AT2380" s="23">
        <v>97050104</v>
      </c>
      <c r="AU2380" s="318">
        <v>0</v>
      </c>
      <c r="AV2380" s="318"/>
      <c r="AW2380" s="324" t="s">
        <v>204</v>
      </c>
      <c r="AX2380" s="316" t="s">
        <v>540</v>
      </c>
      <c r="AY2380" s="314">
        <v>0</v>
      </c>
      <c r="AZ2380" s="314">
        <v>0</v>
      </c>
      <c r="BA2380" s="315" t="s">
        <v>206</v>
      </c>
      <c r="BB2380" s="316">
        <v>0</v>
      </c>
      <c r="BC2380" s="317">
        <v>0</v>
      </c>
      <c r="BD2380" s="317">
        <v>0</v>
      </c>
      <c r="BE2380" s="322" t="s">
        <v>2402</v>
      </c>
      <c r="BF2380" s="322" t="s">
        <v>2403</v>
      </c>
      <c r="BG2380" s="316">
        <v>0</v>
      </c>
      <c r="BH2380" s="316">
        <v>0</v>
      </c>
      <c r="BI2380" s="316">
        <v>0</v>
      </c>
      <c r="BJ2380" s="316">
        <v>0</v>
      </c>
      <c r="BK2380" s="316">
        <v>0</v>
      </c>
      <c r="BL2380" s="316">
        <v>0</v>
      </c>
      <c r="BM2380" s="320">
        <v>0</v>
      </c>
      <c r="BN2380" s="23">
        <v>0</v>
      </c>
      <c r="BO2380" s="23">
        <v>0</v>
      </c>
      <c r="BP2380" s="23">
        <v>0</v>
      </c>
      <c r="BQ2380" s="23">
        <v>0</v>
      </c>
      <c r="BR2380" s="23">
        <v>0</v>
      </c>
      <c r="BS2380" s="23">
        <v>0</v>
      </c>
      <c r="BT2380" s="23">
        <v>0</v>
      </c>
      <c r="BU2380" s="23">
        <v>0</v>
      </c>
      <c r="BV2380" s="23"/>
      <c r="BW2380" s="23"/>
      <c r="BX2380" s="23"/>
      <c r="BY2380" s="23"/>
      <c r="BZ2380" s="23"/>
    </row>
    <row r="2381" s="5" customFormat="1" ht="20.1" customHeight="1" spans="1:78">
      <c r="C2381" s="314">
        <v>77007007</v>
      </c>
      <c r="D2381" s="325" t="s">
        <v>766</v>
      </c>
      <c r="E2381" s="326" t="s">
        <v>767</v>
      </c>
      <c r="F2381" s="327">
        <v>1</v>
      </c>
      <c r="G2381" s="327">
        <v>0</v>
      </c>
      <c r="H2381" s="328">
        <v>0</v>
      </c>
      <c r="I2381" s="329">
        <v>0</v>
      </c>
      <c r="J2381" s="330">
        <v>1</v>
      </c>
      <c r="K2381" s="330">
        <v>0</v>
      </c>
      <c r="L2381" s="330">
        <v>0</v>
      </c>
      <c r="M2381" s="328">
        <v>0</v>
      </c>
      <c r="N2381" s="328">
        <v>0</v>
      </c>
      <c r="O2381" s="328">
        <v>2</v>
      </c>
      <c r="P2381" s="328">
        <v>1</v>
      </c>
      <c r="Q2381" s="328">
        <v>0.2</v>
      </c>
      <c r="R2381" s="328">
        <v>0</v>
      </c>
      <c r="S2381" s="251">
        <v>0</v>
      </c>
      <c r="T2381" s="328">
        <v>0</v>
      </c>
      <c r="U2381" s="328">
        <v>1</v>
      </c>
      <c r="V2381" s="327">
        <v>1</v>
      </c>
      <c r="W2381" s="328">
        <v>0</v>
      </c>
      <c r="X2381" s="328">
        <v>1</v>
      </c>
      <c r="Y2381" s="19">
        <v>0</v>
      </c>
      <c r="Z2381" s="328">
        <v>150</v>
      </c>
      <c r="AA2381" s="328">
        <v>1</v>
      </c>
      <c r="AB2381" s="328">
        <v>0</v>
      </c>
      <c r="AC2381" s="328">
        <v>0</v>
      </c>
      <c r="AD2381" s="328">
        <v>0</v>
      </c>
      <c r="AE2381" s="328">
        <v>1</v>
      </c>
      <c r="AF2381" s="328">
        <v>12</v>
      </c>
      <c r="AG2381" s="328">
        <v>2</v>
      </c>
      <c r="AH2381" s="328" t="s">
        <v>219</v>
      </c>
      <c r="AI2381" s="251">
        <v>0</v>
      </c>
      <c r="AJ2381" s="251">
        <v>2</v>
      </c>
      <c r="AK2381" s="251">
        <v>0</v>
      </c>
      <c r="AL2381" s="251">
        <v>1.5</v>
      </c>
      <c r="AM2381" s="328">
        <v>0</v>
      </c>
      <c r="AN2381" s="328">
        <v>0</v>
      </c>
      <c r="AO2381" s="328">
        <v>0</v>
      </c>
      <c r="AP2381" s="328">
        <v>1.5</v>
      </c>
      <c r="AQ2381" s="328">
        <v>1600</v>
      </c>
      <c r="AR2381" s="328">
        <v>1</v>
      </c>
      <c r="AS2381" s="328">
        <v>15</v>
      </c>
      <c r="AT2381" s="251">
        <v>0</v>
      </c>
      <c r="AU2381" s="379" t="s">
        <v>5726</v>
      </c>
      <c r="AV2381" s="331"/>
      <c r="AW2381" s="325" t="s">
        <v>205</v>
      </c>
      <c r="AX2381" s="328" t="s">
        <v>221</v>
      </c>
      <c r="AY2381" s="330">
        <v>10000011</v>
      </c>
      <c r="AZ2381" s="330">
        <v>77005105</v>
      </c>
      <c r="BA2381" s="325" t="s">
        <v>222</v>
      </c>
      <c r="BB2381" s="328">
        <v>0</v>
      </c>
      <c r="BC2381" s="329">
        <v>0</v>
      </c>
      <c r="BD2381" s="329">
        <v>0</v>
      </c>
      <c r="BE2381" s="332" t="s">
        <v>2368</v>
      </c>
      <c r="BF2381" s="332" t="s">
        <v>2369</v>
      </c>
      <c r="BG2381" s="328">
        <v>0</v>
      </c>
      <c r="BH2381" s="328">
        <v>0</v>
      </c>
      <c r="BI2381" s="328">
        <v>0</v>
      </c>
      <c r="BJ2381" s="328">
        <v>0</v>
      </c>
      <c r="BK2381" s="328">
        <v>0</v>
      </c>
      <c r="BL2381" s="328">
        <v>0</v>
      </c>
      <c r="BM2381" s="327">
        <v>0</v>
      </c>
      <c r="BN2381" s="251">
        <v>0</v>
      </c>
      <c r="BO2381" s="251">
        <v>0</v>
      </c>
      <c r="BP2381" s="251">
        <v>0</v>
      </c>
      <c r="BQ2381" s="251">
        <v>0</v>
      </c>
      <c r="BR2381" s="251">
        <v>0</v>
      </c>
      <c r="BS2381" s="251">
        <v>0</v>
      </c>
      <c r="BT2381" s="251">
        <v>0</v>
      </c>
      <c r="BU2381" s="251">
        <v>0</v>
      </c>
      <c r="BV2381" s="23"/>
      <c r="BW2381" s="23"/>
      <c r="BX2381" s="23"/>
      <c r="BY2381" s="23"/>
      <c r="BZ2381" s="23"/>
    </row>
    <row r="2382" ht="19.5" customHeight="1" spans="1:78">
      <c r="A2382" s="140"/>
      <c r="B2382" s="140"/>
      <c r="C2382" s="74">
        <v>77008001</v>
      </c>
      <c r="D2382" s="71" t="s">
        <v>5727</v>
      </c>
      <c r="E2382" s="71" t="s">
        <v>5728</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8" t="s">
        <v>5729</v>
      </c>
      <c r="AV2382" s="72"/>
      <c r="AW2382" s="71" t="s">
        <v>204</v>
      </c>
      <c r="AX2382" s="72" t="s">
        <v>540</v>
      </c>
      <c r="AY2382" s="74">
        <v>10000001</v>
      </c>
      <c r="AZ2382" s="74">
        <v>77005201</v>
      </c>
      <c r="BA2382" s="71" t="s">
        <v>592</v>
      </c>
      <c r="BB2382" s="72">
        <v>0</v>
      </c>
      <c r="BC2382" s="73">
        <v>0</v>
      </c>
      <c r="BD2382" s="73">
        <v>0</v>
      </c>
      <c r="BE2382" s="114" t="s">
        <v>5730</v>
      </c>
      <c r="BF2382" s="114" t="s">
        <v>5731</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ht="20.1" customHeight="1" spans="1:78">
      <c r="A2383" s="140"/>
      <c r="B2383" s="140"/>
      <c r="C2383" s="74">
        <v>77008002</v>
      </c>
      <c r="D2383" s="71" t="s">
        <v>5732</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6" t="s">
        <v>5684</v>
      </c>
      <c r="AV2383" s="93"/>
      <c r="AW2383" s="88" t="s">
        <v>204</v>
      </c>
      <c r="AX2383" s="72" t="s">
        <v>551</v>
      </c>
      <c r="AY2383" s="74">
        <v>10000001</v>
      </c>
      <c r="AZ2383" s="74">
        <v>77005203</v>
      </c>
      <c r="BA2383" s="71" t="s">
        <v>321</v>
      </c>
      <c r="BB2383" s="72">
        <v>1</v>
      </c>
      <c r="BC2383" s="75">
        <v>0</v>
      </c>
      <c r="BD2383" s="75">
        <v>0</v>
      </c>
      <c r="BE2383" s="76" t="s">
        <v>5733</v>
      </c>
      <c r="BF2383" s="76" t="s">
        <v>5734</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ht="20.1" customHeight="1" spans="1:78">
      <c r="A2384" s="140"/>
      <c r="B2384" s="140"/>
      <c r="C2384" s="74">
        <v>77008003</v>
      </c>
      <c r="D2384" s="71" t="s">
        <v>5735</v>
      </c>
      <c r="E2384" s="160" t="s">
        <v>5736</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5737</v>
      </c>
      <c r="BF2384" s="76" t="s">
        <v>5738</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4" t="s">
        <v>5739</v>
      </c>
      <c r="BV2384" s="23"/>
      <c r="BW2384" s="23"/>
      <c r="BX2384" s="23"/>
      <c r="BY2384" s="23"/>
      <c r="BZ2384" s="23"/>
    </row>
    <row r="2385" ht="20.1" customHeight="1" spans="1:78">
      <c r="A2385" s="140"/>
      <c r="B2385" s="140"/>
      <c r="C2385" s="74">
        <v>77008004</v>
      </c>
      <c r="D2385" s="71" t="s">
        <v>5740</v>
      </c>
      <c r="E2385" s="160" t="s">
        <v>5741</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8" t="s">
        <v>204</v>
      </c>
      <c r="AV2385" s="72"/>
      <c r="AW2385" s="71" t="s">
        <v>204</v>
      </c>
      <c r="AX2385" s="72" t="s">
        <v>551</v>
      </c>
      <c r="AY2385" s="74">
        <v>0</v>
      </c>
      <c r="AZ2385" s="74">
        <v>77005204</v>
      </c>
      <c r="BA2385" s="71" t="s">
        <v>206</v>
      </c>
      <c r="BB2385" s="72">
        <v>0</v>
      </c>
      <c r="BC2385" s="75">
        <v>0</v>
      </c>
      <c r="BD2385" s="75">
        <v>0</v>
      </c>
      <c r="BE2385" s="76" t="s">
        <v>5742</v>
      </c>
      <c r="BF2385" s="76" t="s">
        <v>5743</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ht="19.5" customHeight="1" spans="1:78">
      <c r="A2386" s="140"/>
      <c r="B2386" s="140"/>
      <c r="C2386" s="74">
        <v>77008005</v>
      </c>
      <c r="D2386" s="71" t="s">
        <v>2400</v>
      </c>
      <c r="E2386" s="71" t="s">
        <v>2401</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6" t="s">
        <v>5684</v>
      </c>
      <c r="AV2386" s="93"/>
      <c r="AW2386" s="88" t="s">
        <v>204</v>
      </c>
      <c r="AX2386" s="72" t="s">
        <v>540</v>
      </c>
      <c r="AY2386" s="74">
        <v>0</v>
      </c>
      <c r="AZ2386" s="74">
        <v>77005207</v>
      </c>
      <c r="BA2386" s="71" t="s">
        <v>206</v>
      </c>
      <c r="BB2386" s="72">
        <v>0</v>
      </c>
      <c r="BC2386" s="75">
        <v>0</v>
      </c>
      <c r="BD2386" s="75">
        <v>0</v>
      </c>
      <c r="BE2386" s="76" t="s">
        <v>2495</v>
      </c>
      <c r="BF2386" s="76" t="s">
        <v>2496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ht="19.5" customHeight="1" spans="1:78">
      <c r="A2387" s="140"/>
      <c r="B2387" s="140"/>
      <c r="C2387" s="74">
        <v>77008006</v>
      </c>
      <c r="D2387" s="71" t="s">
        <v>2497</v>
      </c>
      <c r="E2387" s="71" t="s">
        <v>2498</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6" t="s">
        <v>5684</v>
      </c>
      <c r="AV2387" s="93"/>
      <c r="AW2387" s="71" t="s">
        <v>204</v>
      </c>
      <c r="AX2387" s="72" t="s">
        <v>540</v>
      </c>
      <c r="AY2387" s="74">
        <v>10000007</v>
      </c>
      <c r="AZ2387" s="74">
        <v>77005205</v>
      </c>
      <c r="BA2387" s="71" t="s">
        <v>592</v>
      </c>
      <c r="BB2387" s="72" t="s">
        <v>2499</v>
      </c>
      <c r="BC2387" s="75">
        <v>0</v>
      </c>
      <c r="BD2387" s="75">
        <v>1</v>
      </c>
      <c r="BE2387" s="76" t="s">
        <v>2500</v>
      </c>
      <c r="BF2387" s="76" t="s">
        <v>2501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1" customFormat="1" ht="19.5" customHeight="1" spans="1:78">
      <c r="A2388" s="219"/>
      <c r="B2388" s="219"/>
      <c r="C2388" s="74">
        <v>77008007</v>
      </c>
      <c r="D2388" s="71" t="s">
        <v>2502</v>
      </c>
      <c r="E2388" s="71" t="s">
        <v>2503</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6" t="s">
        <v>5744</v>
      </c>
      <c r="AV2388" s="93"/>
      <c r="AW2388" s="88" t="s">
        <v>204</v>
      </c>
      <c r="AX2388" s="72" t="s">
        <v>540</v>
      </c>
      <c r="AY2388" s="74">
        <v>0</v>
      </c>
      <c r="AZ2388" s="74">
        <v>77005202</v>
      </c>
      <c r="BA2388" s="71" t="s">
        <v>206</v>
      </c>
      <c r="BB2388" s="72">
        <v>0</v>
      </c>
      <c r="BC2388" s="75">
        <v>0</v>
      </c>
      <c r="BD2388" s="75">
        <v>0</v>
      </c>
      <c r="BE2388" s="76" t="s">
        <v>2402</v>
      </c>
      <c r="BF2388" s="76" t="s">
        <v>2403</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ht="19.5" customHeight="1" spans="1:78">
      <c r="A2389" s="140"/>
      <c r="B2389" s="140"/>
      <c r="C2389" s="107">
        <v>77009001</v>
      </c>
      <c r="D2389" s="110" t="s">
        <v>2505</v>
      </c>
      <c r="E2389" s="110" t="s">
        <v>2506</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2507</v>
      </c>
      <c r="BB2389" s="100" t="s">
        <v>5745</v>
      </c>
      <c r="BC2389" s="99">
        <v>0</v>
      </c>
      <c r="BD2389" s="99">
        <v>0</v>
      </c>
      <c r="BE2389" s="136" t="s">
        <v>5746</v>
      </c>
      <c r="BF2389" s="136" t="s">
        <v>5747</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ht="20.1" customHeight="1" spans="1:78">
      <c r="A2390" s="140"/>
      <c r="B2390" s="140"/>
      <c r="C2390" s="107">
        <v>77009002</v>
      </c>
      <c r="D2390" s="110" t="s">
        <v>5748</v>
      </c>
      <c r="E2390" s="306" t="s">
        <v>5749</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41" t="s">
        <v>5750</v>
      </c>
      <c r="AV2390" s="118"/>
      <c r="AW2390" s="104" t="s">
        <v>204</v>
      </c>
      <c r="AX2390" s="100" t="s">
        <v>551</v>
      </c>
      <c r="AY2390" s="107">
        <v>10000001</v>
      </c>
      <c r="AZ2390" s="107">
        <v>77005302</v>
      </c>
      <c r="BA2390" s="110" t="s">
        <v>206</v>
      </c>
      <c r="BB2390" s="100" t="s">
        <v>5751</v>
      </c>
      <c r="BC2390" s="105">
        <v>0</v>
      </c>
      <c r="BD2390" s="105">
        <v>0</v>
      </c>
      <c r="BE2390" s="111" t="s">
        <v>5752</v>
      </c>
      <c r="BF2390" s="111" t="s">
        <v>5753</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ht="20.1" customHeight="1" spans="1:78">
      <c r="A2391" s="140"/>
      <c r="B2391" s="140"/>
      <c r="C2391" s="107">
        <v>77009003</v>
      </c>
      <c r="D2391" s="110" t="s">
        <v>2516</v>
      </c>
      <c r="E2391" s="306" t="s">
        <v>2517</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5754</v>
      </c>
      <c r="BB2391" s="100">
        <v>90005004</v>
      </c>
      <c r="BC2391" s="105">
        <v>0</v>
      </c>
      <c r="BD2391" s="105">
        <v>0</v>
      </c>
      <c r="BE2391" s="111" t="s">
        <v>5755</v>
      </c>
      <c r="BF2391" s="111" t="s">
        <v>5756</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ht="20.1" customHeight="1" spans="1:78">
      <c r="A2392" s="140"/>
      <c r="B2392" s="140"/>
      <c r="C2392" s="107">
        <v>77009004</v>
      </c>
      <c r="D2392" s="110" t="s">
        <v>2523</v>
      </c>
      <c r="E2392" s="306" t="s">
        <v>2524</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2525</v>
      </c>
      <c r="BB2392" s="342" t="s">
        <v>5757</v>
      </c>
      <c r="BC2392" s="105">
        <v>0</v>
      </c>
      <c r="BD2392" s="105">
        <v>0</v>
      </c>
      <c r="BE2392" s="111" t="s">
        <v>5758</v>
      </c>
      <c r="BF2392" s="111" t="s">
        <v>5759</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ht="20.1" customHeight="1" spans="1:78">
      <c r="A2393" s="140"/>
      <c r="B2393" s="140"/>
      <c r="C2393" s="107">
        <v>77009005</v>
      </c>
      <c r="D2393" s="110" t="s">
        <v>606</v>
      </c>
      <c r="E2393" s="306"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2541</v>
      </c>
      <c r="BB2393" s="342" t="s">
        <v>5760</v>
      </c>
      <c r="BC2393" s="105">
        <v>0</v>
      </c>
      <c r="BD2393" s="105">
        <v>0</v>
      </c>
      <c r="BE2393" s="111" t="s">
        <v>2543</v>
      </c>
      <c r="BF2393" s="111" t="s">
        <v>2544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2" customFormat="1" ht="20.1" customHeight="1" spans="1:78">
      <c r="A2394" s="6"/>
      <c r="B2394" s="6"/>
      <c r="C2394" s="107">
        <v>77009006</v>
      </c>
      <c r="D2394" s="104" t="s">
        <v>2545</v>
      </c>
      <c r="E2394" s="104" t="s">
        <v>2546</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2547</v>
      </c>
      <c r="BF2394" s="139" t="s">
        <v>2548</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ht="19.5" customHeight="1" spans="1:78">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2549</v>
      </c>
      <c r="BF2395" s="111" t="s">
        <v>2550</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ht="19.5" customHeight="1" spans="1:78">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ht="20.1" customHeight="1" spans="1:78">
      <c r="A2397" s="140"/>
      <c r="B2397" s="140"/>
      <c r="C2397" s="74">
        <v>77010001</v>
      </c>
      <c r="D2397" s="71" t="s">
        <v>3211</v>
      </c>
      <c r="E2397" s="160" t="s">
        <v>3212</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5761</v>
      </c>
      <c r="BF2397" s="76" t="s">
        <v>5762</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ht="20.1" customHeight="1" spans="1:78">
      <c r="C2398" s="74">
        <v>77010111</v>
      </c>
      <c r="D2398" s="71" t="s">
        <v>5763</v>
      </c>
      <c r="E2398" s="71" t="s">
        <v>4203</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2597</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1" customFormat="1" ht="20.1" customHeight="1" spans="1:78">
      <c r="C2399" s="72">
        <v>77010200</v>
      </c>
      <c r="D2399" s="71" t="s">
        <v>5764</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2643</v>
      </c>
      <c r="BB2399" s="358" t="s">
        <v>5765</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1" customFormat="1" ht="20.1" customHeight="1" spans="1:78">
      <c r="C2400" s="72">
        <v>77010201</v>
      </c>
      <c r="D2400" s="71" t="s">
        <v>5766</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ht="19.5" customHeight="1" spans="1:78">
      <c r="A2401" s="140"/>
      <c r="B2401" s="140"/>
      <c r="C2401" s="72">
        <v>77010202</v>
      </c>
      <c r="D2401" s="71" t="s">
        <v>5767</v>
      </c>
      <c r="E2401" s="71" t="s">
        <v>2498</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6" t="s">
        <v>5684</v>
      </c>
      <c r="AV2401" s="93"/>
      <c r="AW2401" s="71" t="s">
        <v>204</v>
      </c>
      <c r="AX2401" s="72" t="s">
        <v>540</v>
      </c>
      <c r="AY2401" s="74">
        <v>10000007</v>
      </c>
      <c r="AZ2401" s="74">
        <v>77005205</v>
      </c>
      <c r="BA2401" s="71" t="s">
        <v>592</v>
      </c>
      <c r="BB2401" s="72" t="s">
        <v>2499</v>
      </c>
      <c r="BC2401" s="75">
        <v>0</v>
      </c>
      <c r="BD2401" s="75">
        <v>1</v>
      </c>
      <c r="BE2401" s="76" t="s">
        <v>2500</v>
      </c>
      <c r="BF2401" s="76" t="s">
        <v>2501</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5768</v>
      </c>
      <c r="BY2401" s="23"/>
      <c r="BZ2401" s="23"/>
    </row>
    <row r="2402" ht="19.5" customHeight="1" spans="1:78">
      <c r="A2402" s="140"/>
      <c r="B2402" s="140"/>
      <c r="C2402" s="72">
        <v>77010203</v>
      </c>
      <c r="D2402" s="71" t="s">
        <v>5769</v>
      </c>
      <c r="E2402" s="71" t="s">
        <v>2498</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2500</v>
      </c>
      <c r="BF2402" s="76" t="s">
        <v>2501</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5770</v>
      </c>
      <c r="BY2402" s="23"/>
      <c r="BZ2402" s="23">
        <v>1</v>
      </c>
    </row>
  </sheetData>
  <autoFilter xmlns:etc="http://www.wps.cn/officeDocument/2017/etCustomData" ref="BA1:BA2402"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2025-11-13T12:20:36Z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