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963CAB20-FE2F-414A-ADBF-047EFA608A14}"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N100" i="10" l="1"/>
  <c r="N101" i="10"/>
  <c r="N102" i="10"/>
  <c r="N103" i="10"/>
  <c r="N104" i="10"/>
  <c r="N105" i="10"/>
  <c r="N106" i="10"/>
  <c r="N107" i="10"/>
  <c r="N108" i="10"/>
  <c r="N99" i="10"/>
  <c r="E250" i="10"/>
  <c r="F250" i="10" s="1"/>
  <c r="E251" i="10"/>
  <c r="F251" i="10" s="1"/>
  <c r="E249" i="10"/>
  <c r="F249" i="10" s="1"/>
  <c r="G242" i="10"/>
  <c r="G243" i="10"/>
  <c r="E241" i="10"/>
  <c r="G241" i="10" s="1"/>
  <c r="E242" i="10"/>
  <c r="E243" i="10"/>
  <c r="E244" i="10"/>
  <c r="G244" i="10" s="1"/>
  <c r="E245" i="10"/>
  <c r="G245" i="10" s="1"/>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<sst xmlns="http://schemas.openxmlformats.org/spreadsheetml/2006/main" count="10054" uniqueCount="2527">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</sst>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1">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2453</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2454</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2455</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2456</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2457</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2458</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2459</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2488</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2487</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2487</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2487</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2460</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0"/>
  <sheetViews>
    <sheetView tabSelected="1" topLeftCell="H253" zoomScaleNormal="100" workbookViewId="0">
      <selection activeCell="U269" sqref="U269"/>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2461</v>
      </c>
      <c r="N40" s="2">
        <v>1</v>
      </c>
      <c r="O40" s="3">
        <v>10000180</v>
      </c>
      <c r="P40" s="3" t="s">
        <v>2462</v>
      </c>
      <c r="Q40" s="2">
        <v>100</v>
      </c>
      <c r="R40" s="3">
        <v>10000183</v>
      </c>
      <c r="S40" s="3" t="s">
        <v>2463</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2460</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2465</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2464</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 t="shared" si="6"/>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7">C91-C90</f>
        <v>200</v>
      </c>
      <c r="C91" s="2">
        <v>500</v>
      </c>
      <c r="D91" s="2">
        <v>10000184</v>
      </c>
      <c r="E91" s="2" t="s">
        <v>2326</v>
      </c>
      <c r="F91" s="2">
        <v>50</v>
      </c>
      <c r="G91" s="2">
        <v>5</v>
      </c>
      <c r="H91" s="2" t="s">
        <v>2429</v>
      </c>
      <c r="I91" s="2">
        <f t="shared" si="6"/>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7"/>
        <v>500</v>
      </c>
      <c r="C92" s="2">
        <v>1000</v>
      </c>
      <c r="D92" s="2">
        <v>10000184</v>
      </c>
      <c r="E92" s="2" t="s">
        <v>2326</v>
      </c>
      <c r="F92" s="2">
        <v>125</v>
      </c>
      <c r="G92" s="2">
        <v>6</v>
      </c>
      <c r="H92" s="2" t="s">
        <v>2429</v>
      </c>
      <c r="I92" s="2">
        <f t="shared" si="6"/>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7"/>
        <v>1000</v>
      </c>
      <c r="C93" s="2">
        <v>2000</v>
      </c>
      <c r="D93" s="2">
        <v>10000184</v>
      </c>
      <c r="E93" s="2" t="s">
        <v>2326</v>
      </c>
      <c r="F93" s="2">
        <v>250</v>
      </c>
      <c r="G93" s="2">
        <v>7</v>
      </c>
      <c r="H93" s="2" t="s">
        <v>2429</v>
      </c>
      <c r="I93" s="2">
        <f t="shared" si="6"/>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7"/>
        <v>1000</v>
      </c>
      <c r="C94" s="2">
        <v>3000</v>
      </c>
      <c r="D94" s="2">
        <v>10000184</v>
      </c>
      <c r="E94" s="2" t="s">
        <v>2326</v>
      </c>
      <c r="F94" s="2">
        <v>250</v>
      </c>
      <c r="G94" s="2">
        <v>8</v>
      </c>
      <c r="H94" s="2" t="s">
        <v>2429</v>
      </c>
      <c r="I94" s="2">
        <f t="shared" si="6"/>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N99" s="1" t="str">
        <f>D99&amp;";"&amp;F99&amp;"@"&amp;G99&amp;";"&amp;I99&amp;"@"&amp;J99&amp;";"&amp;L99</f>
        <v>10000184;10@1;100000@10000132;2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1" t="str">
        <f t="shared" ref="N100:N108" si="8">D100&amp;";"&amp;F100&amp;"@"&amp;G100&amp;";"&amp;I100&amp;"@"&amp;J100&amp;";"&amp;L100</f>
        <v>10000184;10@1;100000@10010041;2</v>
      </c>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1" t="str">
        <f t="shared" si="8"/>
        <v>10000184;10@1;100000@10010083;5</v>
      </c>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1" t="str">
        <f t="shared" si="8"/>
        <v>10000184;10@1;100000@10010039;1</v>
      </c>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1" t="str">
        <f t="shared" si="8"/>
        <v>10000184;10@1;100000@10010083;5</v>
      </c>
      <c r="O103" s="2"/>
    </row>
    <row r="104" spans="1:23" ht="20.100000000000001" customHeight="1" x14ac:dyDescent="0.2">
      <c r="B104" s="2" t="s">
        <v>2434</v>
      </c>
      <c r="C104" s="2">
        <v>10</v>
      </c>
      <c r="D104" s="2">
        <v>10000184</v>
      </c>
      <c r="E104" s="2" t="s">
        <v>2326</v>
      </c>
      <c r="F104" s="2">
        <v>15</v>
      </c>
      <c r="G104" s="2">
        <v>1</v>
      </c>
      <c r="H104" s="2" t="s">
        <v>2183</v>
      </c>
      <c r="I104" s="2">
        <v>150000</v>
      </c>
      <c r="J104" s="2">
        <v>10000132</v>
      </c>
      <c r="K104" s="2" t="s">
        <v>114</v>
      </c>
      <c r="L104" s="2">
        <v>3</v>
      </c>
      <c r="M104" s="2"/>
      <c r="N104" s="1" t="str">
        <f t="shared" si="8"/>
        <v>10000184;15@1;150000@10000132;3</v>
      </c>
      <c r="O104" s="2"/>
    </row>
    <row r="105" spans="1:23" ht="20.100000000000001" customHeight="1" x14ac:dyDescent="0.2">
      <c r="B105" s="2" t="s">
        <v>2434</v>
      </c>
      <c r="C105" s="2">
        <v>20</v>
      </c>
      <c r="D105" s="2">
        <v>10000184</v>
      </c>
      <c r="E105" s="2" t="s">
        <v>2326</v>
      </c>
      <c r="F105" s="2">
        <v>15</v>
      </c>
      <c r="G105" s="2">
        <v>1</v>
      </c>
      <c r="H105" s="2" t="s">
        <v>2183</v>
      </c>
      <c r="I105" s="2">
        <v>150000</v>
      </c>
      <c r="J105" s="2">
        <v>10010034</v>
      </c>
      <c r="K105" s="2" t="s">
        <v>1591</v>
      </c>
      <c r="L105" s="2">
        <v>2</v>
      </c>
      <c r="M105" s="2"/>
      <c r="N105" s="1" t="str">
        <f t="shared" si="8"/>
        <v>10000184;15@1;150000@10010034;2</v>
      </c>
      <c r="O105" s="2"/>
    </row>
    <row r="106" spans="1:23" ht="20.100000000000001" customHeight="1" x14ac:dyDescent="0.2">
      <c r="B106" s="2" t="s">
        <v>2434</v>
      </c>
      <c r="C106" s="2">
        <v>30</v>
      </c>
      <c r="D106" s="2">
        <v>10000184</v>
      </c>
      <c r="E106" s="2" t="s">
        <v>2326</v>
      </c>
      <c r="F106" s="2">
        <v>15</v>
      </c>
      <c r="G106" s="2">
        <v>1</v>
      </c>
      <c r="H106" s="2" t="s">
        <v>2183</v>
      </c>
      <c r="I106" s="2">
        <v>150000</v>
      </c>
      <c r="J106" s="2">
        <v>10010083</v>
      </c>
      <c r="K106" s="2" t="s">
        <v>2320</v>
      </c>
      <c r="L106" s="2">
        <v>5</v>
      </c>
      <c r="M106" s="2"/>
      <c r="N106" s="1" t="str">
        <f t="shared" si="8"/>
        <v>10000184;15@1;150000@10010083;5</v>
      </c>
      <c r="O106" s="2"/>
    </row>
    <row r="107" spans="1:23" ht="20.100000000000001" customHeight="1" x14ac:dyDescent="0.2">
      <c r="B107" s="2" t="s">
        <v>2434</v>
      </c>
      <c r="C107" s="2">
        <v>40</v>
      </c>
      <c r="D107" s="2">
        <v>10000184</v>
      </c>
      <c r="E107" s="2" t="s">
        <v>2326</v>
      </c>
      <c r="F107" s="2">
        <v>15</v>
      </c>
      <c r="G107" s="2">
        <v>1</v>
      </c>
      <c r="H107" s="2" t="s">
        <v>2183</v>
      </c>
      <c r="I107" s="2">
        <v>150000</v>
      </c>
      <c r="J107" s="2">
        <v>10010083</v>
      </c>
      <c r="K107" s="2" t="s">
        <v>2320</v>
      </c>
      <c r="L107" s="2">
        <v>5</v>
      </c>
      <c r="M107" s="2"/>
      <c r="N107" s="1" t="str">
        <f t="shared" si="8"/>
        <v>10000184;15@1;150000@10010083;5</v>
      </c>
      <c r="O107" s="2"/>
    </row>
    <row r="108" spans="1:23" ht="20.100000000000001" customHeight="1" x14ac:dyDescent="0.2">
      <c r="B108" s="2" t="s">
        <v>2434</v>
      </c>
      <c r="C108" s="2">
        <v>50</v>
      </c>
      <c r="D108" s="2">
        <v>10000184</v>
      </c>
      <c r="E108" s="2" t="s">
        <v>2326</v>
      </c>
      <c r="F108" s="2">
        <v>15</v>
      </c>
      <c r="G108" s="2">
        <v>1</v>
      </c>
      <c r="H108" s="2" t="s">
        <v>2183</v>
      </c>
      <c r="I108" s="2">
        <v>150000</v>
      </c>
      <c r="J108" s="2">
        <v>10010086</v>
      </c>
      <c r="K108" s="2" t="s">
        <v>681</v>
      </c>
      <c r="L108" s="2">
        <v>1</v>
      </c>
      <c r="M108" s="2"/>
      <c r="N108" s="1" t="str">
        <f t="shared" si="8"/>
        <v>10000184;15@1;150000@10010086;1</v>
      </c>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9">C112&amp;";"&amp;E112</f>
        <v>10010083;3</v>
      </c>
      <c r="K112" s="2" t="s">
        <v>2441</v>
      </c>
    </row>
    <row r="113" spans="2:11" s="2" customFormat="1" ht="20.100000000000001" customHeight="1" x14ac:dyDescent="0.2">
      <c r="B113" s="2">
        <v>3</v>
      </c>
      <c r="C113" s="3">
        <v>10000132</v>
      </c>
      <c r="D113" s="5" t="s">
        <v>114</v>
      </c>
      <c r="E113" s="2">
        <v>2</v>
      </c>
      <c r="F113" s="2" t="str">
        <f t="shared" si="9"/>
        <v>10000132;2</v>
      </c>
      <c r="K113" s="2" t="s">
        <v>2442</v>
      </c>
    </row>
    <row r="114" spans="2:11" s="2" customFormat="1" ht="20.100000000000001" customHeight="1" x14ac:dyDescent="0.2">
      <c r="B114" s="2">
        <v>4</v>
      </c>
      <c r="C114" s="3">
        <v>10000132</v>
      </c>
      <c r="D114" s="5" t="s">
        <v>114</v>
      </c>
      <c r="E114" s="2">
        <v>5</v>
      </c>
      <c r="F114" s="2" t="str">
        <f t="shared" si="9"/>
        <v>10000132;5</v>
      </c>
    </row>
    <row r="115" spans="2:11" s="2" customFormat="1" ht="20.100000000000001" customHeight="1" x14ac:dyDescent="0.2">
      <c r="B115" s="2">
        <v>5</v>
      </c>
      <c r="C115" s="3">
        <v>10000131</v>
      </c>
      <c r="D115" s="5" t="s">
        <v>668</v>
      </c>
      <c r="E115" s="2">
        <v>1</v>
      </c>
      <c r="F115" s="2" t="str">
        <f t="shared" si="9"/>
        <v>10000131;1</v>
      </c>
      <c r="J115" s="2" t="s">
        <v>2443</v>
      </c>
      <c r="K115" s="2">
        <v>6</v>
      </c>
    </row>
    <row r="116" spans="2:11" s="2" customFormat="1" ht="20.100000000000001" customHeight="1" x14ac:dyDescent="0.2">
      <c r="B116" s="2">
        <v>6</v>
      </c>
      <c r="C116" s="3">
        <v>10000131</v>
      </c>
      <c r="D116" s="5" t="s">
        <v>668</v>
      </c>
      <c r="E116" s="2">
        <v>3</v>
      </c>
      <c r="F116" s="2" t="str">
        <f t="shared" si="9"/>
        <v>10000131;3</v>
      </c>
      <c r="J116" s="2" t="s">
        <v>2444</v>
      </c>
      <c r="K116" s="2">
        <v>4</v>
      </c>
    </row>
    <row r="117" spans="2:11" s="2" customFormat="1" ht="20.100000000000001" customHeight="1" x14ac:dyDescent="0.2">
      <c r="B117" s="2">
        <v>7</v>
      </c>
      <c r="C117" s="3">
        <v>10010039</v>
      </c>
      <c r="D117" s="3" t="s">
        <v>846</v>
      </c>
      <c r="E117" s="2">
        <v>1</v>
      </c>
      <c r="F117" s="2" t="str">
        <f t="shared" si="9"/>
        <v>10010039;1</v>
      </c>
      <c r="J117" s="2" t="s">
        <v>2445</v>
      </c>
      <c r="K117" s="2">
        <v>2</v>
      </c>
    </row>
    <row r="118" spans="2:11" s="2" customFormat="1" ht="20.100000000000001" customHeight="1" x14ac:dyDescent="0.2">
      <c r="B118" s="2">
        <v>8</v>
      </c>
      <c r="C118" s="3">
        <v>10010041</v>
      </c>
      <c r="D118" s="5" t="s">
        <v>817</v>
      </c>
      <c r="E118" s="2">
        <v>2</v>
      </c>
      <c r="F118" s="2" t="str">
        <f t="shared" si="9"/>
        <v>10010041;2</v>
      </c>
    </row>
    <row r="119" spans="2:11" s="2" customFormat="1" ht="20.100000000000001" customHeight="1" x14ac:dyDescent="0.2">
      <c r="B119" s="2">
        <v>9</v>
      </c>
      <c r="C119" s="3">
        <v>10010042</v>
      </c>
      <c r="D119" s="39" t="s">
        <v>126</v>
      </c>
      <c r="E119" s="2">
        <v>2</v>
      </c>
      <c r="F119" s="2" t="str">
        <f t="shared" si="9"/>
        <v>10010042;2</v>
      </c>
    </row>
    <row r="120" spans="2:11" s="2" customFormat="1" ht="20.100000000000001" customHeight="1" x14ac:dyDescent="0.2">
      <c r="B120" s="2">
        <v>10</v>
      </c>
      <c r="C120" s="4">
        <v>10010098</v>
      </c>
      <c r="D120" s="7" t="s">
        <v>676</v>
      </c>
      <c r="E120" s="2">
        <v>2</v>
      </c>
      <c r="F120" s="2" t="str">
        <f t="shared" si="9"/>
        <v>10010098;2</v>
      </c>
    </row>
    <row r="121" spans="2:11" s="2" customFormat="1" ht="20.100000000000001" customHeight="1" x14ac:dyDescent="0.2">
      <c r="B121" s="2">
        <v>11</v>
      </c>
      <c r="C121" s="3">
        <v>10010085</v>
      </c>
      <c r="D121" s="39" t="s">
        <v>832</v>
      </c>
      <c r="E121" s="2">
        <v>5</v>
      </c>
      <c r="F121" s="2" t="str">
        <f t="shared" si="9"/>
        <v>10010085;5</v>
      </c>
    </row>
    <row r="122" spans="2:11" s="2" customFormat="1" ht="20.100000000000001" customHeight="1" x14ac:dyDescent="0.2">
      <c r="B122" s="2">
        <v>12</v>
      </c>
      <c r="C122" s="4">
        <v>10010085</v>
      </c>
      <c r="D122" s="7" t="s">
        <v>832</v>
      </c>
      <c r="E122" s="2">
        <v>10</v>
      </c>
      <c r="F122" s="2" t="str">
        <f t="shared" si="9"/>
        <v>10010085;10</v>
      </c>
    </row>
    <row r="123" spans="2:11" s="2" customFormat="1" ht="20.100000000000001" customHeight="1" x14ac:dyDescent="0.2">
      <c r="B123" s="2">
        <v>14</v>
      </c>
      <c r="C123" s="3">
        <v>10010091</v>
      </c>
      <c r="D123" s="6" t="s">
        <v>672</v>
      </c>
      <c r="E123" s="2">
        <v>1</v>
      </c>
      <c r="F123" s="2" t="str">
        <f t="shared" si="9"/>
        <v>10010091;1</v>
      </c>
    </row>
    <row r="124" spans="2:11" s="2" customFormat="1" ht="20.100000000000001" customHeight="1" x14ac:dyDescent="0.2">
      <c r="B124" s="2">
        <v>15</v>
      </c>
      <c r="C124" s="3">
        <v>10010034</v>
      </c>
      <c r="D124" s="6" t="s">
        <v>1591</v>
      </c>
      <c r="E124" s="2">
        <v>1</v>
      </c>
      <c r="F124" s="2" t="str">
        <f t="shared" si="9"/>
        <v>10010034;1</v>
      </c>
    </row>
    <row r="125" spans="2:11" s="2" customFormat="1" ht="20.100000000000001" customHeight="1" x14ac:dyDescent="0.2">
      <c r="B125" s="2">
        <v>16</v>
      </c>
      <c r="C125" s="3">
        <v>10000184</v>
      </c>
      <c r="D125" s="6" t="s">
        <v>2326</v>
      </c>
      <c r="E125" s="2">
        <v>30</v>
      </c>
      <c r="F125" s="2" t="str">
        <f t="shared" si="9"/>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10">C128&amp;";"&amp;E128</f>
        <v>10000166;1</v>
      </c>
    </row>
    <row r="129" spans="1:8" s="2" customFormat="1" ht="20.100000000000001" customHeight="1" x14ac:dyDescent="0.2">
      <c r="B129" s="2">
        <v>2</v>
      </c>
      <c r="C129" s="3">
        <v>10010028</v>
      </c>
      <c r="D129" s="5" t="s">
        <v>1727</v>
      </c>
      <c r="E129" s="2">
        <v>1</v>
      </c>
      <c r="F129" s="2" t="str">
        <f t="shared" si="10"/>
        <v>10010028;1</v>
      </c>
    </row>
    <row r="130" spans="1:8" s="2" customFormat="1" ht="20.100000000000001" customHeight="1" x14ac:dyDescent="0.2">
      <c r="B130" s="2">
        <v>3</v>
      </c>
      <c r="C130" s="3">
        <v>10010033</v>
      </c>
      <c r="D130" s="5" t="s">
        <v>801</v>
      </c>
      <c r="E130" s="2">
        <v>1</v>
      </c>
      <c r="F130" s="2" t="str">
        <f t="shared" si="10"/>
        <v>10010033;1</v>
      </c>
    </row>
    <row r="131" spans="1:8" s="2" customFormat="1" ht="20.100000000000001" customHeight="1" x14ac:dyDescent="0.2">
      <c r="B131" s="2">
        <v>4</v>
      </c>
      <c r="C131" s="3">
        <v>10010043</v>
      </c>
      <c r="D131" s="39" t="s">
        <v>819</v>
      </c>
      <c r="E131" s="2">
        <v>2</v>
      </c>
      <c r="F131" s="2" t="str">
        <f t="shared" si="10"/>
        <v>10010043;2</v>
      </c>
    </row>
    <row r="132" spans="1:8" s="2" customFormat="1" ht="20.100000000000001" customHeight="1" x14ac:dyDescent="0.2">
      <c r="B132" s="2">
        <v>5</v>
      </c>
      <c r="C132" s="3">
        <v>10010037</v>
      </c>
      <c r="D132" s="5" t="s">
        <v>2440</v>
      </c>
      <c r="E132" s="2">
        <v>2</v>
      </c>
      <c r="F132" s="2" t="str">
        <f t="shared" si="10"/>
        <v>10010037;2</v>
      </c>
    </row>
    <row r="133" spans="1:8" s="2" customFormat="1" ht="20.100000000000001" customHeight="1" x14ac:dyDescent="0.2">
      <c r="B133" s="2">
        <v>6</v>
      </c>
      <c r="C133" s="3">
        <v>10010083</v>
      </c>
      <c r="D133" s="39" t="s">
        <v>257</v>
      </c>
      <c r="E133" s="2">
        <v>5</v>
      </c>
      <c r="F133" s="2" t="str">
        <f t="shared" si="10"/>
        <v>10010083;5</v>
      </c>
    </row>
    <row r="134" spans="1:8" s="2" customFormat="1" ht="20.100000000000001" customHeight="1" x14ac:dyDescent="0.2">
      <c r="B134" s="2">
        <v>7</v>
      </c>
      <c r="C134" s="3">
        <v>10000142</v>
      </c>
      <c r="D134" s="5" t="s">
        <v>108</v>
      </c>
      <c r="E134" s="2">
        <v>1</v>
      </c>
      <c r="F134" s="2" t="str">
        <f t="shared" si="10"/>
        <v>10000142;1</v>
      </c>
    </row>
    <row r="135" spans="1:8" s="2" customFormat="1" ht="20.100000000000001" customHeight="1" x14ac:dyDescent="0.2">
      <c r="B135" s="2">
        <v>8</v>
      </c>
      <c r="C135" s="3">
        <v>10010092</v>
      </c>
      <c r="D135" s="6" t="s">
        <v>673</v>
      </c>
      <c r="E135" s="2">
        <v>1</v>
      </c>
      <c r="F135" s="2" t="str">
        <f t="shared" si="10"/>
        <v>10010092;1</v>
      </c>
    </row>
    <row r="136" spans="1:8" s="2" customFormat="1" ht="20.100000000000001" customHeight="1" x14ac:dyDescent="0.2">
      <c r="B136" s="2">
        <v>9</v>
      </c>
      <c r="C136" s="3">
        <v>10010085</v>
      </c>
      <c r="D136" s="5" t="s">
        <v>832</v>
      </c>
      <c r="E136" s="2">
        <v>20</v>
      </c>
      <c r="F136" s="2" t="str">
        <f t="shared" si="10"/>
        <v>10010085;20</v>
      </c>
    </row>
    <row r="137" spans="1:8" s="2" customFormat="1" ht="20.100000000000001" customHeight="1" x14ac:dyDescent="0.2">
      <c r="B137" s="2">
        <v>10</v>
      </c>
      <c r="C137" s="3">
        <v>10000184</v>
      </c>
      <c r="D137" s="5" t="s">
        <v>2326</v>
      </c>
      <c r="E137" s="2">
        <v>60</v>
      </c>
      <c r="F137" s="2" t="str">
        <f t="shared" si="10"/>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1">C140&amp;";"&amp;E140</f>
        <v>10000150;1</v>
      </c>
    </row>
    <row r="141" spans="1:8" ht="20.100000000000001" customHeight="1" x14ac:dyDescent="0.2">
      <c r="B141" s="2">
        <v>2</v>
      </c>
      <c r="C141" s="3">
        <v>10000141</v>
      </c>
      <c r="D141" s="5" t="s">
        <v>852</v>
      </c>
      <c r="E141" s="2">
        <v>1</v>
      </c>
      <c r="F141" s="2" t="str">
        <f t="shared" si="11"/>
        <v>10000141;1</v>
      </c>
    </row>
    <row r="142" spans="1:8" ht="20.100000000000001" customHeight="1" x14ac:dyDescent="0.2">
      <c r="B142" s="2">
        <v>3</v>
      </c>
      <c r="C142" s="3">
        <v>10010040</v>
      </c>
      <c r="D142" s="3" t="s">
        <v>753</v>
      </c>
      <c r="E142" s="2">
        <v>1</v>
      </c>
      <c r="F142" s="2" t="str">
        <f t="shared" si="11"/>
        <v>10010040;1</v>
      </c>
    </row>
    <row r="143" spans="1:8" ht="20.100000000000001" customHeight="1" x14ac:dyDescent="0.2">
      <c r="B143" s="2">
        <v>4</v>
      </c>
      <c r="C143" s="3">
        <v>10010086</v>
      </c>
      <c r="D143" s="6" t="s">
        <v>681</v>
      </c>
      <c r="E143" s="2">
        <v>1</v>
      </c>
      <c r="F143" s="2" t="str">
        <f t="shared" si="11"/>
        <v>10010086;1</v>
      </c>
    </row>
    <row r="144" spans="1:8" ht="20.100000000000001" customHeight="1" x14ac:dyDescent="0.2">
      <c r="B144" s="2">
        <v>5</v>
      </c>
      <c r="C144" s="3">
        <v>10010046</v>
      </c>
      <c r="D144" s="5" t="s">
        <v>818</v>
      </c>
      <c r="E144" s="2">
        <v>1</v>
      </c>
      <c r="F144" s="2" t="str">
        <f t="shared" si="11"/>
        <v>10010046;1</v>
      </c>
    </row>
    <row r="145" spans="1:18" ht="20.100000000000001" customHeight="1" x14ac:dyDescent="0.2">
      <c r="B145" s="2">
        <v>6</v>
      </c>
      <c r="C145" s="3">
        <v>10010045</v>
      </c>
      <c r="D145" s="5" t="s">
        <v>92</v>
      </c>
      <c r="E145" s="2">
        <v>1</v>
      </c>
      <c r="F145" s="2" t="str">
        <f t="shared" si="11"/>
        <v>10010045;1</v>
      </c>
    </row>
    <row r="146" spans="1:18" ht="20.100000000000001" customHeight="1" x14ac:dyDescent="0.2">
      <c r="B146" s="2">
        <v>7</v>
      </c>
      <c r="C146" s="3">
        <v>10000143</v>
      </c>
      <c r="D146" s="5" t="s">
        <v>122</v>
      </c>
      <c r="E146" s="2">
        <v>1</v>
      </c>
      <c r="F146" s="2" t="str">
        <f t="shared" si="11"/>
        <v>10000143;1</v>
      </c>
    </row>
    <row r="147" spans="1:18" ht="20.100000000000001" customHeight="1" x14ac:dyDescent="0.2">
      <c r="B147" s="2">
        <v>8</v>
      </c>
      <c r="C147" s="3">
        <v>10010093</v>
      </c>
      <c r="D147" s="6" t="s">
        <v>675</v>
      </c>
      <c r="E147" s="2">
        <v>1</v>
      </c>
      <c r="F147" s="2" t="str">
        <f t="shared" si="11"/>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2480</v>
      </c>
      <c r="F151" s="2">
        <v>2000</v>
      </c>
      <c r="G151" s="1"/>
    </row>
    <row r="152" spans="1:18" ht="20.100000000000001" customHeight="1" x14ac:dyDescent="0.2">
      <c r="A152" s="1"/>
      <c r="B152" s="80" t="s">
        <v>2466</v>
      </c>
      <c r="C152" s="2" t="s">
        <v>2469</v>
      </c>
      <c r="D152" s="2" t="s">
        <v>2478</v>
      </c>
      <c r="E152" s="2" t="s">
        <v>2479</v>
      </c>
      <c r="F152" s="1"/>
      <c r="G152" s="1"/>
      <c r="N152" s="3">
        <v>10010091</v>
      </c>
      <c r="O152" s="6" t="s">
        <v>672</v>
      </c>
    </row>
    <row r="153" spans="1:18" ht="20.100000000000001" customHeight="1" x14ac:dyDescent="0.2">
      <c r="A153" s="1"/>
      <c r="B153" s="2" t="s">
        <v>2467</v>
      </c>
      <c r="C153" s="160" t="s">
        <v>2470</v>
      </c>
      <c r="D153" s="2">
        <v>20</v>
      </c>
      <c r="E153" s="2">
        <f>D153/$F$151</f>
        <v>0.01</v>
      </c>
      <c r="F153" s="1"/>
      <c r="G153" s="1"/>
      <c r="N153" s="3">
        <v>10010092</v>
      </c>
      <c r="O153" s="6" t="s">
        <v>673</v>
      </c>
    </row>
    <row r="154" spans="1:18" ht="20.100000000000001" customHeight="1" x14ac:dyDescent="0.2">
      <c r="A154" s="1"/>
      <c r="B154" s="2" t="s">
        <v>2468</v>
      </c>
      <c r="C154" s="159" t="s">
        <v>2473</v>
      </c>
      <c r="D154" s="2">
        <v>10</v>
      </c>
      <c r="E154" s="2">
        <f t="shared" ref="E154:E155" si="12">D154/$F$151</f>
        <v>5.0000000000000001E-3</v>
      </c>
      <c r="F154" s="1"/>
      <c r="G154" s="1"/>
      <c r="N154" s="3">
        <v>10010093</v>
      </c>
      <c r="O154" s="6" t="s">
        <v>675</v>
      </c>
    </row>
    <row r="155" spans="1:18" ht="20.100000000000001" customHeight="1" x14ac:dyDescent="0.2">
      <c r="A155" s="1"/>
      <c r="B155" s="2" t="s">
        <v>2471</v>
      </c>
      <c r="C155" s="159" t="s">
        <v>2472</v>
      </c>
      <c r="D155" s="2">
        <v>5</v>
      </c>
      <c r="E155" s="2">
        <f t="shared" si="12"/>
        <v>2.5000000000000001E-3</v>
      </c>
      <c r="F155" s="1"/>
      <c r="G155" s="1"/>
    </row>
    <row r="156" spans="1:18" ht="20.100000000000001" customHeight="1" x14ac:dyDescent="0.2">
      <c r="B156" s="1"/>
      <c r="C156" s="1"/>
      <c r="D156" s="1"/>
      <c r="E156" s="1"/>
      <c r="F156" s="2" t="s">
        <v>2481</v>
      </c>
      <c r="G156" s="1"/>
      <c r="H156" s="1"/>
      <c r="I156" s="1"/>
      <c r="J156" s="1"/>
      <c r="K156" s="1"/>
      <c r="L156" s="2" t="s">
        <v>2481</v>
      </c>
      <c r="M156" s="1"/>
      <c r="N156" s="1"/>
      <c r="O156" s="1"/>
      <c r="P156" s="1"/>
      <c r="Q156" s="1"/>
      <c r="R156" s="2" t="s">
        <v>2481</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2474</v>
      </c>
      <c r="C158" s="1"/>
      <c r="D158" s="1"/>
      <c r="E158" s="2" t="s">
        <v>2476</v>
      </c>
      <c r="F158" s="2" t="s">
        <v>2477</v>
      </c>
      <c r="G158" s="1"/>
      <c r="H158" s="1"/>
      <c r="I158" s="1"/>
      <c r="J158" s="1"/>
      <c r="K158" s="1"/>
      <c r="L158" s="2" t="s">
        <v>2477</v>
      </c>
      <c r="M158" s="1"/>
      <c r="N158" s="1"/>
      <c r="O158" s="1"/>
      <c r="P158" s="1"/>
      <c r="Q158" s="1"/>
      <c r="R158" s="2" t="s">
        <v>2477</v>
      </c>
    </row>
    <row r="159" spans="1:18" ht="20.100000000000001" customHeight="1" x14ac:dyDescent="0.2">
      <c r="B159" s="2" t="s">
        <v>2467</v>
      </c>
      <c r="C159" s="3">
        <v>1</v>
      </c>
      <c r="D159" s="5" t="s">
        <v>2475</v>
      </c>
      <c r="E159" s="2">
        <v>5000</v>
      </c>
      <c r="F159" s="2">
        <v>0.2</v>
      </c>
      <c r="G159" s="1"/>
      <c r="H159" s="2" t="s">
        <v>2468</v>
      </c>
      <c r="I159" s="3">
        <v>1</v>
      </c>
      <c r="J159" s="5" t="s">
        <v>2475</v>
      </c>
      <c r="K159" s="2">
        <v>10000</v>
      </c>
      <c r="L159" s="2">
        <v>0.2</v>
      </c>
      <c r="M159" s="1"/>
      <c r="N159" s="2" t="s">
        <v>2471</v>
      </c>
      <c r="O159" s="3">
        <v>1</v>
      </c>
      <c r="P159" s="5" t="s">
        <v>2475</v>
      </c>
      <c r="Q159" s="2">
        <v>30000</v>
      </c>
      <c r="R159" s="2">
        <v>0.2</v>
      </c>
    </row>
    <row r="160" spans="1:18" ht="20.100000000000001" customHeight="1" x14ac:dyDescent="0.2">
      <c r="B160" s="1"/>
      <c r="C160" s="3">
        <v>1</v>
      </c>
      <c r="D160" s="5" t="s">
        <v>2475</v>
      </c>
      <c r="E160" s="2">
        <v>10000</v>
      </c>
      <c r="F160" s="2">
        <v>0.1</v>
      </c>
      <c r="G160" s="1"/>
      <c r="H160" s="1"/>
      <c r="I160" s="3">
        <v>1</v>
      </c>
      <c r="J160" s="5" t="s">
        <v>2475</v>
      </c>
      <c r="K160" s="2">
        <v>20000</v>
      </c>
      <c r="L160" s="2">
        <v>0.1</v>
      </c>
      <c r="M160" s="1"/>
      <c r="N160" s="1"/>
      <c r="O160" s="3">
        <v>1</v>
      </c>
      <c r="P160" s="5" t="s">
        <v>2475</v>
      </c>
      <c r="Q160" s="2">
        <v>50000</v>
      </c>
      <c r="R160" s="2">
        <v>0.1</v>
      </c>
    </row>
    <row r="161" spans="1:18" ht="20.100000000000001" customHeight="1" x14ac:dyDescent="0.2">
      <c r="B161" s="1"/>
      <c r="C161" s="3">
        <v>1</v>
      </c>
      <c r="D161" s="5" t="s">
        <v>2475</v>
      </c>
      <c r="E161" s="2">
        <v>20000</v>
      </c>
      <c r="F161" s="2">
        <v>0.05</v>
      </c>
      <c r="G161" s="1"/>
      <c r="H161" s="1"/>
      <c r="I161" s="3">
        <v>1</v>
      </c>
      <c r="J161" s="5" t="s">
        <v>2475</v>
      </c>
      <c r="K161" s="2">
        <v>30000</v>
      </c>
      <c r="L161" s="2">
        <v>0.05</v>
      </c>
      <c r="M161" s="1"/>
      <c r="N161" s="1"/>
      <c r="O161" s="3">
        <v>1</v>
      </c>
      <c r="P161" s="5" t="s">
        <v>2475</v>
      </c>
      <c r="Q161" s="2">
        <v>100000</v>
      </c>
      <c r="R161" s="2">
        <v>0.05</v>
      </c>
    </row>
    <row r="162" spans="1:18" ht="20.100000000000001" customHeight="1" x14ac:dyDescent="0.2">
      <c r="B162" s="1"/>
      <c r="C162" s="3">
        <v>10000132</v>
      </c>
      <c r="D162" s="5" t="s">
        <v>2483</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2482</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2484</v>
      </c>
      <c r="C177" s="1"/>
      <c r="D177" s="1"/>
      <c r="E177" s="1"/>
      <c r="F177" s="1"/>
      <c r="O177" s="3">
        <v>10010086</v>
      </c>
      <c r="P177" s="6" t="s">
        <v>681</v>
      </c>
      <c r="Q177" s="2">
        <v>1</v>
      </c>
      <c r="R177" s="2">
        <v>0.02</v>
      </c>
    </row>
    <row r="178" spans="1:18" ht="20.100000000000001" customHeight="1" x14ac:dyDescent="0.2">
      <c r="A178" s="1"/>
      <c r="B178" s="1"/>
      <c r="C178" s="3">
        <v>1</v>
      </c>
      <c r="D178" s="5" t="s">
        <v>2475</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2485</v>
      </c>
      <c r="D185" s="2" t="s">
        <v>2486</v>
      </c>
      <c r="F185" s="2" t="s">
        <v>2489</v>
      </c>
    </row>
    <row r="186" spans="1:18" s="2" customFormat="1" ht="20.100000000000001" customHeight="1" x14ac:dyDescent="0.2">
      <c r="E186" s="2">
        <v>0.53</v>
      </c>
      <c r="F186" s="2">
        <v>5</v>
      </c>
      <c r="G186" s="2">
        <f>F186*30</f>
        <v>150</v>
      </c>
      <c r="H186" s="3">
        <v>10000184</v>
      </c>
      <c r="I186" s="6" t="s">
        <v>2326</v>
      </c>
      <c r="J186" s="2">
        <v>200</v>
      </c>
      <c r="K186" s="2">
        <v>1</v>
      </c>
      <c r="L186" s="2" t="s">
        <v>2488</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3">F187*30</f>
        <v>300</v>
      </c>
      <c r="H187" s="3">
        <v>10000184</v>
      </c>
      <c r="I187" s="6" t="s">
        <v>2326</v>
      </c>
      <c r="J187" s="2">
        <v>200</v>
      </c>
      <c r="K187" s="2">
        <v>1</v>
      </c>
      <c r="L187" s="2" t="s">
        <v>2488</v>
      </c>
      <c r="M187" s="2">
        <v>200000</v>
      </c>
      <c r="N187" s="3">
        <v>10010093</v>
      </c>
      <c r="O187" s="6" t="s">
        <v>675</v>
      </c>
      <c r="P187" s="2">
        <v>1</v>
      </c>
      <c r="Q187" s="9" t="str">
        <f t="shared" ref="Q187:Q190" si="14">H187&amp;";"&amp;J187&amp;"@"&amp;K187&amp;";"&amp;M187&amp;"@"&amp;N187&amp;";"&amp;P187</f>
        <v>10000184;200@1;200000@10010093;1</v>
      </c>
    </row>
    <row r="188" spans="1:18" s="2" customFormat="1" ht="20.100000000000001" customHeight="1" x14ac:dyDescent="0.2">
      <c r="B188" s="2">
        <v>1</v>
      </c>
      <c r="C188" s="2" t="s">
        <v>2488</v>
      </c>
      <c r="D188" s="2">
        <v>200000</v>
      </c>
      <c r="E188" s="2">
        <v>6.6000000000000003E-2</v>
      </c>
      <c r="F188" s="2">
        <v>20</v>
      </c>
      <c r="G188" s="2">
        <f t="shared" si="13"/>
        <v>600</v>
      </c>
      <c r="H188" s="3">
        <v>10000184</v>
      </c>
      <c r="I188" s="6" t="s">
        <v>2326</v>
      </c>
      <c r="J188" s="2">
        <v>400</v>
      </c>
      <c r="K188" s="2">
        <v>1</v>
      </c>
      <c r="L188" s="2" t="s">
        <v>2488</v>
      </c>
      <c r="M188" s="2">
        <v>500000</v>
      </c>
      <c r="N188" s="3">
        <v>10010040</v>
      </c>
      <c r="O188" s="3" t="s">
        <v>753</v>
      </c>
      <c r="P188" s="2">
        <v>1</v>
      </c>
      <c r="Q188" s="9" t="str">
        <f t="shared" si="14"/>
        <v>10000184;400@1;500000@10010040;1</v>
      </c>
    </row>
    <row r="189" spans="1:18" s="2" customFormat="1" ht="20.100000000000001" customHeight="1" x14ac:dyDescent="0.2">
      <c r="B189" s="2">
        <v>3</v>
      </c>
      <c r="C189" s="2" t="s">
        <v>2487</v>
      </c>
      <c r="D189" s="2">
        <v>300</v>
      </c>
      <c r="E189" s="2">
        <v>6.6000000000000003E-2</v>
      </c>
      <c r="F189" s="2">
        <v>30</v>
      </c>
      <c r="G189" s="2">
        <f t="shared" si="13"/>
        <v>900</v>
      </c>
      <c r="H189" s="3">
        <v>10000184</v>
      </c>
      <c r="I189" s="6" t="s">
        <v>2326</v>
      </c>
      <c r="J189" s="2">
        <v>400</v>
      </c>
      <c r="K189" s="2">
        <v>1</v>
      </c>
      <c r="L189" s="2" t="s">
        <v>2488</v>
      </c>
      <c r="M189" s="2">
        <v>500000</v>
      </c>
      <c r="N189" s="2">
        <v>10000141</v>
      </c>
      <c r="O189" s="2" t="s">
        <v>852</v>
      </c>
      <c r="P189" s="2">
        <v>1</v>
      </c>
      <c r="Q189" s="9" t="str">
        <f t="shared" si="14"/>
        <v>10000184;400@1;500000@10000141;1</v>
      </c>
    </row>
    <row r="190" spans="1:18" s="2" customFormat="1" ht="20.100000000000001" customHeight="1" x14ac:dyDescent="0.2">
      <c r="B190" s="3">
        <v>10010041</v>
      </c>
      <c r="C190" s="5" t="s">
        <v>817</v>
      </c>
      <c r="D190" s="2">
        <v>5</v>
      </c>
      <c r="E190" s="2">
        <v>6.6000000000000003E-2</v>
      </c>
      <c r="F190" s="2">
        <v>50</v>
      </c>
      <c r="G190" s="2">
        <f t="shared" si="13"/>
        <v>1500</v>
      </c>
      <c r="H190" s="3">
        <v>10000184</v>
      </c>
      <c r="I190" s="6" t="s">
        <v>2326</v>
      </c>
      <c r="J190" s="2">
        <v>800</v>
      </c>
      <c r="K190" s="2">
        <v>1</v>
      </c>
      <c r="L190" s="2" t="s">
        <v>2488</v>
      </c>
      <c r="M190" s="2">
        <v>1000000</v>
      </c>
      <c r="N190" s="3">
        <v>10010026</v>
      </c>
      <c r="O190" s="5" t="s">
        <v>98</v>
      </c>
      <c r="P190" s="2">
        <v>1</v>
      </c>
      <c r="Q190" s="9" t="str">
        <f t="shared" si="14"/>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2487</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2487</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2460</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2490</v>
      </c>
    </row>
    <row r="218" spans="1:15" s="2" customFormat="1" ht="20.100000000000001" customHeight="1" x14ac:dyDescent="0.2">
      <c r="B218" s="80" t="s">
        <v>2466</v>
      </c>
      <c r="C218" s="2" t="s">
        <v>2469</v>
      </c>
      <c r="D218" s="2" t="s">
        <v>2478</v>
      </c>
      <c r="E218" s="2" t="s">
        <v>2479</v>
      </c>
      <c r="G218" s="2" t="s">
        <v>2494</v>
      </c>
      <c r="I218" s="2" t="s">
        <v>2495</v>
      </c>
      <c r="J218" s="2">
        <f>H219+H220+H221</f>
        <v>190</v>
      </c>
    </row>
    <row r="219" spans="1:15" s="2" customFormat="1" ht="20.100000000000001" customHeight="1" x14ac:dyDescent="0.2">
      <c r="B219" s="2" t="s">
        <v>2492</v>
      </c>
      <c r="C219" s="160" t="s">
        <v>2470</v>
      </c>
      <c r="D219" s="2">
        <v>20</v>
      </c>
      <c r="E219" s="2">
        <f>D219/$F$151</f>
        <v>0.01</v>
      </c>
      <c r="G219" s="2">
        <v>2</v>
      </c>
      <c r="H219" s="2">
        <f>G219*D219</f>
        <v>40</v>
      </c>
    </row>
    <row r="220" spans="1:15" s="2" customFormat="1" ht="20.100000000000001" customHeight="1" x14ac:dyDescent="0.2">
      <c r="B220" s="2" t="s">
        <v>2491</v>
      </c>
      <c r="C220" s="159" t="s">
        <v>2472</v>
      </c>
      <c r="D220" s="2">
        <v>10</v>
      </c>
      <c r="E220" s="2">
        <f t="shared" ref="E220:E221" si="15">D220/$F$151</f>
        <v>5.0000000000000001E-3</v>
      </c>
      <c r="G220" s="2">
        <v>7.5</v>
      </c>
      <c r="H220" s="2">
        <f t="shared" ref="H220:H221" si="16">G220*D220</f>
        <v>75</v>
      </c>
    </row>
    <row r="221" spans="1:15" s="2" customFormat="1" ht="20.100000000000001" customHeight="1" x14ac:dyDescent="0.2">
      <c r="B221" s="2" t="s">
        <v>2493</v>
      </c>
      <c r="C221" s="159" t="s">
        <v>2501</v>
      </c>
      <c r="D221" s="2">
        <v>5</v>
      </c>
      <c r="E221" s="2">
        <f t="shared" si="15"/>
        <v>2.5000000000000001E-3</v>
      </c>
      <c r="G221" s="2">
        <v>15</v>
      </c>
      <c r="H221" s="2">
        <f t="shared" si="16"/>
        <v>75</v>
      </c>
    </row>
    <row r="222" spans="1:15" s="2" customFormat="1" ht="20.100000000000001" customHeight="1" x14ac:dyDescent="0.2"/>
    <row r="223" spans="1:15" s="2" customFormat="1" ht="20.100000000000001" customHeight="1" x14ac:dyDescent="0.2">
      <c r="B223" s="2" t="s">
        <v>2496</v>
      </c>
      <c r="D223" s="2">
        <v>1</v>
      </c>
      <c r="E223" s="2">
        <v>1</v>
      </c>
      <c r="H223" s="2" t="s">
        <v>2502</v>
      </c>
      <c r="I223" s="2">
        <v>2</v>
      </c>
      <c r="M223" s="2">
        <v>3</v>
      </c>
    </row>
    <row r="224" spans="1:15" s="2" customFormat="1" ht="20.100000000000001" customHeight="1" x14ac:dyDescent="0.2">
      <c r="B224" s="2">
        <v>1</v>
      </c>
      <c r="C224" s="2">
        <v>10</v>
      </c>
      <c r="D224" s="2">
        <v>1</v>
      </c>
      <c r="E224" s="2">
        <v>1</v>
      </c>
      <c r="F224" s="2" t="s">
        <v>2500</v>
      </c>
      <c r="G224" s="2">
        <v>5000</v>
      </c>
      <c r="I224" s="2">
        <v>1</v>
      </c>
      <c r="J224" s="2" t="s">
        <v>2500</v>
      </c>
      <c r="K224" s="2">
        <v>15000</v>
      </c>
      <c r="M224" s="2">
        <v>1</v>
      </c>
      <c r="N224" s="2" t="s">
        <v>2500</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2483</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2497</v>
      </c>
      <c r="C231" s="2" t="s">
        <v>2498</v>
      </c>
      <c r="D231" s="2" t="s">
        <v>2499</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2">
        <v>10</v>
      </c>
      <c r="O232" s="2">
        <v>10010085</v>
      </c>
      <c r="P232" s="2" t="s">
        <v>832</v>
      </c>
      <c r="Q232" s="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7">$J$218*D233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2">
        <v>20</v>
      </c>
      <c r="O233" s="2">
        <v>10010085</v>
      </c>
      <c r="P233" s="2" t="s">
        <v>832</v>
      </c>
      <c r="Q233" s="2">
        <v>200</v>
      </c>
      <c r="R233" s="2">
        <v>10000158</v>
      </c>
      <c r="S233" s="2" t="s">
        <v>2432</v>
      </c>
      <c r="T233" s="2">
        <v>1</v>
      </c>
      <c r="U233" s="9" t="str">
        <f t="shared" ref="U233:U234" si="18">E233&amp;";"&amp;G233&amp;"@"&amp;H233&amp;";"&amp;K233&amp;"@"&amp;L233&amp;";"&amp;N233&amp;"@"&amp;O233&amp;";"&amp;Q233&amp;"@"&amp;R233&amp;";"&amp;T233</f>
        <v>10000184;100@1;300000@10010083;20@10010085;200@10000158;1</v>
      </c>
    </row>
    <row r="234" spans="1:22" ht="20.100000000000001" customHeight="1" x14ac:dyDescent="0.2">
      <c r="A234" s="2">
        <f t="shared" si="17"/>
        <v>1140</v>
      </c>
      <c r="B234" s="2">
        <v>3</v>
      </c>
      <c r="C234" s="2">
        <v>2.5</v>
      </c>
      <c r="D234" s="2">
        <f>SUM($C$232:C234)</f>
        <v>6</v>
      </c>
      <c r="E234" s="2">
        <v>10000184</v>
      </c>
      <c r="F234" s="2" t="s">
        <v>2326</v>
      </c>
      <c r="G234" s="2">
        <v>150</v>
      </c>
      <c r="H234" s="2">
        <v>1</v>
      </c>
      <c r="I234" s="2">
        <v>1</v>
      </c>
      <c r="J234" s="2" t="s">
        <v>2397</v>
      </c>
      <c r="K234" s="2">
        <v>500000</v>
      </c>
      <c r="L234" s="2">
        <v>10010083</v>
      </c>
      <c r="M234" s="2" t="s">
        <v>257</v>
      </c>
      <c r="N234" s="2">
        <v>30</v>
      </c>
      <c r="O234" s="2">
        <v>10010085</v>
      </c>
      <c r="P234" s="2" t="s">
        <v>832</v>
      </c>
      <c r="Q234" s="2">
        <v>300</v>
      </c>
      <c r="R234" s="2">
        <v>10010093</v>
      </c>
      <c r="S234" s="2" t="s">
        <v>675</v>
      </c>
      <c r="T234" s="2">
        <v>1</v>
      </c>
      <c r="U234" s="9" t="str">
        <f t="shared" si="18"/>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2503</v>
      </c>
      <c r="D238" s="2" t="s">
        <v>2510</v>
      </c>
      <c r="E238" s="2" t="s">
        <v>2511</v>
      </c>
      <c r="F238" s="2" t="s">
        <v>2516</v>
      </c>
      <c r="G238" s="2" t="s">
        <v>2518</v>
      </c>
      <c r="H238" s="2" t="s">
        <v>2519</v>
      </c>
      <c r="I238" s="1"/>
      <c r="J238" s="2" t="s">
        <v>2512</v>
      </c>
    </row>
    <row r="239" spans="1:22" ht="20.100000000000001" customHeight="1" x14ac:dyDescent="0.2">
      <c r="B239" s="2"/>
      <c r="C239" s="1"/>
      <c r="D239" s="2" t="s">
        <v>1340</v>
      </c>
      <c r="E239" s="2"/>
      <c r="F239" s="2"/>
      <c r="G239" s="1"/>
      <c r="H239" s="1"/>
      <c r="I239" s="1"/>
      <c r="J239" s="2">
        <v>10030041</v>
      </c>
      <c r="K239" s="2" t="s">
        <v>2504</v>
      </c>
      <c r="L239" s="13">
        <v>2</v>
      </c>
      <c r="O239" s="2">
        <v>10030043</v>
      </c>
      <c r="P239" s="2" t="s">
        <v>2506</v>
      </c>
      <c r="Q239" s="13">
        <v>2</v>
      </c>
      <c r="T239" s="2">
        <v>10030045</v>
      </c>
      <c r="U239" s="2" t="s">
        <v>2508</v>
      </c>
      <c r="V239" s="13">
        <v>2</v>
      </c>
    </row>
    <row r="240" spans="1:22" ht="20.100000000000001" customHeight="1" x14ac:dyDescent="0.2">
      <c r="B240" s="2">
        <v>10030041</v>
      </c>
      <c r="C240" s="2" t="s">
        <v>2504</v>
      </c>
      <c r="D240" s="2">
        <v>0.01</v>
      </c>
      <c r="E240" s="2">
        <f>2000*D240</f>
        <v>20</v>
      </c>
      <c r="F240" s="2">
        <v>1</v>
      </c>
      <c r="G240" s="2">
        <f>F240*E240</f>
        <v>20</v>
      </c>
      <c r="H240" s="2">
        <v>0.25</v>
      </c>
      <c r="I240" s="1">
        <v>100</v>
      </c>
      <c r="J240" s="2">
        <v>10030042</v>
      </c>
      <c r="K240" s="2" t="s">
        <v>2505</v>
      </c>
      <c r="L240" s="13">
        <v>1</v>
      </c>
      <c r="O240" s="2">
        <v>10030044</v>
      </c>
      <c r="P240" s="2" t="s">
        <v>2507</v>
      </c>
      <c r="Q240" s="13">
        <v>1</v>
      </c>
      <c r="T240" s="2">
        <v>10030043</v>
      </c>
      <c r="U240" s="2" t="s">
        <v>2506</v>
      </c>
      <c r="V240" s="13">
        <v>2</v>
      </c>
    </row>
    <row r="241" spans="2:22" ht="20.100000000000001" customHeight="1" x14ac:dyDescent="0.2">
      <c r="B241" s="2">
        <v>10030042</v>
      </c>
      <c r="C241" s="2" t="s">
        <v>2505</v>
      </c>
      <c r="D241" s="2">
        <v>0.01</v>
      </c>
      <c r="E241" s="2">
        <f t="shared" ref="E241:E245" si="19">2000*D241</f>
        <v>20</v>
      </c>
      <c r="F241" s="2">
        <v>1</v>
      </c>
      <c r="G241" s="2">
        <f t="shared" ref="G241:G245" si="20">F241*E241</f>
        <v>20</v>
      </c>
      <c r="H241" s="2">
        <v>0.25</v>
      </c>
      <c r="I241" s="1"/>
      <c r="J241" s="2"/>
      <c r="K241" s="2"/>
      <c r="O241" s="13"/>
      <c r="P241" s="13"/>
      <c r="Q241" s="13"/>
      <c r="T241" s="2">
        <v>10030042</v>
      </c>
      <c r="U241" s="2" t="s">
        <v>2505</v>
      </c>
      <c r="V241" s="13">
        <v>2</v>
      </c>
    </row>
    <row r="242" spans="2:22" ht="20.100000000000001" customHeight="1" x14ac:dyDescent="0.2">
      <c r="B242" s="2">
        <v>10030043</v>
      </c>
      <c r="C242" s="2" t="s">
        <v>2506</v>
      </c>
      <c r="D242" s="2">
        <v>5.0000000000000001E-3</v>
      </c>
      <c r="E242" s="2">
        <f t="shared" si="19"/>
        <v>10</v>
      </c>
      <c r="F242" s="2">
        <v>2</v>
      </c>
      <c r="G242" s="2">
        <f t="shared" si="20"/>
        <v>20</v>
      </c>
      <c r="H242" s="2">
        <v>0.15</v>
      </c>
      <c r="I242" s="1"/>
      <c r="J242" s="2">
        <v>10030041</v>
      </c>
      <c r="K242" s="2" t="s">
        <v>2504</v>
      </c>
      <c r="L242" s="13">
        <v>1</v>
      </c>
      <c r="O242" s="2">
        <v>10030043</v>
      </c>
      <c r="P242" s="2" t="s">
        <v>2506</v>
      </c>
      <c r="Q242" s="13">
        <v>1</v>
      </c>
    </row>
    <row r="243" spans="2:22" ht="20.100000000000001" customHeight="1" x14ac:dyDescent="0.2">
      <c r="B243" s="2">
        <v>10030044</v>
      </c>
      <c r="C243" s="2" t="s">
        <v>2507</v>
      </c>
      <c r="D243" s="2">
        <v>5.0000000000000001E-3</v>
      </c>
      <c r="E243" s="2">
        <f t="shared" si="19"/>
        <v>10</v>
      </c>
      <c r="F243" s="2">
        <v>2</v>
      </c>
      <c r="G243" s="2">
        <f t="shared" si="20"/>
        <v>20</v>
      </c>
      <c r="H243" s="2">
        <v>0.15</v>
      </c>
      <c r="I243" s="1"/>
      <c r="J243" s="2">
        <v>10030042</v>
      </c>
      <c r="K243" s="2" t="s">
        <v>2505</v>
      </c>
      <c r="L243" s="13">
        <v>2</v>
      </c>
      <c r="O243" s="2">
        <v>10030044</v>
      </c>
      <c r="P243" s="2" t="s">
        <v>2507</v>
      </c>
      <c r="Q243" s="13">
        <v>2</v>
      </c>
      <c r="T243" s="2">
        <v>10030045</v>
      </c>
      <c r="U243" s="2" t="s">
        <v>2508</v>
      </c>
      <c r="V243" s="13">
        <v>2</v>
      </c>
    </row>
    <row r="244" spans="2:22" ht="20.100000000000001" customHeight="1" x14ac:dyDescent="0.2">
      <c r="B244" s="2">
        <v>10030045</v>
      </c>
      <c r="C244" s="2" t="s">
        <v>2508</v>
      </c>
      <c r="D244" s="2">
        <v>2.5000000000000001E-3</v>
      </c>
      <c r="E244" s="2">
        <f t="shared" si="19"/>
        <v>5</v>
      </c>
      <c r="F244" s="2">
        <v>4</v>
      </c>
      <c r="G244" s="2">
        <f t="shared" si="20"/>
        <v>20</v>
      </c>
      <c r="H244" s="2">
        <v>0.1</v>
      </c>
      <c r="I244" s="1"/>
      <c r="O244" s="13"/>
      <c r="P244" s="13"/>
      <c r="Q244" s="13"/>
      <c r="T244" s="2">
        <v>10030043</v>
      </c>
      <c r="U244" s="2" t="s">
        <v>2507</v>
      </c>
      <c r="V244" s="13">
        <v>2</v>
      </c>
    </row>
    <row r="245" spans="2:22" ht="20.100000000000001" customHeight="1" x14ac:dyDescent="0.2">
      <c r="B245" s="2">
        <v>10030046</v>
      </c>
      <c r="C245" s="2" t="s">
        <v>2509</v>
      </c>
      <c r="D245" s="2">
        <v>1E-3</v>
      </c>
      <c r="E245" s="2">
        <f t="shared" si="19"/>
        <v>2</v>
      </c>
      <c r="F245" s="2">
        <v>10</v>
      </c>
      <c r="G245" s="2">
        <f t="shared" si="20"/>
        <v>20</v>
      </c>
      <c r="H245" s="2">
        <v>0.1</v>
      </c>
      <c r="I245" s="1"/>
      <c r="J245" s="2">
        <v>10030041</v>
      </c>
      <c r="K245" s="2" t="s">
        <v>2504</v>
      </c>
      <c r="L245" s="13">
        <v>2</v>
      </c>
      <c r="O245" s="2">
        <v>10030043</v>
      </c>
      <c r="P245" s="2" t="s">
        <v>2506</v>
      </c>
      <c r="Q245" s="13">
        <v>2</v>
      </c>
      <c r="T245" s="2">
        <v>10030041</v>
      </c>
      <c r="U245" s="2" t="s">
        <v>2504</v>
      </c>
      <c r="V245" s="13">
        <v>2</v>
      </c>
    </row>
    <row r="246" spans="2:22" ht="20.100000000000001" customHeight="1" x14ac:dyDescent="0.2">
      <c r="B246" s="2">
        <v>10030040</v>
      </c>
      <c r="C246" s="2" t="s">
        <v>2526</v>
      </c>
      <c r="D246" s="2">
        <v>1E-3</v>
      </c>
      <c r="E246" s="1"/>
      <c r="F246" s="1"/>
      <c r="G246" s="1"/>
      <c r="H246" s="1"/>
      <c r="I246" s="1"/>
      <c r="J246" s="2">
        <v>10030042</v>
      </c>
      <c r="K246" s="2" t="s">
        <v>2505</v>
      </c>
      <c r="L246" s="13">
        <v>2</v>
      </c>
      <c r="O246" s="2">
        <v>10030042</v>
      </c>
      <c r="P246" s="2" t="s">
        <v>2505</v>
      </c>
      <c r="Q246" s="13">
        <v>2</v>
      </c>
    </row>
    <row r="247" spans="2:22" ht="20.100000000000001" customHeight="1" x14ac:dyDescent="0.2">
      <c r="B247" s="1"/>
      <c r="C247" s="1"/>
      <c r="D247" s="1"/>
      <c r="E247" s="1"/>
      <c r="F247" s="1"/>
      <c r="H247" s="1"/>
      <c r="I247" s="1"/>
      <c r="O247" s="2">
        <v>10030041</v>
      </c>
      <c r="P247" s="2" t="s">
        <v>2504</v>
      </c>
      <c r="Q247" s="13">
        <v>1</v>
      </c>
      <c r="T247" s="2">
        <v>10030045</v>
      </c>
      <c r="U247" s="2" t="s">
        <v>2508</v>
      </c>
      <c r="V247" s="13">
        <v>2</v>
      </c>
    </row>
    <row r="248" spans="2:22" ht="20.100000000000001" customHeight="1" x14ac:dyDescent="0.2">
      <c r="B248" s="2" t="s">
        <v>2517</v>
      </c>
      <c r="C248" s="2"/>
      <c r="D248" s="2" t="s">
        <v>2520</v>
      </c>
      <c r="E248" s="1"/>
      <c r="F248" s="2" t="s">
        <v>2522</v>
      </c>
      <c r="G248" s="2"/>
      <c r="H248" s="1"/>
      <c r="I248" s="1"/>
      <c r="J248" s="2">
        <v>10030041</v>
      </c>
      <c r="K248" s="2" t="s">
        <v>2504</v>
      </c>
      <c r="L248" s="13">
        <v>3</v>
      </c>
      <c r="O248" s="13"/>
      <c r="P248" s="13"/>
      <c r="Q248" s="13"/>
      <c r="T248" s="2">
        <v>10030043</v>
      </c>
      <c r="U248" s="2" t="s">
        <v>2507</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2507</v>
      </c>
      <c r="Q249" s="13">
        <v>2</v>
      </c>
      <c r="T249" s="2">
        <v>10030043</v>
      </c>
      <c r="U249" s="2" t="s">
        <v>2506</v>
      </c>
      <c r="V249" s="13">
        <v>1</v>
      </c>
    </row>
    <row r="250" spans="2:22" ht="20.100000000000001" customHeight="1" x14ac:dyDescent="0.2">
      <c r="B250" s="2">
        <v>5</v>
      </c>
      <c r="C250" s="2">
        <v>9</v>
      </c>
      <c r="D250" s="2">
        <v>0.3</v>
      </c>
      <c r="E250" s="2">
        <f t="shared" ref="E250:E251" si="21">D250*24</f>
        <v>7.1999999999999993</v>
      </c>
      <c r="F250" s="2">
        <f t="shared" ref="F250:F251" si="22">E250*E255</f>
        <v>21.599999999999998</v>
      </c>
      <c r="G250" s="1"/>
      <c r="H250" s="1"/>
      <c r="I250" s="1"/>
      <c r="J250" s="2">
        <v>10030042</v>
      </c>
      <c r="K250" s="2" t="s">
        <v>2505</v>
      </c>
      <c r="L250" s="13">
        <v>3</v>
      </c>
      <c r="O250" s="2">
        <v>10030042</v>
      </c>
      <c r="P250" s="2" t="s">
        <v>2505</v>
      </c>
      <c r="Q250" s="13">
        <v>1</v>
      </c>
    </row>
    <row r="251" spans="2:22" ht="20.100000000000001" customHeight="1" x14ac:dyDescent="0.2">
      <c r="B251" s="2">
        <v>10</v>
      </c>
      <c r="C251" s="2">
        <v>15</v>
      </c>
      <c r="D251" s="2">
        <v>0.15</v>
      </c>
      <c r="E251" s="2">
        <f t="shared" si="21"/>
        <v>3.5999999999999996</v>
      </c>
      <c r="F251" s="2">
        <f t="shared" si="22"/>
        <v>18</v>
      </c>
      <c r="G251" s="1"/>
      <c r="H251" s="1"/>
      <c r="I251" s="1"/>
      <c r="O251" s="2">
        <v>10030041</v>
      </c>
      <c r="P251" s="2" t="s">
        <v>2504</v>
      </c>
      <c r="Q251" s="13">
        <v>2</v>
      </c>
      <c r="T251" s="2">
        <v>10030045</v>
      </c>
      <c r="U251" s="2" t="s">
        <v>2508</v>
      </c>
      <c r="V251" s="13">
        <v>2</v>
      </c>
    </row>
    <row r="252" spans="2:22" ht="20.100000000000001" customHeight="1" x14ac:dyDescent="0.2">
      <c r="B252" s="1"/>
      <c r="C252" s="1"/>
      <c r="D252" s="1"/>
      <c r="E252" s="1"/>
      <c r="F252" s="1"/>
      <c r="G252" s="1"/>
      <c r="H252" s="1"/>
      <c r="I252" s="1"/>
      <c r="J252" s="2">
        <v>10030044</v>
      </c>
      <c r="K252" s="2" t="s">
        <v>2507</v>
      </c>
      <c r="L252" s="13">
        <v>1</v>
      </c>
      <c r="O252" s="13"/>
      <c r="P252" s="13"/>
      <c r="Q252" s="13"/>
      <c r="T252" s="2">
        <v>10030042</v>
      </c>
      <c r="U252" s="2" t="s">
        <v>2505</v>
      </c>
      <c r="V252" s="13">
        <v>5</v>
      </c>
    </row>
    <row r="253" spans="2:22" ht="20.100000000000001" customHeight="1" x14ac:dyDescent="0.2">
      <c r="C253" s="2"/>
      <c r="D253" s="2"/>
      <c r="E253" s="1"/>
      <c r="F253" s="1"/>
      <c r="G253" s="1"/>
      <c r="H253" s="1"/>
      <c r="I253" s="1"/>
      <c r="J253" s="2">
        <v>10030042</v>
      </c>
      <c r="K253" s="2" t="s">
        <v>2505</v>
      </c>
      <c r="L253" s="13">
        <v>1</v>
      </c>
      <c r="O253" s="2">
        <v>10030043</v>
      </c>
      <c r="P253" s="2" t="s">
        <v>2506</v>
      </c>
      <c r="Q253" s="13">
        <v>2</v>
      </c>
      <c r="T253" s="2">
        <v>10030041</v>
      </c>
      <c r="U253" s="2" t="s">
        <v>2504</v>
      </c>
      <c r="V253" s="13">
        <v>5</v>
      </c>
    </row>
    <row r="254" spans="2:22" ht="20.100000000000001" customHeight="1" x14ac:dyDescent="0.2">
      <c r="B254" s="2">
        <v>1</v>
      </c>
      <c r="C254" s="2">
        <v>10000184</v>
      </c>
      <c r="D254" s="2" t="s">
        <v>2326</v>
      </c>
      <c r="E254" s="2">
        <v>1</v>
      </c>
      <c r="F254" s="2" t="s">
        <v>2500</v>
      </c>
      <c r="G254" s="2">
        <v>5000</v>
      </c>
      <c r="H254" s="1"/>
      <c r="I254" s="1"/>
      <c r="O254" s="2">
        <v>10030041</v>
      </c>
      <c r="P254" s="2" t="s">
        <v>2504</v>
      </c>
      <c r="Q254" s="13">
        <v>3</v>
      </c>
    </row>
    <row r="255" spans="2:22" ht="20.100000000000001" customHeight="1" x14ac:dyDescent="0.2">
      <c r="B255" s="2">
        <v>2</v>
      </c>
      <c r="C255" s="2">
        <v>10000184</v>
      </c>
      <c r="D255" s="2" t="s">
        <v>2326</v>
      </c>
      <c r="E255" s="2">
        <v>3</v>
      </c>
      <c r="F255" s="2" t="s">
        <v>2500</v>
      </c>
      <c r="G255" s="2">
        <v>15000</v>
      </c>
      <c r="H255" s="1"/>
      <c r="I255" s="1"/>
      <c r="J255" s="2">
        <v>10030044</v>
      </c>
      <c r="K255" s="2" t="s">
        <v>2507</v>
      </c>
      <c r="L255" s="13">
        <v>1</v>
      </c>
      <c r="O255" s="2"/>
      <c r="P255" s="2"/>
      <c r="Q255" s="13"/>
      <c r="T255" s="2">
        <v>10030046</v>
      </c>
      <c r="U255" s="2" t="s">
        <v>2509</v>
      </c>
      <c r="V255" s="2">
        <v>1</v>
      </c>
    </row>
    <row r="256" spans="2:22" ht="20.100000000000001" customHeight="1" x14ac:dyDescent="0.2">
      <c r="B256" s="2">
        <v>3</v>
      </c>
      <c r="C256" s="2">
        <v>10000184</v>
      </c>
      <c r="D256" s="2" t="s">
        <v>2326</v>
      </c>
      <c r="E256" s="2">
        <v>5</v>
      </c>
      <c r="F256" s="2" t="s">
        <v>2500</v>
      </c>
      <c r="G256" s="2">
        <v>30000</v>
      </c>
      <c r="H256" s="1"/>
      <c r="I256" s="1"/>
      <c r="J256" s="2">
        <v>10030041</v>
      </c>
      <c r="K256" s="2" t="s">
        <v>2504</v>
      </c>
      <c r="L256" s="13">
        <v>1</v>
      </c>
      <c r="M256" s="2"/>
      <c r="N256" s="2"/>
      <c r="O256" s="2">
        <v>10030044</v>
      </c>
      <c r="P256" s="2" t="s">
        <v>2507</v>
      </c>
      <c r="Q256" s="13">
        <v>2</v>
      </c>
      <c r="T256" s="2">
        <v>10030043</v>
      </c>
      <c r="U256" s="2" t="s">
        <v>2506</v>
      </c>
      <c r="V256" s="2">
        <v>1</v>
      </c>
    </row>
    <row r="257" spans="2:22" ht="20.100000000000001" customHeight="1" x14ac:dyDescent="0.2">
      <c r="B257" s="1"/>
      <c r="C257" s="1"/>
      <c r="D257" s="1"/>
      <c r="E257" s="1"/>
      <c r="F257" s="1"/>
      <c r="G257" s="1"/>
      <c r="H257" s="1"/>
      <c r="I257" s="1"/>
      <c r="O257" s="2">
        <v>10030042</v>
      </c>
      <c r="P257" s="2" t="s">
        <v>2505</v>
      </c>
      <c r="Q257" s="13">
        <v>3</v>
      </c>
      <c r="T257" s="2">
        <v>10030042</v>
      </c>
      <c r="U257" s="2" t="s">
        <v>2505</v>
      </c>
      <c r="V257" s="2">
        <v>3</v>
      </c>
    </row>
    <row r="258" spans="2:22" ht="20.100000000000001" customHeight="1" x14ac:dyDescent="0.2">
      <c r="B258" s="1"/>
      <c r="C258" s="1"/>
      <c r="D258" s="1"/>
      <c r="E258" s="1"/>
      <c r="F258" s="1"/>
      <c r="G258" s="1"/>
      <c r="H258" s="1"/>
      <c r="I258" s="1"/>
      <c r="J258" s="2"/>
      <c r="K258" s="2"/>
      <c r="L258" s="2"/>
      <c r="M258" s="2"/>
      <c r="N258" s="2"/>
      <c r="O258" s="2"/>
      <c r="P258" s="2"/>
      <c r="Q258" s="13"/>
      <c r="V258" s="2"/>
    </row>
    <row r="259" spans="2:22" ht="20.100000000000001" customHeight="1" x14ac:dyDescent="0.2">
      <c r="B259" s="82" t="s">
        <v>2523</v>
      </c>
      <c r="D259" s="2" t="s">
        <v>2521</v>
      </c>
      <c r="O259" s="2"/>
      <c r="P259" s="2"/>
      <c r="Q259" s="13"/>
      <c r="T259" s="2">
        <v>10030046</v>
      </c>
      <c r="U259" s="2" t="s">
        <v>2509</v>
      </c>
      <c r="V259" s="2">
        <v>1</v>
      </c>
    </row>
    <row r="260" spans="2:22" ht="20.100000000000001" customHeight="1" x14ac:dyDescent="0.2">
      <c r="B260" s="82" t="s">
        <v>2524</v>
      </c>
      <c r="T260" s="2">
        <v>10030044</v>
      </c>
      <c r="U260" s="2" t="s">
        <v>2507</v>
      </c>
      <c r="V260" s="2">
        <v>1</v>
      </c>
    </row>
    <row r="261" spans="2:22" ht="20.100000000000001" customHeight="1" x14ac:dyDescent="0.2">
      <c r="T261" s="2">
        <v>10030042</v>
      </c>
      <c r="U261" s="2" t="s">
        <v>2505</v>
      </c>
      <c r="V261" s="2">
        <v>3</v>
      </c>
    </row>
    <row r="262" spans="2:22" ht="20.100000000000001" customHeight="1" x14ac:dyDescent="0.2"/>
    <row r="263" spans="2:22" ht="20.100000000000001" customHeight="1" x14ac:dyDescent="0.2">
      <c r="H263" s="2" t="s">
        <v>2513</v>
      </c>
      <c r="I263" s="2"/>
      <c r="J263" s="2"/>
      <c r="K263" s="2" t="s">
        <v>2502</v>
      </c>
      <c r="M263" s="2" t="s">
        <v>2514</v>
      </c>
      <c r="N263" s="2"/>
      <c r="O263" s="2"/>
      <c r="P263" s="2" t="s">
        <v>2502</v>
      </c>
      <c r="R263" s="2" t="s">
        <v>2515</v>
      </c>
      <c r="U263" s="2" t="s">
        <v>2502</v>
      </c>
    </row>
    <row r="264" spans="2:22" ht="20.100000000000001" customHeight="1" x14ac:dyDescent="0.2">
      <c r="H264" s="2">
        <v>10010085</v>
      </c>
      <c r="I264" s="2" t="s">
        <v>832</v>
      </c>
      <c r="J264" s="2">
        <v>3</v>
      </c>
      <c r="K264" s="2">
        <v>0.5</v>
      </c>
      <c r="M264" s="2">
        <v>10010085</v>
      </c>
      <c r="N264" s="2" t="s">
        <v>832</v>
      </c>
      <c r="O264" s="2">
        <v>8</v>
      </c>
      <c r="P264" s="2">
        <v>0.25</v>
      </c>
      <c r="R264" s="2">
        <v>10010083</v>
      </c>
      <c r="S264" s="2" t="s">
        <v>257</v>
      </c>
      <c r="T264" s="2">
        <v>3</v>
      </c>
      <c r="U264" s="2">
        <v>0.3</v>
      </c>
    </row>
    <row r="265" spans="2:22" ht="20.100000000000001" customHeight="1" x14ac:dyDescent="0.2">
      <c r="H265" s="2">
        <v>10000132</v>
      </c>
      <c r="I265" s="2" t="s">
        <v>2483</v>
      </c>
      <c r="J265" s="2">
        <v>1</v>
      </c>
      <c r="K265" s="2">
        <v>0.2</v>
      </c>
      <c r="M265" s="2">
        <v>10010083</v>
      </c>
      <c r="N265" s="2" t="s">
        <v>257</v>
      </c>
      <c r="O265" s="2">
        <v>1</v>
      </c>
      <c r="P265" s="2">
        <v>0.25</v>
      </c>
      <c r="R265" s="2">
        <v>10010034</v>
      </c>
      <c r="S265" s="2" t="s">
        <v>1591</v>
      </c>
      <c r="T265" s="2">
        <v>1</v>
      </c>
      <c r="U265" s="2">
        <v>0.2</v>
      </c>
    </row>
    <row r="266" spans="2:22" ht="20.100000000000001" customHeight="1" x14ac:dyDescent="0.2">
      <c r="H266" s="2">
        <v>10000131</v>
      </c>
      <c r="I266" s="2" t="s">
        <v>2525</v>
      </c>
      <c r="J266" s="2">
        <v>1</v>
      </c>
      <c r="K266" s="2">
        <v>0.2</v>
      </c>
      <c r="L266" s="2"/>
      <c r="M266" s="2">
        <v>10000131</v>
      </c>
      <c r="N266" s="2" t="s">
        <v>668</v>
      </c>
      <c r="O266" s="2">
        <v>2</v>
      </c>
      <c r="P266" s="2">
        <v>0.25</v>
      </c>
      <c r="R266" s="2">
        <v>10010039</v>
      </c>
      <c r="S266" s="2" t="s">
        <v>846</v>
      </c>
      <c r="T266" s="2">
        <v>1</v>
      </c>
      <c r="U266" s="2">
        <v>0.2</v>
      </c>
    </row>
    <row r="267" spans="2:22" ht="20.100000000000001" customHeight="1" x14ac:dyDescent="0.2">
      <c r="H267" s="2">
        <v>10010042</v>
      </c>
      <c r="I267" s="2" t="s">
        <v>126</v>
      </c>
      <c r="J267" s="2">
        <v>1</v>
      </c>
      <c r="K267" s="2">
        <v>0.1</v>
      </c>
      <c r="L267" s="2"/>
      <c r="M267" s="2">
        <v>10000101</v>
      </c>
      <c r="N267" s="2" t="s">
        <v>888</v>
      </c>
      <c r="O267" s="2">
        <v>1</v>
      </c>
      <c r="P267" s="2">
        <v>0.15</v>
      </c>
      <c r="R267" s="2">
        <v>10000103</v>
      </c>
      <c r="S267" s="2" t="s">
        <v>890</v>
      </c>
      <c r="T267" s="2">
        <v>1</v>
      </c>
      <c r="U267" s="2">
        <v>0.15</v>
      </c>
    </row>
    <row r="268" spans="2:22" ht="20.100000000000001" customHeight="1" x14ac:dyDescent="0.2">
      <c r="M268" s="2">
        <v>10010091</v>
      </c>
      <c r="N268" s="2" t="s">
        <v>672</v>
      </c>
      <c r="O268" s="2">
        <v>1</v>
      </c>
      <c r="P268" s="2">
        <v>0.1</v>
      </c>
      <c r="Q268" s="2"/>
      <c r="R268" s="2">
        <v>10010092</v>
      </c>
      <c r="S268" s="2" t="s">
        <v>673</v>
      </c>
      <c r="T268" s="2">
        <v>1</v>
      </c>
      <c r="U268" s="2">
        <v>0.15</v>
      </c>
    </row>
    <row r="269" spans="2:22" ht="20.100000000000001" customHeight="1" x14ac:dyDescent="0.2"/>
    <row r="270" spans="2:22" ht="20.100000000000001" customHeight="1" x14ac:dyDescent="0.2"/>
    <row r="271" spans="2:22" ht="20.100000000000001" customHeight="1" x14ac:dyDescent="0.2"/>
    <row r="272" spans="2:22" ht="20.100000000000001" customHeight="1" x14ac:dyDescent="0.2"/>
    <row r="273" ht="20.100000000000001" customHeight="1" x14ac:dyDescent="0.2"/>
    <row r="274" ht="20.100000000000001" customHeight="1" x14ac:dyDescent="0.2"/>
    <row r="275" ht="20.100000000000001" customHeight="1" x14ac:dyDescent="0.2"/>
    <row r="276" ht="20.100000000000001" customHeight="1" x14ac:dyDescent="0.2"/>
    <row r="277" ht="20.100000000000001" customHeight="1" x14ac:dyDescent="0.2"/>
    <row r="278" ht="20.100000000000001" customHeight="1" x14ac:dyDescent="0.2"/>
    <row r="279" ht="20.100000000000001" customHeight="1" x14ac:dyDescent="0.2"/>
    <row r="280" ht="20.100000000000001" customHeight="1" x14ac:dyDescent="0.2"/>
    <row r="281" ht="20.100000000000001" customHeight="1" x14ac:dyDescent="0.2"/>
    <row r="282" ht="20.100000000000001" customHeight="1" x14ac:dyDescent="0.2"/>
    <row r="283" ht="20.100000000000001" customHeight="1" x14ac:dyDescent="0.2"/>
    <row r="284" ht="20.100000000000001" customHeight="1" x14ac:dyDescent="0.2"/>
    <row r="285" ht="20.100000000000001" customHeight="1" x14ac:dyDescent="0.2"/>
    <row r="286" ht="20.100000000000001" customHeight="1" x14ac:dyDescent="0.2"/>
    <row r="287" ht="20.100000000000001" customHeight="1" x14ac:dyDescent="0.2"/>
    <row r="288" ht="20.100000000000001" customHeight="1" x14ac:dyDescent="0.2"/>
    <row r="289" ht="20.100000000000001" customHeight="1" x14ac:dyDescent="0.2"/>
    <row r="290"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2025-12-25T08:19:56Z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