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 2024" sheetId="1" r:id="rId4"/>
    <sheet state="visible" name="Spring 2023" sheetId="2" r:id="rId5"/>
  </sheets>
  <definedNames/>
  <calcPr/>
</workbook>
</file>

<file path=xl/sharedStrings.xml><?xml version="1.0" encoding="utf-8"?>
<sst xmlns="http://schemas.openxmlformats.org/spreadsheetml/2006/main" count="71" uniqueCount="41">
  <si>
    <t xml:space="preserve">Device Name </t>
  </si>
  <si>
    <t>Quantity</t>
  </si>
  <si>
    <t>Website (Link)</t>
  </si>
  <si>
    <t>Price for one</t>
  </si>
  <si>
    <t>Taxes</t>
  </si>
  <si>
    <t>Shipping</t>
  </si>
  <si>
    <t xml:space="preserve">Actual Cost </t>
  </si>
  <si>
    <t>Shipping Status</t>
  </si>
  <si>
    <t>Status</t>
  </si>
  <si>
    <t>Ordered Date</t>
  </si>
  <si>
    <t>Shipped Date</t>
  </si>
  <si>
    <t>Received Date</t>
  </si>
  <si>
    <t>Semiconductor BTS7960B 5V 43A H-bridge Motor Driver Module</t>
  </si>
  <si>
    <t>Amazon.com: Songhe BTS7960 43A High Power Motor Driver Module/Smart Car Driver Module for Arduino Current Limit 2pc : Industrial &amp; Scientific</t>
  </si>
  <si>
    <t>ordered</t>
  </si>
  <si>
    <t>Rcvd</t>
  </si>
  <si>
    <t>ZOP Power 11.1V 5500mAh 3S 45C Lipo Battery XT60 Plug With Remote Battery Monitor</t>
  </si>
  <si>
    <t>https://www.amazon.com/OVONIC-2200mAh-Battery-Evader-Airplane/dp/B07CVCKHQ8/ref=sr_1_6?crid=39O5L971VJYLQ&amp;keywords=ovonic%2B3s%2Blipo%2Bbattery%2B50c%2B2200mah&amp;qid=1675441703&amp;sprefix=ovonic%2B%2B3s%2Blipo%2Bbattery%2B50c%2Caps%2C129&amp;sr=8-6&amp;th=1</t>
  </si>
  <si>
    <t>open wire connectors (red)</t>
  </si>
  <si>
    <t>Spent</t>
  </si>
  <si>
    <t>Budget Limit</t>
  </si>
  <si>
    <t>Amount Left</t>
  </si>
  <si>
    <t>Price (One of Each)</t>
  </si>
  <si>
    <t>Website (lINK)</t>
  </si>
  <si>
    <t>Optional (Price)</t>
  </si>
  <si>
    <t>Price (Total) Shipping Not Included</t>
  </si>
  <si>
    <t>FrSky 2.4GHz Taranis Q X7 Access Transmitter (Black)</t>
  </si>
  <si>
    <t>https://www.amazon.com/FrSky-2-4GHz-Taranis-Access-Transmitter/dp/B08689K3BM?th=1</t>
  </si>
  <si>
    <t>FrSky V8FR-II 2.4Ghz 8CH Receiver (HV</t>
  </si>
  <si>
    <t>https://hobbyking.com/en_us/frsky-v8fr-ii-2-4ghz-8ch-receiver-hv.html</t>
  </si>
  <si>
    <t>On Back order</t>
  </si>
  <si>
    <t>Arduino Mega 2560 Rev3</t>
  </si>
  <si>
    <t>Amazon.com: Arduino Mega 2560 REV3 [A000067] : Electronics</t>
  </si>
  <si>
    <t>7.4V 2700mAh li-po Battery for Hubsan H501S H501A H501C RC Drone H501S-14 Battery H501S Battery 2 Pack with USB Charging Cable</t>
  </si>
  <si>
    <t>https://www.amazon.com/2700mAh-Battery-Hubsan-H501S-14-Charging/dp/B082B11J8Y/ref=sr_1_5?keywords=2700mah+7.4+volt+10c+20wh+battery&amp;qid=1674836238&amp;sr=8-5</t>
  </si>
  <si>
    <t>Lumenier LUX Mini 20x20 5.8GHz FPV Video Transmitter (25-800mW)</t>
  </si>
  <si>
    <t>https://www.getfpv.com/lumenier-lux-mini-5-8ghz-fpv-video-transmitter.html</t>
  </si>
  <si>
    <t>4.3" DVR 5.8GHz 40CH FPV Monitor</t>
  </si>
  <si>
    <t>https://www.getfpv.com/4-3-dvr-5-8ghz-40ch-fpv-monitor.html</t>
  </si>
  <si>
    <t>RunCam HDZero Micro Camera V2</t>
  </si>
  <si>
    <t>https://www.getfpv.com/runcam-hdzero-micro-camera-v2.html?gclid=Cj0KCQiAw8OeBhCeARIsAGxWtUzLjYDbcOgg4JvMZGNggnHfXfhQlK41A3hMuCOxflYWMBFT9bgMHfkaAsO3EALw_wcB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</si>
</sst>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m/d/yy"/>
    <numFmt numFmtId="166" formatCode="&quot;$&quot;#,##0.00_);[Red]\(&quot;$&quot;#,##0.00\)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4.0"/>
      <color theme="1"/>
      <name val="Calibri"/>
    </font>
    <font>
      <sz val="11.0"/>
      <color rgb="FF006100"/>
      <name val="Calibri"/>
    </font>
    <font>
      <sz val="11.0"/>
      <color rgb="FF444444"/>
      <name val="Calibri"/>
    </font>
    <font>
      <sz val="11.0"/>
      <color theme="0"/>
      <name val="Quattrocento Sans"/>
    </font>
    <font>
      <sz val="11.0"/>
      <color theme="1"/>
      <name val="Quattrocento Sans"/>
    </font>
    <font>
      <sz val="14.0"/>
      <color theme="0"/>
      <name val="Quattrocento Sans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horizontal="left" readingOrder="0" shrinkToFit="0" wrapText="1"/>
    </xf>
    <xf borderId="1" fillId="0" fontId="1" numFmtId="164" xfId="0" applyAlignment="1" applyBorder="1" applyFont="1" applyNumberForma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0" fontId="1" numFmtId="165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166" xfId="0" applyAlignment="1" applyFont="1" applyNumberFormat="1">
      <alignment shrinkToFit="0" wrapText="1"/>
    </xf>
    <xf borderId="0" fillId="0" fontId="1" numFmtId="164" xfId="0" applyFont="1" applyNumberFormat="1"/>
    <xf borderId="0" fillId="0" fontId="1" numFmtId="166" xfId="0" applyFont="1" applyNumberFormat="1"/>
    <xf borderId="1" fillId="2" fontId="4" numFmtId="0" xfId="0" applyBorder="1" applyFill="1" applyFont="1"/>
    <xf borderId="1" fillId="3" fontId="5" numFmtId="0" xfId="0" applyBorder="1" applyFill="1" applyFont="1"/>
    <xf borderId="1" fillId="0" fontId="1" numFmtId="15" xfId="0" applyBorder="1" applyFont="1" applyNumberFormat="1"/>
    <xf borderId="1" fillId="0" fontId="1" numFmtId="0" xfId="0" applyBorder="1" applyFont="1"/>
    <xf borderId="1" fillId="4" fontId="4" numFmtId="0" xfId="0" applyAlignment="1" applyBorder="1" applyFill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1" fillId="2" fontId="1" numFmtId="15" xfId="0" applyAlignment="1" applyBorder="1" applyFont="1" applyNumberFormat="1">
      <alignment horizontal="center" shrinkToFit="0" wrapText="1"/>
    </xf>
    <xf borderId="1" fillId="2" fontId="4" numFmtId="15" xfId="0" applyAlignment="1" applyBorder="1" applyFont="1" applyNumberFormat="1">
      <alignment horizontal="center" shrinkToFit="0" wrapText="1"/>
    </xf>
    <xf borderId="0" fillId="0" fontId="6" numFmtId="166" xfId="0" applyAlignment="1" applyFont="1" applyNumberFormat="1">
      <alignment shrinkToFit="0" wrapText="1"/>
    </xf>
    <xf borderId="0" fillId="0" fontId="6" numFmtId="0" xfId="0" applyAlignment="1" applyFont="1">
      <alignment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8" numFmtId="15" xfId="0" applyAlignment="1" applyBorder="1" applyFont="1" applyNumberForma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BTS7960-Driver-Module-Arduino-Current/dp/B07TFB22H5/ref=sr_1_4?keywords=Semiconductor+BTS7960B+5V+43A+H-bridge+Motor+Driver+Module&amp;qid=1675440698&amp;sr=8-4" TargetMode="External"/><Relationship Id="rId2" Type="http://schemas.openxmlformats.org/officeDocument/2006/relationships/hyperlink" Target="https://www.amazon.com/OVONIC-2200mAh-Battery-Evader-Airplane/dp/B07CVCKHQ8/ref=sr_1_6?crid=39O5L971VJYLQ&amp;keywords=ovonic%2B3s%2Blipo%2Bbattery%2B50c%2B2200mah&amp;qid=1675441703&amp;sprefix=ovonic%2B%2B3s%2Blipo%2Bbattery%2B50c%2Caps%2C129&amp;sr=8-6&amp;th=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FrSky-2-4GHz-Taranis-Access-Transmitter/dp/B08689K3BM?th=1" TargetMode="External"/><Relationship Id="rId2" Type="http://schemas.openxmlformats.org/officeDocument/2006/relationships/hyperlink" Target="https://hobbyking.com/en_us/frsky-v8fr-ii-2-4ghz-8ch-receiver-hv.html" TargetMode="External"/><Relationship Id="rId3" Type="http://schemas.openxmlformats.org/officeDocument/2006/relationships/hyperlink" Target="https://www.amazon.com/ARDUINO-MEGA-2560-REV3-A000067/dp/B0046AMGW0/ref=sr_1_1_sspa?keywords=arduino+mega+2560+rev3&amp;qid=1675440375&amp;sprefix=ardunio+mega+%2Caps%2C121&amp;sr=8-1-spons&amp;psc=1&amp;smid=AA57DDZKZUZDL&amp;spLa=ZW5jcnlwdGVkUXVhbGlmaWVyPUExQ01BSVZKRVhCWkpIJmVuY3J5cHRlZElkPUEwNDQxNzcwMTJEMDlLUk9LRUpNSyZlbmNyeXB0ZWRBZElkPUExMDA5MTUyM0VGNjkySlc2OFlaViZ3aWRnZXROYW1lPXNwX2F0ZiZhY3Rpb249Y2xpY2tSZWRpcmVjdCZkb05vdExvZ0NsaWNrPXRydWU=" TargetMode="External"/><Relationship Id="rId4" Type="http://schemas.openxmlformats.org/officeDocument/2006/relationships/hyperlink" Target="https://www.amazon.com/BTS7960-Driver-Module-Arduino-Current/dp/B07TFB22H5/ref=sr_1_4?keywords=Semiconductor+BTS7960B+5V+43A+H-bridge+Motor+Driver+Module&amp;qid=1675440698&amp;sr=8-4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getfpv.com/runcam-hdzero-micro-camera-v2.html?gclid=Cj0KCQiAw8OeBhCeARIsAGxWtUzLjYDbcOgg4JvMZGNggnHfXfhQlK41A3hMuCOxflYWMBFT9bgMHfkaAsO3EALw_wcB" TargetMode="External"/><Relationship Id="rId5" Type="http://schemas.openxmlformats.org/officeDocument/2006/relationships/hyperlink" Target="https://www.amazon.com/2700mAh-Battery-Hubsan-H501S-14-Charging/dp/B082B11J8Y/ref=sr_1_5?keywords=2700mah+7.4+volt+10c+20wh+battery&amp;qid=1674836238&amp;sr=8-5" TargetMode="External"/><Relationship Id="rId6" Type="http://schemas.openxmlformats.org/officeDocument/2006/relationships/hyperlink" Target="https://www.amazon.com/OVONIC-2200mAh-Battery-Evader-Airplane/dp/B07CVCKHQ8/ref=sr_1_6?crid=39O5L971VJYLQ&amp;keywords=ovonic%2B3s%2Blipo%2Bbattery%2B50c%2B2200mah&amp;qid=1675441703&amp;sprefix=ovonic%2B%2B3s%2Blipo%2Bbattery%2B50c%2Caps%2C129&amp;sr=8-6&amp;th=1" TargetMode="External"/><Relationship Id="rId7" Type="http://schemas.openxmlformats.org/officeDocument/2006/relationships/hyperlink" Target="https://www.getfpv.com/lumenier-lux-mini-5-8ghz-fpv-video-transmitter.html" TargetMode="External"/><Relationship Id="rId8" Type="http://schemas.openxmlformats.org/officeDocument/2006/relationships/hyperlink" Target="https://www.getfpv.com/4-3-dvr-5-8ghz-40ch-fpv-moni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29"/>
    <col customWidth="1" min="2" max="2" width="8.71"/>
    <col customWidth="1" min="3" max="3" width="41.86"/>
    <col customWidth="1" min="4" max="5" width="13.29"/>
    <col customWidth="1" min="6" max="6" width="12.57"/>
    <col customWidth="1" min="7" max="7" width="11.43"/>
    <col customWidth="1" min="8" max="8" width="13.43"/>
    <col customWidth="1" min="9" max="9" width="15.0"/>
    <col customWidth="1" min="10" max="10" width="13.57"/>
    <col customWidth="1" min="11" max="11" width="12.43"/>
    <col customWidth="1" min="12" max="12" width="13.14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2">
        <v>4.0</v>
      </c>
      <c r="C2" s="3" t="s">
        <v>13</v>
      </c>
      <c r="D2" s="4">
        <v>30.99</v>
      </c>
      <c r="E2" s="5"/>
      <c r="F2" s="2">
        <v>0.0</v>
      </c>
      <c r="G2" s="5">
        <f t="shared" ref="G2:G25" si="1">B2*D2+E2+F2</f>
        <v>123.96</v>
      </c>
      <c r="H2" s="6" t="s">
        <v>14</v>
      </c>
      <c r="I2" s="6" t="s">
        <v>15</v>
      </c>
      <c r="J2" s="7"/>
      <c r="K2" s="7"/>
      <c r="L2" s="7"/>
    </row>
    <row r="3">
      <c r="A3" s="8" t="s">
        <v>16</v>
      </c>
      <c r="B3" s="2">
        <v>3.0</v>
      </c>
      <c r="C3" s="9" t="s">
        <v>17</v>
      </c>
      <c r="D3" s="5">
        <v>36.99</v>
      </c>
      <c r="E3" s="5"/>
      <c r="F3" s="2">
        <v>0.0</v>
      </c>
      <c r="G3" s="5">
        <f t="shared" si="1"/>
        <v>110.97</v>
      </c>
      <c r="H3" s="6" t="s">
        <v>14</v>
      </c>
      <c r="I3" s="6" t="s">
        <v>15</v>
      </c>
      <c r="J3" s="10">
        <v>45324.0</v>
      </c>
      <c r="K3" s="10">
        <v>45326.0</v>
      </c>
      <c r="L3" s="10">
        <v>45327.0</v>
      </c>
    </row>
    <row r="4">
      <c r="A4" s="6" t="s">
        <v>18</v>
      </c>
      <c r="B4" s="2"/>
      <c r="C4" s="7"/>
      <c r="D4" s="5"/>
      <c r="E4" s="5"/>
      <c r="F4" s="2"/>
      <c r="G4" s="5">
        <f t="shared" si="1"/>
        <v>0</v>
      </c>
      <c r="H4" s="7"/>
      <c r="I4" s="7"/>
      <c r="J4" s="7"/>
      <c r="K4" s="7"/>
      <c r="L4" s="7"/>
    </row>
    <row r="5">
      <c r="A5" s="7"/>
      <c r="B5" s="2"/>
      <c r="C5" s="7"/>
      <c r="D5" s="5"/>
      <c r="E5" s="5"/>
      <c r="F5" s="2"/>
      <c r="G5" s="5">
        <f t="shared" si="1"/>
        <v>0</v>
      </c>
      <c r="H5" s="7"/>
      <c r="I5" s="7"/>
      <c r="J5" s="7"/>
      <c r="K5" s="7"/>
      <c r="L5" s="7"/>
    </row>
    <row r="6">
      <c r="A6" s="7"/>
      <c r="B6" s="2"/>
      <c r="C6" s="7"/>
      <c r="D6" s="5"/>
      <c r="E6" s="5"/>
      <c r="F6" s="2"/>
      <c r="G6" s="5">
        <f t="shared" si="1"/>
        <v>0</v>
      </c>
      <c r="H6" s="7"/>
      <c r="I6" s="7"/>
      <c r="J6" s="7"/>
      <c r="K6" s="7"/>
      <c r="L6" s="7"/>
    </row>
    <row r="7">
      <c r="A7" s="7"/>
      <c r="B7" s="2"/>
      <c r="C7" s="7"/>
      <c r="D7" s="5"/>
      <c r="E7" s="5"/>
      <c r="F7" s="2"/>
      <c r="G7" s="5">
        <f t="shared" si="1"/>
        <v>0</v>
      </c>
      <c r="H7" s="7"/>
      <c r="I7" s="7"/>
      <c r="J7" s="7"/>
      <c r="K7" s="7"/>
      <c r="L7" s="7"/>
    </row>
    <row r="8">
      <c r="A8" s="7"/>
      <c r="B8" s="2"/>
      <c r="C8" s="7"/>
      <c r="D8" s="5"/>
      <c r="E8" s="5"/>
      <c r="F8" s="2"/>
      <c r="G8" s="5">
        <f t="shared" si="1"/>
        <v>0</v>
      </c>
      <c r="H8" s="7"/>
      <c r="I8" s="7"/>
      <c r="J8" s="7"/>
      <c r="K8" s="7"/>
      <c r="L8" s="7"/>
    </row>
    <row r="9">
      <c r="A9" s="7"/>
      <c r="B9" s="2"/>
      <c r="C9" s="7"/>
      <c r="D9" s="5"/>
      <c r="E9" s="5"/>
      <c r="F9" s="2"/>
      <c r="G9" s="5">
        <f t="shared" si="1"/>
        <v>0</v>
      </c>
      <c r="H9" s="7"/>
      <c r="I9" s="7"/>
      <c r="J9" s="7"/>
      <c r="K9" s="7"/>
      <c r="L9" s="7"/>
    </row>
    <row r="10">
      <c r="A10" s="7"/>
      <c r="B10" s="2"/>
      <c r="C10" s="7"/>
      <c r="D10" s="5"/>
      <c r="E10" s="5"/>
      <c r="F10" s="2"/>
      <c r="G10" s="5">
        <f t="shared" si="1"/>
        <v>0</v>
      </c>
      <c r="H10" s="7"/>
      <c r="I10" s="7"/>
      <c r="J10" s="7"/>
      <c r="K10" s="7"/>
      <c r="L10" s="7"/>
    </row>
    <row r="11">
      <c r="A11" s="7"/>
      <c r="B11" s="2"/>
      <c r="C11" s="7"/>
      <c r="D11" s="5"/>
      <c r="E11" s="5"/>
      <c r="F11" s="2"/>
      <c r="G11" s="5">
        <f t="shared" si="1"/>
        <v>0</v>
      </c>
      <c r="H11" s="7"/>
      <c r="I11" s="7"/>
      <c r="J11" s="7"/>
      <c r="K11" s="7"/>
      <c r="L11" s="7"/>
    </row>
    <row r="12" ht="15.75" customHeight="1">
      <c r="A12" s="7"/>
      <c r="B12" s="2"/>
      <c r="C12" s="7"/>
      <c r="D12" s="5"/>
      <c r="E12" s="5"/>
      <c r="F12" s="2"/>
      <c r="G12" s="5">
        <f t="shared" si="1"/>
        <v>0</v>
      </c>
      <c r="H12" s="7"/>
      <c r="I12" s="7"/>
      <c r="J12" s="7"/>
      <c r="K12" s="7"/>
      <c r="L12" s="7"/>
    </row>
    <row r="13" ht="15.75" customHeight="1">
      <c r="A13" s="7"/>
      <c r="B13" s="2"/>
      <c r="C13" s="7"/>
      <c r="D13" s="5"/>
      <c r="E13" s="5"/>
      <c r="F13" s="2"/>
      <c r="G13" s="5">
        <f t="shared" si="1"/>
        <v>0</v>
      </c>
      <c r="H13" s="7"/>
      <c r="I13" s="7"/>
      <c r="J13" s="7"/>
      <c r="K13" s="7"/>
      <c r="L13" s="7"/>
    </row>
    <row r="14" ht="15.75" customHeight="1">
      <c r="A14" s="7"/>
      <c r="B14" s="2"/>
      <c r="C14" s="7"/>
      <c r="D14" s="5"/>
      <c r="E14" s="5"/>
      <c r="F14" s="2"/>
      <c r="G14" s="5">
        <f t="shared" si="1"/>
        <v>0</v>
      </c>
      <c r="H14" s="7"/>
      <c r="I14" s="7"/>
      <c r="J14" s="7"/>
      <c r="K14" s="7"/>
      <c r="L14" s="7"/>
    </row>
    <row r="15" ht="15.75" customHeight="1">
      <c r="A15" s="7"/>
      <c r="B15" s="2"/>
      <c r="C15" s="7"/>
      <c r="D15" s="5"/>
      <c r="E15" s="5"/>
      <c r="F15" s="2"/>
      <c r="G15" s="5">
        <f t="shared" si="1"/>
        <v>0</v>
      </c>
      <c r="H15" s="7"/>
      <c r="I15" s="7"/>
      <c r="J15" s="7"/>
      <c r="K15" s="7"/>
      <c r="L15" s="7"/>
    </row>
    <row r="16" ht="15.75" customHeight="1">
      <c r="A16" s="7"/>
      <c r="B16" s="2"/>
      <c r="C16" s="7"/>
      <c r="D16" s="5"/>
      <c r="E16" s="5"/>
      <c r="F16" s="2"/>
      <c r="G16" s="5">
        <f t="shared" si="1"/>
        <v>0</v>
      </c>
      <c r="H16" s="7"/>
      <c r="I16" s="7"/>
      <c r="J16" s="7"/>
      <c r="K16" s="7"/>
      <c r="L16" s="7"/>
    </row>
    <row r="17" ht="15.75" customHeight="1">
      <c r="A17" s="7"/>
      <c r="B17" s="2"/>
      <c r="C17" s="7"/>
      <c r="D17" s="5"/>
      <c r="E17" s="5"/>
      <c r="F17" s="2"/>
      <c r="G17" s="5">
        <f t="shared" si="1"/>
        <v>0</v>
      </c>
      <c r="H17" s="7"/>
      <c r="I17" s="7"/>
      <c r="J17" s="7"/>
      <c r="K17" s="7"/>
      <c r="L17" s="7"/>
    </row>
    <row r="18" ht="15.75" customHeight="1">
      <c r="A18" s="7"/>
      <c r="B18" s="2"/>
      <c r="C18" s="7"/>
      <c r="D18" s="5"/>
      <c r="E18" s="5"/>
      <c r="F18" s="2"/>
      <c r="G18" s="5">
        <f t="shared" si="1"/>
        <v>0</v>
      </c>
      <c r="H18" s="7"/>
      <c r="I18" s="7"/>
      <c r="J18" s="7"/>
      <c r="K18" s="7"/>
      <c r="L18" s="7"/>
    </row>
    <row r="19" ht="15.75" customHeight="1">
      <c r="A19" s="7"/>
      <c r="B19" s="2"/>
      <c r="C19" s="7"/>
      <c r="D19" s="5"/>
      <c r="E19" s="5"/>
      <c r="F19" s="2"/>
      <c r="G19" s="5">
        <f t="shared" si="1"/>
        <v>0</v>
      </c>
      <c r="H19" s="7"/>
      <c r="I19" s="7"/>
      <c r="J19" s="7"/>
      <c r="K19" s="7"/>
      <c r="L19" s="7"/>
    </row>
    <row r="20" ht="15.75" customHeight="1">
      <c r="A20" s="7"/>
      <c r="B20" s="2"/>
      <c r="C20" s="7"/>
      <c r="D20" s="5"/>
      <c r="E20" s="5"/>
      <c r="F20" s="2"/>
      <c r="G20" s="5">
        <f t="shared" si="1"/>
        <v>0</v>
      </c>
      <c r="H20" s="7"/>
      <c r="I20" s="7"/>
      <c r="J20" s="7"/>
      <c r="K20" s="7"/>
      <c r="L20" s="7"/>
    </row>
    <row r="21" ht="15.75" customHeight="1">
      <c r="A21" s="7"/>
      <c r="B21" s="2"/>
      <c r="C21" s="7"/>
      <c r="D21" s="5"/>
      <c r="E21" s="5"/>
      <c r="F21" s="2"/>
      <c r="G21" s="5">
        <f t="shared" si="1"/>
        <v>0</v>
      </c>
      <c r="H21" s="7"/>
      <c r="I21" s="7"/>
      <c r="J21" s="7"/>
      <c r="K21" s="7"/>
      <c r="L21" s="7"/>
    </row>
    <row r="22" ht="15.75" customHeight="1">
      <c r="A22" s="7"/>
      <c r="B22" s="2"/>
      <c r="C22" s="7"/>
      <c r="D22" s="5"/>
      <c r="E22" s="5"/>
      <c r="F22" s="2"/>
      <c r="G22" s="5">
        <f t="shared" si="1"/>
        <v>0</v>
      </c>
      <c r="H22" s="7"/>
      <c r="I22" s="7"/>
      <c r="J22" s="7"/>
      <c r="K22" s="7"/>
      <c r="L22" s="7"/>
    </row>
    <row r="23" ht="15.75" customHeight="1">
      <c r="A23" s="7"/>
      <c r="B23" s="2"/>
      <c r="C23" s="7"/>
      <c r="D23" s="5"/>
      <c r="E23" s="5"/>
      <c r="F23" s="2"/>
      <c r="G23" s="5">
        <f t="shared" si="1"/>
        <v>0</v>
      </c>
      <c r="H23" s="7"/>
      <c r="I23" s="7"/>
      <c r="J23" s="7"/>
      <c r="K23" s="7"/>
      <c r="L23" s="7"/>
    </row>
    <row r="24" ht="15.75" customHeight="1">
      <c r="A24" s="7"/>
      <c r="B24" s="7"/>
      <c r="C24" s="7"/>
      <c r="D24" s="5"/>
      <c r="E24" s="5"/>
      <c r="F24" s="2"/>
      <c r="G24" s="5">
        <f t="shared" si="1"/>
        <v>0</v>
      </c>
      <c r="H24" s="7"/>
      <c r="I24" s="7"/>
      <c r="J24" s="7"/>
      <c r="K24" s="7"/>
      <c r="L24" s="7"/>
    </row>
    <row r="25" ht="15.75" customHeight="1">
      <c r="A25" s="7"/>
      <c r="B25" s="7"/>
      <c r="C25" s="7"/>
      <c r="D25" s="5"/>
      <c r="E25" s="5"/>
      <c r="F25" s="7"/>
      <c r="G25" s="5">
        <f t="shared" si="1"/>
        <v>0</v>
      </c>
      <c r="H25" s="7"/>
      <c r="I25" s="7"/>
      <c r="J25" s="7"/>
      <c r="K25" s="7"/>
      <c r="L25" s="7"/>
    </row>
    <row r="26" ht="15.75" customHeight="1"/>
    <row r="27" ht="15.75" customHeight="1">
      <c r="A27" s="8"/>
      <c r="B27" s="8"/>
      <c r="C27" s="8"/>
      <c r="D27" s="11">
        <f t="shared" ref="D27:G27" si="2">SUM(D2:D25)</f>
        <v>67.98</v>
      </c>
      <c r="E27" s="11">
        <f t="shared" si="2"/>
        <v>0</v>
      </c>
      <c r="F27" s="12">
        <f t="shared" si="2"/>
        <v>0</v>
      </c>
      <c r="G27" s="13">
        <f t="shared" si="2"/>
        <v>234.93</v>
      </c>
    </row>
    <row r="28" ht="15.75" customHeight="1">
      <c r="A28" s="8" t="s">
        <v>4</v>
      </c>
      <c r="G28" s="13">
        <f>E27</f>
        <v>0</v>
      </c>
    </row>
    <row r="29" ht="15.75" customHeight="1">
      <c r="A29" s="8" t="s">
        <v>5</v>
      </c>
      <c r="G29" s="14">
        <f>F27</f>
        <v>0</v>
      </c>
    </row>
    <row r="30" ht="15.75" customHeight="1">
      <c r="A30" s="8" t="s">
        <v>19</v>
      </c>
      <c r="G30" s="13">
        <f>G27</f>
        <v>234.93</v>
      </c>
    </row>
    <row r="31" ht="15.75" customHeight="1">
      <c r="A31" s="8" t="s">
        <v>20</v>
      </c>
      <c r="G31" s="13">
        <v>1000.0</v>
      </c>
    </row>
    <row r="32" ht="15.75" customHeight="1">
      <c r="A32" s="8" t="s">
        <v>21</v>
      </c>
      <c r="G32" s="13">
        <f>G31-G30</f>
        <v>765.07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conditionalFormatting sqref="H2:H25">
    <cfRule type="cellIs" dxfId="0" priority="1" operator="equal">
      <formula>"ordered"</formula>
    </cfRule>
  </conditionalFormatting>
  <conditionalFormatting sqref="H2:H25">
    <cfRule type="cellIs" dxfId="1" priority="2" operator="equal">
      <formula>"back order"</formula>
    </cfRule>
  </conditionalFormatting>
  <hyperlinks>
    <hyperlink r:id="rId1" ref="C2"/>
    <hyperlink r:id="rId2" ref="C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14"/>
    <col customWidth="1" min="2" max="2" width="11.0"/>
    <col customWidth="1" min="3" max="3" width="15.71"/>
    <col customWidth="1" min="4" max="4" width="31.29"/>
    <col customWidth="1" min="5" max="6" width="15.71"/>
    <col customWidth="1" min="7" max="7" width="12.71"/>
    <col customWidth="1" min="8" max="8" width="10.29"/>
    <col customWidth="1" min="9" max="9" width="10.14"/>
    <col customWidth="1" min="10" max="10" width="11.29"/>
    <col customWidth="1" min="11" max="11" width="12.14"/>
    <col customWidth="1" min="12" max="26" width="8.71"/>
  </cols>
  <sheetData>
    <row r="1">
      <c r="A1" s="8" t="s">
        <v>0</v>
      </c>
      <c r="B1" s="8" t="s">
        <v>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ht="57.75" customHeight="1">
      <c r="A2" s="8" t="s">
        <v>26</v>
      </c>
      <c r="B2" s="8">
        <v>1.0</v>
      </c>
      <c r="C2" s="12">
        <v>126.0</v>
      </c>
      <c r="D2" s="9" t="s">
        <v>27</v>
      </c>
      <c r="E2" s="11">
        <v>126.0</v>
      </c>
      <c r="F2" s="12">
        <v>126.0</v>
      </c>
      <c r="G2" s="13">
        <f t="shared" ref="G2:G10" si="1">B2*E2</f>
        <v>126</v>
      </c>
      <c r="H2" s="15"/>
      <c r="I2" s="16" t="s">
        <v>14</v>
      </c>
      <c r="J2" s="17">
        <v>44965.0</v>
      </c>
      <c r="K2" s="17">
        <v>44966.0</v>
      </c>
      <c r="L2" s="18"/>
    </row>
    <row r="3">
      <c r="A3" s="8" t="s">
        <v>28</v>
      </c>
      <c r="B3" s="8">
        <v>1.0</v>
      </c>
      <c r="C3" s="12">
        <v>22.99</v>
      </c>
      <c r="D3" s="9" t="s">
        <v>29</v>
      </c>
      <c r="E3" s="11">
        <v>22.99</v>
      </c>
      <c r="F3" s="12">
        <v>22.99</v>
      </c>
      <c r="G3" s="13">
        <f t="shared" si="1"/>
        <v>22.99</v>
      </c>
      <c r="H3" s="19" t="s">
        <v>30</v>
      </c>
      <c r="I3" s="20" t="s">
        <v>14</v>
      </c>
      <c r="J3" s="21">
        <v>44963.0</v>
      </c>
      <c r="K3" s="22"/>
      <c r="L3" s="20"/>
    </row>
    <row r="4">
      <c r="A4" s="8" t="s">
        <v>31</v>
      </c>
      <c r="B4" s="8">
        <v>1.0</v>
      </c>
      <c r="C4" s="12">
        <v>45.93</v>
      </c>
      <c r="D4" s="9" t="s">
        <v>32</v>
      </c>
      <c r="E4" s="11">
        <v>47.99</v>
      </c>
      <c r="F4" s="12">
        <v>45.93</v>
      </c>
      <c r="G4" s="13">
        <f t="shared" si="1"/>
        <v>47.99</v>
      </c>
      <c r="H4" s="15"/>
      <c r="I4" s="16" t="s">
        <v>14</v>
      </c>
      <c r="J4" s="17">
        <v>44965.0</v>
      </c>
      <c r="K4" s="17">
        <v>44966.0</v>
      </c>
      <c r="L4" s="18"/>
    </row>
    <row r="5" ht="77.25" customHeight="1">
      <c r="A5" s="8" t="s">
        <v>12</v>
      </c>
      <c r="B5" s="8">
        <v>1.0</v>
      </c>
      <c r="C5" s="12">
        <v>14.99</v>
      </c>
      <c r="D5" s="9" t="s">
        <v>13</v>
      </c>
      <c r="E5" s="11">
        <v>14.99</v>
      </c>
      <c r="F5" s="23">
        <v>14.99</v>
      </c>
      <c r="G5" s="13">
        <f t="shared" si="1"/>
        <v>14.99</v>
      </c>
      <c r="H5" s="15"/>
      <c r="I5" s="16" t="s">
        <v>14</v>
      </c>
      <c r="J5" s="17">
        <v>44965.0</v>
      </c>
      <c r="K5" s="17">
        <v>44966.0</v>
      </c>
      <c r="L5" s="18"/>
    </row>
    <row r="6" ht="105.0" customHeight="1">
      <c r="A6" s="8" t="s">
        <v>33</v>
      </c>
      <c r="B6" s="8">
        <v>1.0</v>
      </c>
      <c r="C6" s="12">
        <v>34.99</v>
      </c>
      <c r="D6" s="9" t="s">
        <v>34</v>
      </c>
      <c r="E6" s="11">
        <v>34.99</v>
      </c>
      <c r="F6" s="24">
        <v>34.99</v>
      </c>
      <c r="G6" s="13">
        <f t="shared" si="1"/>
        <v>34.99</v>
      </c>
      <c r="H6" s="15"/>
      <c r="I6" s="18" t="s">
        <v>14</v>
      </c>
      <c r="J6" s="17">
        <v>44965.0</v>
      </c>
      <c r="K6" s="17">
        <v>44966.0</v>
      </c>
      <c r="L6" s="18"/>
    </row>
    <row r="7" ht="140.25" customHeight="1">
      <c r="A7" s="8" t="s">
        <v>16</v>
      </c>
      <c r="B7" s="8">
        <v>1.0</v>
      </c>
      <c r="C7" s="12">
        <v>40.23</v>
      </c>
      <c r="D7" s="9" t="s">
        <v>17</v>
      </c>
      <c r="E7" s="11">
        <v>40.23</v>
      </c>
      <c r="F7" s="23">
        <v>40.23</v>
      </c>
      <c r="G7" s="13">
        <f t="shared" si="1"/>
        <v>40.23</v>
      </c>
      <c r="H7" s="15"/>
      <c r="I7" s="18" t="s">
        <v>14</v>
      </c>
      <c r="J7" s="17">
        <v>44965.0</v>
      </c>
      <c r="K7" s="17">
        <v>44966.0</v>
      </c>
      <c r="L7" s="18"/>
    </row>
    <row r="8" ht="67.5" customHeight="1">
      <c r="A8" s="8" t="s">
        <v>35</v>
      </c>
      <c r="B8" s="8">
        <v>1.0</v>
      </c>
      <c r="C8" s="12">
        <v>34.99</v>
      </c>
      <c r="D8" s="9" t="s">
        <v>36</v>
      </c>
      <c r="E8" s="11">
        <v>46.19</v>
      </c>
      <c r="F8" s="12">
        <v>34.99</v>
      </c>
      <c r="G8" s="13">
        <f t="shared" si="1"/>
        <v>46.19</v>
      </c>
      <c r="H8" s="15"/>
      <c r="I8" s="25" t="s">
        <v>14</v>
      </c>
      <c r="J8" s="17">
        <v>44965.0</v>
      </c>
      <c r="K8" s="26">
        <v>44966.0</v>
      </c>
      <c r="L8" s="27"/>
      <c r="M8" s="28"/>
      <c r="N8" s="28"/>
    </row>
    <row r="9" ht="57.0" customHeight="1">
      <c r="A9" s="8" t="s">
        <v>37</v>
      </c>
      <c r="B9" s="8">
        <v>1.0</v>
      </c>
      <c r="C9" s="12">
        <v>59.99</v>
      </c>
      <c r="D9" s="9" t="s">
        <v>38</v>
      </c>
      <c r="E9" s="11">
        <v>64.99</v>
      </c>
      <c r="F9" s="12">
        <v>59.99</v>
      </c>
      <c r="G9" s="13">
        <f t="shared" si="1"/>
        <v>64.99</v>
      </c>
      <c r="H9" s="15"/>
      <c r="I9" s="18" t="s">
        <v>14</v>
      </c>
      <c r="J9" s="17">
        <v>44965.0</v>
      </c>
      <c r="K9" s="17">
        <v>44966.0</v>
      </c>
      <c r="L9" s="18"/>
    </row>
    <row r="10" ht="99.75" customHeight="1">
      <c r="A10" s="8" t="s">
        <v>39</v>
      </c>
      <c r="B10" s="8">
        <v>1.0</v>
      </c>
      <c r="C10" s="12">
        <v>54.99</v>
      </c>
      <c r="D10" s="9" t="s">
        <v>40</v>
      </c>
      <c r="E10" s="11">
        <v>72.59</v>
      </c>
      <c r="F10" s="12">
        <v>54.99</v>
      </c>
      <c r="G10" s="13">
        <f t="shared" si="1"/>
        <v>72.59</v>
      </c>
      <c r="H10" s="15"/>
      <c r="I10" s="18" t="s">
        <v>14</v>
      </c>
      <c r="J10" s="17">
        <v>44965.0</v>
      </c>
      <c r="K10" s="17">
        <v>44966.0</v>
      </c>
      <c r="L10" s="18"/>
    </row>
    <row r="11">
      <c r="A11" s="8"/>
      <c r="B11" s="8"/>
      <c r="C11" s="8"/>
      <c r="D11" s="8"/>
      <c r="E11" s="8"/>
      <c r="F11" s="12">
        <f>SUM(F2:F10)</f>
        <v>435.1</v>
      </c>
      <c r="G11" s="13"/>
    </row>
    <row r="12">
      <c r="A12" s="8" t="s">
        <v>4</v>
      </c>
      <c r="G12" s="13">
        <v>33.32</v>
      </c>
    </row>
    <row r="13">
      <c r="A13" s="8" t="s">
        <v>5</v>
      </c>
      <c r="G13" s="13">
        <v>11.58</v>
      </c>
    </row>
    <row r="14">
      <c r="A14" s="8" t="s">
        <v>19</v>
      </c>
      <c r="G14" s="13">
        <f>SUM(G2:G12)</f>
        <v>504.28</v>
      </c>
    </row>
    <row r="15">
      <c r="A15" s="8" t="s">
        <v>20</v>
      </c>
      <c r="G15" s="13">
        <v>1000.0</v>
      </c>
    </row>
    <row r="16">
      <c r="A16" s="8" t="s">
        <v>21</v>
      </c>
      <c r="G16" s="13">
        <f>G15-G14</f>
        <v>495.72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">
    <cfRule type="containsText" dxfId="0" priority="1" operator="containsText" text="cart">
      <formula>NOT(ISERROR(SEARCH(("cart"),(I2))))</formula>
    </cfRule>
  </conditionalFormatting>
  <conditionalFormatting sqref="I2:I10">
    <cfRule type="containsText" dxfId="2" priority="2" operator="containsText" text="cart">
      <formula>NOT(ISERROR(SEARCH(("cart"),(I2))))</formula>
    </cfRule>
  </conditionalFormatting>
  <conditionalFormatting sqref="I2:I10">
    <cfRule type="containsText" dxfId="0" priority="3" operator="containsText" text="ordered">
      <formula>NOT(ISERROR(SEARCH(("ordered"),(I2))))</formula>
    </cfRule>
  </conditionalFormatting>
  <conditionalFormatting sqref="I2:I10">
    <cfRule type="containsText" dxfId="0" priority="4" operator="containsText" text="cart">
      <formula>NOT(ISERROR(SEARCH(("cart"),(I2))))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</hyperlinks>
  <printOptions/>
  <pageMargins bottom="0.75" footer="0.0" header="0.0" left="0.7" right="0.7" top="0.75"/>
  <pageSetup orientation="portrait"/>
  <drawing r:id="rId10"/>
</worksheet>
</file>