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936" yWindow="0" windowWidth="15192" windowHeight="8772" tabRatio="533"/>
  </bookViews>
  <sheets>
    <sheet name="오픈 시나리오" sheetId="7" r:id="rId1"/>
    <sheet name="데이터이행목록" sheetId="3" state="hidden" r:id="rId2"/>
    <sheet name="오픈 시나리오별 매장_본사 제약사항" sheetId="13" r:id="rId3"/>
    <sheet name="차세대 상세수행 항목정의" sheetId="9" r:id="rId4"/>
    <sheet name="상세수행_B_24 멤버십 호출_점검 " sheetId="12" r:id="rId5"/>
    <sheet name="Sheet1" sheetId="14" r:id="rId6"/>
    <sheet name="뷰티넷 오픈시나리오 " sheetId="11" r:id="rId7"/>
    <sheet name="롤백시나리오" sheetId="10" r:id="rId8"/>
  </sheets>
  <definedNames>
    <definedName name="_xlnm._FilterDatabase" localSheetId="1" hidden="1">데이터이행목록!$B$4:$K$146</definedName>
    <definedName name="_xlnm._FilterDatabase" localSheetId="3" hidden="1">'차세대 상세수행 항목정의'!$A$3:$J$3</definedName>
    <definedName name="_xlnm.Print_Titles" localSheetId="0">'오픈 시나리오'!$3:$4</definedName>
    <definedName name="_xlnm.Print_Titles" localSheetId="2">'오픈 시나리오별 매장_본사 제약사항'!$3:$4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5" i="13"/>
  <c r="M55"/>
  <c r="O55"/>
  <c r="Q55" s="1"/>
  <c r="E58"/>
  <c r="E57"/>
  <c r="O56"/>
  <c r="P56" s="1"/>
  <c r="M56"/>
  <c r="L56"/>
  <c r="E56"/>
  <c r="E55"/>
  <c r="E54"/>
  <c r="O53"/>
  <c r="Q53" s="1"/>
  <c r="M53"/>
  <c r="L53"/>
  <c r="E53"/>
  <c r="C51"/>
  <c r="E51" s="1"/>
  <c r="E50"/>
  <c r="O33"/>
  <c r="Q33" s="1"/>
  <c r="M33"/>
  <c r="L33"/>
  <c r="E29"/>
  <c r="C29"/>
  <c r="C30" s="1"/>
  <c r="C31" s="1"/>
  <c r="O28"/>
  <c r="K29" s="1"/>
  <c r="L29" s="1"/>
  <c r="M28"/>
  <c r="L28"/>
  <c r="E28"/>
  <c r="O27"/>
  <c r="L27"/>
  <c r="E27"/>
  <c r="O26"/>
  <c r="L26"/>
  <c r="E26"/>
  <c r="P25"/>
  <c r="L25"/>
  <c r="E25"/>
  <c r="P24"/>
  <c r="L24"/>
  <c r="E24"/>
  <c r="P23"/>
  <c r="L23"/>
  <c r="E23"/>
  <c r="O22"/>
  <c r="L22"/>
  <c r="E22"/>
  <c r="P21"/>
  <c r="L21"/>
  <c r="E21"/>
  <c r="P20"/>
  <c r="L20"/>
  <c r="E20"/>
  <c r="P19"/>
  <c r="L19"/>
  <c r="E19"/>
  <c r="P18"/>
  <c r="L18"/>
  <c r="E18"/>
  <c r="P17"/>
  <c r="L17"/>
  <c r="E17"/>
  <c r="P16"/>
  <c r="L16"/>
  <c r="E16"/>
  <c r="P15"/>
  <c r="L15"/>
  <c r="E15"/>
  <c r="P14"/>
  <c r="L14"/>
  <c r="E14"/>
  <c r="P13"/>
  <c r="L13"/>
  <c r="E13"/>
  <c r="Q12"/>
  <c r="P12"/>
  <c r="O12"/>
  <c r="M12"/>
  <c r="L12"/>
  <c r="O11"/>
  <c r="P11" s="1"/>
  <c r="M11"/>
  <c r="L11"/>
  <c r="Q10"/>
  <c r="P10"/>
  <c r="L10"/>
  <c r="Q9"/>
  <c r="P9"/>
  <c r="L9"/>
  <c r="O7"/>
  <c r="P7" s="1"/>
  <c r="M7"/>
  <c r="L7"/>
  <c r="E6"/>
  <c r="C6"/>
  <c r="C7" s="1"/>
  <c r="P5"/>
  <c r="O5"/>
  <c r="Q5" s="1"/>
  <c r="M5"/>
  <c r="L5"/>
  <c r="E5"/>
  <c r="C8" l="1"/>
  <c r="E8" s="1"/>
  <c r="E7"/>
  <c r="Q28"/>
  <c r="P28"/>
  <c r="Q56"/>
  <c r="P55"/>
  <c r="K34"/>
  <c r="P33"/>
  <c r="P53"/>
  <c r="Q7"/>
  <c r="C52"/>
  <c r="E52" s="1"/>
  <c r="Q11"/>
  <c r="O29"/>
  <c r="C9"/>
  <c r="E31"/>
  <c r="C32"/>
  <c r="K6"/>
  <c r="K54"/>
  <c r="K30"/>
  <c r="E30"/>
  <c r="K57"/>
  <c r="M29"/>
  <c r="O26" i="7"/>
  <c r="E54"/>
  <c r="E50"/>
  <c r="E27"/>
  <c r="M34" i="13" l="1"/>
  <c r="L34"/>
  <c r="O34"/>
  <c r="P34" s="1"/>
  <c r="Q29"/>
  <c r="P29"/>
  <c r="C10"/>
  <c r="E9"/>
  <c r="E32"/>
  <c r="C33"/>
  <c r="M6"/>
  <c r="O6"/>
  <c r="L6"/>
  <c r="M54"/>
  <c r="O54"/>
  <c r="L54"/>
  <c r="O30"/>
  <c r="L30"/>
  <c r="M30"/>
  <c r="Q34"/>
  <c r="K35"/>
  <c r="L57"/>
  <c r="M57"/>
  <c r="O57"/>
  <c r="O27" i="7"/>
  <c r="L27"/>
  <c r="L23"/>
  <c r="P25"/>
  <c r="O22"/>
  <c r="L25"/>
  <c r="E25"/>
  <c r="P24"/>
  <c r="E24"/>
  <c r="P23"/>
  <c r="P21"/>
  <c r="L21"/>
  <c r="P30" i="13" l="1"/>
  <c r="Q30"/>
  <c r="K31"/>
  <c r="E10"/>
  <c r="C11"/>
  <c r="K8"/>
  <c r="P6"/>
  <c r="Q6"/>
  <c r="P57"/>
  <c r="Q57"/>
  <c r="L35"/>
  <c r="M35"/>
  <c r="O35"/>
  <c r="C34"/>
  <c r="E33"/>
  <c r="P54"/>
  <c r="Q54"/>
  <c r="L24" i="7"/>
  <c r="Q35" i="13" l="1"/>
  <c r="P35"/>
  <c r="K36"/>
  <c r="E34"/>
  <c r="C35"/>
  <c r="K32"/>
  <c r="L31"/>
  <c r="M31"/>
  <c r="O31"/>
  <c r="M8"/>
  <c r="O8"/>
  <c r="L8"/>
  <c r="C12"/>
  <c r="E12" s="1"/>
  <c r="E11"/>
  <c r="E14" i="7"/>
  <c r="E15"/>
  <c r="E16"/>
  <c r="E17"/>
  <c r="E18"/>
  <c r="E19"/>
  <c r="E20"/>
  <c r="E21"/>
  <c r="E22"/>
  <c r="E23"/>
  <c r="E26"/>
  <c r="P31" i="13" l="1"/>
  <c r="Q31"/>
  <c r="P8"/>
  <c r="Q8"/>
  <c r="L36"/>
  <c r="M36"/>
  <c r="O36"/>
  <c r="C36"/>
  <c r="E35"/>
  <c r="L32"/>
  <c r="M32"/>
  <c r="O32"/>
  <c r="L26" i="7"/>
  <c r="L22"/>
  <c r="C6"/>
  <c r="C7" s="1"/>
  <c r="C8" s="1"/>
  <c r="C9" s="1"/>
  <c r="C10" s="1"/>
  <c r="C11" s="1"/>
  <c r="C12" s="1"/>
  <c r="C29"/>
  <c r="C30" s="1"/>
  <c r="C31" s="1"/>
  <c r="C32" s="1"/>
  <c r="L19"/>
  <c r="P19"/>
  <c r="P32" i="13" l="1"/>
  <c r="Q32"/>
  <c r="C37"/>
  <c r="E36"/>
  <c r="Q36"/>
  <c r="K37"/>
  <c r="P36"/>
  <c r="C33" i="7"/>
  <c r="C34" s="1"/>
  <c r="C35" s="1"/>
  <c r="C36" s="1"/>
  <c r="C37" s="1"/>
  <c r="C38" s="1"/>
  <c r="C39" s="1"/>
  <c r="C40" s="1"/>
  <c r="C41" s="1"/>
  <c r="C42" s="1"/>
  <c r="C43" s="1"/>
  <c r="C44" s="1"/>
  <c r="C45"/>
  <c r="C46" s="1"/>
  <c r="C47" s="1"/>
  <c r="C48" s="1"/>
  <c r="P20"/>
  <c r="P18"/>
  <c r="L37" i="13" l="1"/>
  <c r="M37"/>
  <c r="O37"/>
  <c r="E37"/>
  <c r="C38"/>
  <c r="C49" i="7"/>
  <c r="E48"/>
  <c r="E46"/>
  <c r="P15"/>
  <c r="L15"/>
  <c r="P37" i="13" l="1"/>
  <c r="Q37"/>
  <c r="K38"/>
  <c r="C39"/>
  <c r="E38"/>
  <c r="E49" i="7"/>
  <c r="E10"/>
  <c r="L38" i="13" l="1"/>
  <c r="M38"/>
  <c r="O38"/>
  <c r="C40"/>
  <c r="E39"/>
  <c r="E45" i="7"/>
  <c r="E32"/>
  <c r="E31"/>
  <c r="E44"/>
  <c r="E43"/>
  <c r="E57"/>
  <c r="E58"/>
  <c r="E56"/>
  <c r="E55"/>
  <c r="E53"/>
  <c r="E28"/>
  <c r="E29"/>
  <c r="E30"/>
  <c r="E33"/>
  <c r="E34"/>
  <c r="E35"/>
  <c r="E36"/>
  <c r="E37"/>
  <c r="E38"/>
  <c r="E39"/>
  <c r="E40"/>
  <c r="E41"/>
  <c r="E42"/>
  <c r="E47"/>
  <c r="E13"/>
  <c r="E6"/>
  <c r="E7"/>
  <c r="E8"/>
  <c r="E9"/>
  <c r="E11"/>
  <c r="E12"/>
  <c r="E5"/>
  <c r="O12"/>
  <c r="Q12" s="1"/>
  <c r="M12"/>
  <c r="L12"/>
  <c r="O11"/>
  <c r="Q11" s="1"/>
  <c r="M11"/>
  <c r="L11"/>
  <c r="O28"/>
  <c r="Q28" s="1"/>
  <c r="M28"/>
  <c r="L28"/>
  <c r="O33"/>
  <c r="Q33" s="1"/>
  <c r="M33"/>
  <c r="L33"/>
  <c r="L20"/>
  <c r="P14"/>
  <c r="L14"/>
  <c r="P13"/>
  <c r="L13"/>
  <c r="L18"/>
  <c r="P17"/>
  <c r="P16"/>
  <c r="L16"/>
  <c r="L17"/>
  <c r="Q9"/>
  <c r="L9"/>
  <c r="Q38" i="13" l="1"/>
  <c r="P38"/>
  <c r="K39"/>
  <c r="E40"/>
  <c r="C41"/>
  <c r="C51" i="7"/>
  <c r="P11"/>
  <c r="P12"/>
  <c r="K29"/>
  <c r="P28"/>
  <c r="P33"/>
  <c r="K34"/>
  <c r="L34" s="1"/>
  <c r="P9"/>
  <c r="L39" i="13" l="1"/>
  <c r="M39"/>
  <c r="O39"/>
  <c r="C42"/>
  <c r="E41"/>
  <c r="C52" i="7"/>
  <c r="E52" s="1"/>
  <c r="E51"/>
  <c r="L29"/>
  <c r="O29"/>
  <c r="K30" s="1"/>
  <c r="M29"/>
  <c r="M34"/>
  <c r="O34"/>
  <c r="Q10"/>
  <c r="L10"/>
  <c r="Q39" i="13" l="1"/>
  <c r="K40"/>
  <c r="P39"/>
  <c r="C43"/>
  <c r="E42"/>
  <c r="Q29" i="7"/>
  <c r="P29"/>
  <c r="Q34"/>
  <c r="K35"/>
  <c r="P34"/>
  <c r="P10"/>
  <c r="O55"/>
  <c r="P55" s="1"/>
  <c r="M55"/>
  <c r="L55"/>
  <c r="O56"/>
  <c r="K57" s="1"/>
  <c r="M56"/>
  <c r="L56"/>
  <c r="O7"/>
  <c r="Q7" s="1"/>
  <c r="M7"/>
  <c r="L7"/>
  <c r="O5"/>
  <c r="Q5" s="1"/>
  <c r="M5"/>
  <c r="L5"/>
  <c r="E43" i="13" l="1"/>
  <c r="C44"/>
  <c r="L40"/>
  <c r="M40"/>
  <c r="O40"/>
  <c r="M30" i="7"/>
  <c r="L30"/>
  <c r="O30"/>
  <c r="K31" s="1"/>
  <c r="K32" s="1"/>
  <c r="P56"/>
  <c r="O35"/>
  <c r="L35"/>
  <c r="M35"/>
  <c r="Q55"/>
  <c r="K6"/>
  <c r="O6" s="1"/>
  <c r="P6" s="1"/>
  <c r="Q56"/>
  <c r="P5"/>
  <c r="P7"/>
  <c r="C45" i="13" l="1"/>
  <c r="E44"/>
  <c r="K41"/>
  <c r="P40"/>
  <c r="Q40"/>
  <c r="O31" i="7"/>
  <c r="M31"/>
  <c r="L31"/>
  <c r="P30"/>
  <c r="Q30"/>
  <c r="O57"/>
  <c r="M57"/>
  <c r="L57"/>
  <c r="Q35"/>
  <c r="K36"/>
  <c r="P35"/>
  <c r="Q6"/>
  <c r="K8"/>
  <c r="O8" s="1"/>
  <c r="M6"/>
  <c r="L6"/>
  <c r="C46" i="13" l="1"/>
  <c r="E45"/>
  <c r="L41"/>
  <c r="M41"/>
  <c r="O41"/>
  <c r="P31" i="7"/>
  <c r="Q31"/>
  <c r="L32"/>
  <c r="O32"/>
  <c r="M32"/>
  <c r="Q57"/>
  <c r="P57"/>
  <c r="L36"/>
  <c r="O36"/>
  <c r="M36"/>
  <c r="L8"/>
  <c r="M8"/>
  <c r="P8"/>
  <c r="Q8"/>
  <c r="E46" i="13" l="1"/>
  <c r="C47"/>
  <c r="Q41"/>
  <c r="P41"/>
  <c r="K42"/>
  <c r="Q32" i="7"/>
  <c r="P32"/>
  <c r="Q36"/>
  <c r="P36"/>
  <c r="K37"/>
  <c r="C48" i="13" l="1"/>
  <c r="E47"/>
  <c r="L42"/>
  <c r="M42"/>
  <c r="O42"/>
  <c r="M37" i="7"/>
  <c r="L37"/>
  <c r="O37"/>
  <c r="E48" i="13" l="1"/>
  <c r="C49"/>
  <c r="E49" s="1"/>
  <c r="Q42"/>
  <c r="K43"/>
  <c r="P42"/>
  <c r="Q37" i="7"/>
  <c r="P37"/>
  <c r="K38"/>
  <c r="L43" i="13" l="1"/>
  <c r="M43"/>
  <c r="O43"/>
  <c r="K44"/>
  <c r="O38" i="7"/>
  <c r="M38"/>
  <c r="L38"/>
  <c r="P43" i="13" l="1"/>
  <c r="Q43"/>
  <c r="L44"/>
  <c r="M44"/>
  <c r="O44"/>
  <c r="P38" i="7"/>
  <c r="K39"/>
  <c r="Q38"/>
  <c r="Q44" i="13" l="1"/>
  <c r="K46"/>
  <c r="P44"/>
  <c r="M39" i="7"/>
  <c r="L39"/>
  <c r="O39"/>
  <c r="L46" i="13" l="1"/>
  <c r="M46"/>
  <c r="O46"/>
  <c r="Q39" i="7"/>
  <c r="P39"/>
  <c r="K40"/>
  <c r="P46" i="13" l="1"/>
  <c r="Q46"/>
  <c r="K47"/>
  <c r="O40" i="7"/>
  <c r="M40"/>
  <c r="L40"/>
  <c r="L47" i="13" l="1"/>
  <c r="M47"/>
  <c r="O47"/>
  <c r="P40" i="7"/>
  <c r="K41"/>
  <c r="Q40"/>
  <c r="K49" i="13" l="1"/>
  <c r="O49" s="1"/>
  <c r="P49" s="1"/>
  <c r="K50"/>
  <c r="Q47"/>
  <c r="P47"/>
  <c r="K45"/>
  <c r="M41" i="7"/>
  <c r="L41"/>
  <c r="O41"/>
  <c r="L50" i="13" l="1"/>
  <c r="M50"/>
  <c r="O50"/>
  <c r="L45"/>
  <c r="M45"/>
  <c r="O45"/>
  <c r="Q41" i="7"/>
  <c r="P41"/>
  <c r="K42"/>
  <c r="K51" i="13" l="1"/>
  <c r="P50"/>
  <c r="Q50"/>
  <c r="Q45"/>
  <c r="K48"/>
  <c r="O48" s="1"/>
  <c r="P48" s="1"/>
  <c r="P45"/>
  <c r="O42" i="7"/>
  <c r="M42"/>
  <c r="L42"/>
  <c r="L51" i="13" l="1"/>
  <c r="M51"/>
  <c r="O51"/>
  <c r="K43" i="7"/>
  <c r="K44" s="1"/>
  <c r="P42"/>
  <c r="Q42"/>
  <c r="Q51" i="13" l="1"/>
  <c r="K52"/>
  <c r="P51"/>
  <c r="O43" i="7"/>
  <c r="M43"/>
  <c r="L43"/>
  <c r="O52" i="13" l="1"/>
  <c r="L52"/>
  <c r="M52"/>
  <c r="P43" i="7"/>
  <c r="Q43"/>
  <c r="L44"/>
  <c r="O44"/>
  <c r="K46" s="1"/>
  <c r="O46" s="1"/>
  <c r="K47" s="1"/>
  <c r="M44"/>
  <c r="P52" i="13" l="1"/>
  <c r="Q52"/>
  <c r="Q44" i="7"/>
  <c r="P44"/>
  <c r="L46" l="1"/>
  <c r="M46"/>
  <c r="P46" l="1"/>
  <c r="Q46"/>
  <c r="L47" l="1"/>
  <c r="M47"/>
  <c r="O47"/>
  <c r="K45" l="1"/>
  <c r="L45" s="1"/>
  <c r="K50"/>
  <c r="O50" s="1"/>
  <c r="Q47"/>
  <c r="K49"/>
  <c r="O49" s="1"/>
  <c r="P49" s="1"/>
  <c r="P47"/>
  <c r="O45" l="1"/>
  <c r="Q45" s="1"/>
  <c r="M45"/>
  <c r="K48"/>
  <c r="O48" s="1"/>
  <c r="P48" s="1"/>
  <c r="P45" l="1"/>
  <c r="M50"/>
  <c r="L50"/>
  <c r="P50" l="1"/>
  <c r="Q50"/>
  <c r="K51"/>
  <c r="O51" l="1"/>
  <c r="L51"/>
  <c r="M51"/>
  <c r="K52" l="1"/>
  <c r="P51"/>
  <c r="Q51"/>
  <c r="L52" l="1"/>
  <c r="M52"/>
  <c r="O52"/>
  <c r="Q52" l="1"/>
  <c r="P52"/>
  <c r="O53" l="1"/>
  <c r="K54" s="1"/>
  <c r="L53"/>
  <c r="M53"/>
  <c r="O54" l="1"/>
  <c r="G9" i="10"/>
  <c r="G7"/>
  <c r="G8"/>
  <c r="M54" i="7"/>
  <c r="G5" i="10"/>
  <c r="G14"/>
  <c r="L54" i="7"/>
  <c r="G10" i="10"/>
  <c r="Q53" i="7"/>
  <c r="P53"/>
  <c r="K5" i="10" l="1"/>
  <c r="I5"/>
  <c r="H5"/>
  <c r="I9"/>
  <c r="K9"/>
  <c r="H9"/>
  <c r="K10"/>
  <c r="H10"/>
  <c r="I10"/>
  <c r="P54" i="7"/>
  <c r="Q54"/>
  <c r="H8" i="10"/>
  <c r="K8"/>
  <c r="I8"/>
  <c r="K14"/>
  <c r="H14"/>
  <c r="I14"/>
  <c r="H7"/>
  <c r="K7"/>
  <c r="I7"/>
  <c r="M8" l="1"/>
  <c r="L8"/>
  <c r="M9"/>
  <c r="L9"/>
  <c r="G6"/>
  <c r="L5"/>
  <c r="M5"/>
  <c r="M7"/>
  <c r="L7"/>
  <c r="L14"/>
  <c r="M14"/>
  <c r="G15"/>
  <c r="M10"/>
  <c r="L10"/>
  <c r="G11"/>
  <c r="I6" l="1"/>
  <c r="H6"/>
  <c r="K6"/>
  <c r="I15"/>
  <c r="H15"/>
  <c r="K15"/>
  <c r="H11"/>
  <c r="I11"/>
  <c r="K11"/>
  <c r="L15" l="1"/>
  <c r="M15"/>
  <c r="G16"/>
  <c r="M11"/>
  <c r="L11"/>
  <c r="G12"/>
  <c r="G19"/>
  <c r="L6"/>
  <c r="G18"/>
  <c r="M6"/>
  <c r="K12" l="1"/>
  <c r="H12"/>
  <c r="I12"/>
  <c r="K18"/>
  <c r="I18"/>
  <c r="H18"/>
  <c r="I19"/>
  <c r="K19"/>
  <c r="H19"/>
  <c r="K16"/>
  <c r="I16"/>
  <c r="H16"/>
  <c r="L16" l="1"/>
  <c r="G17"/>
  <c r="M16"/>
  <c r="G13"/>
  <c r="L12"/>
  <c r="M12"/>
  <c r="M19"/>
  <c r="L19"/>
  <c r="M18"/>
  <c r="L18"/>
  <c r="I17" l="1"/>
  <c r="K17"/>
  <c r="H17"/>
  <c r="I13"/>
  <c r="K13"/>
  <c r="H13"/>
  <c r="M17" l="1"/>
  <c r="L17"/>
  <c r="M13"/>
  <c r="L13"/>
</calcChain>
</file>

<file path=xl/sharedStrings.xml><?xml version="1.0" encoding="utf-8"?>
<sst xmlns="http://schemas.openxmlformats.org/spreadsheetml/2006/main" count="2256" uniqueCount="1062">
  <si>
    <t>소요
시간</t>
    <phoneticPr fontId="4" type="noConversion"/>
  </si>
  <si>
    <t>TASK</t>
    <phoneticPr fontId="4" type="noConversion"/>
  </si>
  <si>
    <t>비고</t>
    <phoneticPr fontId="4" type="noConversion"/>
  </si>
  <si>
    <t>종료시간</t>
    <phoneticPr fontId="4" type="noConversion"/>
  </si>
  <si>
    <t>박영일</t>
    <phoneticPr fontId="4" type="noConversion"/>
  </si>
  <si>
    <t>Task
ID</t>
    <phoneticPr fontId="4" type="noConversion"/>
  </si>
  <si>
    <t>테이블</t>
  </si>
  <si>
    <t>데이터 초기 설정 구분</t>
  </si>
  <si>
    <t>데이터생성시점</t>
  </si>
  <si>
    <t>비고</t>
  </si>
  <si>
    <t>논리명</t>
  </si>
  <si>
    <t>물리명</t>
  </si>
  <si>
    <t>IF수신</t>
  </si>
  <si>
    <t>이행대상</t>
  </si>
  <si>
    <t>최초생성</t>
  </si>
  <si>
    <t>오픈전</t>
  </si>
  <si>
    <t>오픈시점</t>
  </si>
  <si>
    <t>EXCEL</t>
  </si>
  <si>
    <t>수행사</t>
  </si>
  <si>
    <t>영업</t>
  </si>
  <si>
    <t>(1차)</t>
  </si>
  <si>
    <t>(2차)</t>
  </si>
  <si>
    <t>TB_ANA_DD_MEM</t>
  </si>
  <si>
    <t xml:space="preserve"> 일회원</t>
  </si>
  <si>
    <t>O</t>
  </si>
  <si>
    <t>회원집계</t>
  </si>
  <si>
    <t>TB_ANA_DD_SALES</t>
  </si>
  <si>
    <t xml:space="preserve"> 일매출</t>
  </si>
  <si>
    <t>매출집계</t>
  </si>
  <si>
    <t>TB_ANA_DD_SALES_EMP</t>
  </si>
  <si>
    <t xml:space="preserve"> 일매출사원</t>
  </si>
  <si>
    <t>TB_ANA_DD_SALES_GRADE_ITEM</t>
  </si>
  <si>
    <t xml:space="preserve"> 일매출회원등급품목</t>
  </si>
  <si>
    <t>TB_ANA_DD_SALES_GRP_AMT</t>
  </si>
  <si>
    <t xml:space="preserve"> 일매출그룹금액</t>
  </si>
  <si>
    <t>TB_ANA_DD_SALES_ITEM</t>
  </si>
  <si>
    <t xml:space="preserve"> 일매출품목</t>
  </si>
  <si>
    <t>TB_ANA_DD_SALES_ITEM_AGE</t>
  </si>
  <si>
    <t xml:space="preserve"> 일매출품목연령대</t>
  </si>
  <si>
    <t>TB_ANA_DD_SALES_ITEM_EMP</t>
  </si>
  <si>
    <t xml:space="preserve"> 일매출품목사원</t>
  </si>
  <si>
    <t>TB_ANA_DD_SALES_ITEM_PROM</t>
  </si>
  <si>
    <t xml:space="preserve"> 일매출품목프로모션</t>
  </si>
  <si>
    <t>TB_ANA_DD_SALES_MEM_GRADE</t>
  </si>
  <si>
    <t xml:space="preserve"> 일매출회원등급</t>
  </si>
  <si>
    <t>TB_ANA_DD_SALES_MEM_TP_TM</t>
  </si>
  <si>
    <t xml:space="preserve"> 일매출회원유형시간</t>
  </si>
  <si>
    <t>TB_ANA_DD_SALES_PAY_WAY</t>
  </si>
  <si>
    <t xml:space="preserve"> 일매출결제수단</t>
  </si>
  <si>
    <t>TB_ANA_DD_SALES_PROM</t>
  </si>
  <si>
    <t xml:space="preserve"> 일매출프로모션</t>
  </si>
  <si>
    <t>TB_ANA_DD_SALES_TM</t>
  </si>
  <si>
    <t xml:space="preserve"> 일매출시간</t>
  </si>
  <si>
    <t>TB_ANA_MM_MEM</t>
  </si>
  <si>
    <t xml:space="preserve"> 월회원</t>
  </si>
  <si>
    <t>TB_ANA_MM_SALES</t>
  </si>
  <si>
    <t xml:space="preserve"> 월매출</t>
  </si>
  <si>
    <t>TB_ANA_MM_SALES_AGE</t>
  </si>
  <si>
    <t xml:space="preserve"> 월매출연령대</t>
  </si>
  <si>
    <t>TB_ANA_MM_SALES_EMP</t>
  </si>
  <si>
    <t xml:space="preserve"> 월매출사원</t>
  </si>
  <si>
    <t>TB_ANA_MM_SALES_GRADE_ITEM</t>
  </si>
  <si>
    <t xml:space="preserve"> 월매출회원등급품목</t>
  </si>
  <si>
    <t>TB_ANA_MM_SALES_ITEM</t>
  </si>
  <si>
    <t xml:space="preserve"> 월매출품목</t>
  </si>
  <si>
    <t>TB_ANA_MM_SALES_ITEM_AGE</t>
  </si>
  <si>
    <t xml:space="preserve"> 월매출품목연령대</t>
  </si>
  <si>
    <t>TB_ANA_MM_SALES_ITEM_EMP</t>
  </si>
  <si>
    <t xml:space="preserve"> 월매출품목사원</t>
  </si>
  <si>
    <t>TB_ANA_MM_SALES_MEM_GRADE</t>
  </si>
  <si>
    <t xml:space="preserve"> 월매출회원등급</t>
  </si>
  <si>
    <t>TB_ANA_YY_SALES_ITEM</t>
  </si>
  <si>
    <t xml:space="preserve"> 년매출품목</t>
  </si>
  <si>
    <t>TB_BAS_BOOK_ITEM</t>
  </si>
  <si>
    <t xml:space="preserve"> 즐겨찾기품목</t>
  </si>
  <si>
    <t>TB_BAS_BOOK_ITEM_GRP</t>
  </si>
  <si>
    <t xml:space="preserve"> 즐겨찾기품목그룹</t>
  </si>
  <si>
    <t>TB_BAS_CHAIN</t>
  </si>
  <si>
    <t xml:space="preserve"> 가맹</t>
  </si>
  <si>
    <t>TB_BAS_COMM_NMPLATE</t>
  </si>
  <si>
    <t xml:space="preserve"> 공통명판</t>
  </si>
  <si>
    <t>TB_BAS_COMM_NMPLATE_SHOP</t>
  </si>
  <si>
    <t xml:space="preserve"> 공통명판매장</t>
  </si>
  <si>
    <t>TB_BAS_DUAL_VIDEO</t>
  </si>
  <si>
    <t xml:space="preserve"> 듀얼동영상</t>
  </si>
  <si>
    <t>TB_BAS_DUAL_VIDEO_BRAND</t>
  </si>
  <si>
    <t xml:space="preserve"> 듀얼동영상브랜드</t>
  </si>
  <si>
    <t>TB_BAS_EMP_WORK</t>
  </si>
  <si>
    <t xml:space="preserve"> 사원근태</t>
  </si>
  <si>
    <t>대상아님</t>
  </si>
  <si>
    <t>TB_BAS_FNKEY</t>
  </si>
  <si>
    <t xml:space="preserve"> 기능키</t>
  </si>
  <si>
    <t>기본값생성 (개발 데이터 그대로 반영)</t>
  </si>
  <si>
    <t>TB_BAS_ITEM</t>
  </si>
  <si>
    <t xml:space="preserve"> 품목</t>
  </si>
  <si>
    <t>TB_BAS_ITEM_BARCD</t>
  </si>
  <si>
    <t xml:space="preserve"> 품목바코드</t>
  </si>
  <si>
    <t>TB_BAS_ITEM_BOM</t>
  </si>
  <si>
    <t xml:space="preserve"> 품목BOM</t>
  </si>
  <si>
    <t>TB_BAS_ITEM_CTRL</t>
  </si>
  <si>
    <t xml:space="preserve"> 품목통제</t>
  </si>
  <si>
    <t>TB_BAS_ITEM_CTRL_DTL</t>
  </si>
  <si>
    <t xml:space="preserve"> 품목통제상세</t>
  </si>
  <si>
    <t>TB_BAS_ITEM_CTRL_EXCP</t>
  </si>
  <si>
    <t xml:space="preserve"> 품목통제제외</t>
  </si>
  <si>
    <t>TB_BAS_ITEM_CTRL_MEM_GRADE</t>
  </si>
  <si>
    <t xml:space="preserve"> 품목통제회원등급</t>
  </si>
  <si>
    <t>TB_BAS_ITEM_CTRL_SHOP</t>
  </si>
  <si>
    <t xml:space="preserve"> 품목통제매장</t>
  </si>
  <si>
    <t>TB_BAS_ITEM_CTRL_TP</t>
  </si>
  <si>
    <t xml:space="preserve"> 품목통제유형</t>
  </si>
  <si>
    <t>TB_BAS_ITEM_DTL</t>
  </si>
  <si>
    <t xml:space="preserve"> 품목상세</t>
  </si>
  <si>
    <t>TB_BAS_ITEM_SHOP_SUPP_RATE</t>
  </si>
  <si>
    <t xml:space="preserve"> 품목매장공급율</t>
  </si>
  <si>
    <t>TB_BAS_KORAIL_SHOP</t>
  </si>
  <si>
    <t xml:space="preserve"> 코레일매장</t>
  </si>
  <si>
    <t>TB_BAS_POS</t>
  </si>
  <si>
    <t xml:space="preserve"> POS</t>
  </si>
  <si>
    <t>기본값생성 (POS설치시 생성) (지우면 안됨)</t>
  </si>
  <si>
    <t>TB_BAS_POS_CONFIG</t>
  </si>
  <si>
    <t xml:space="preserve"> POS설정</t>
  </si>
  <si>
    <t>TB_BAS_POS_DIST</t>
  </si>
  <si>
    <t xml:space="preserve"> POS배포</t>
  </si>
  <si>
    <t>필요시 등록</t>
  </si>
  <si>
    <t>TB_BAS_POS_VER</t>
  </si>
  <si>
    <t xml:space="preserve"> POS버전</t>
  </si>
  <si>
    <t>TB_BAS_SHOKEY</t>
  </si>
  <si>
    <t xml:space="preserve"> 지정키</t>
  </si>
  <si>
    <t>TB_BAS_SHOKEY_GRP</t>
  </si>
  <si>
    <t xml:space="preserve"> 지정키그룹</t>
  </si>
  <si>
    <t>TB_BAS_SHOP</t>
  </si>
  <si>
    <t xml:space="preserve"> 매장</t>
  </si>
  <si>
    <t>TB_BAS_SHOP_ACCT</t>
  </si>
  <si>
    <t xml:space="preserve"> 매장계좌</t>
  </si>
  <si>
    <t>TB_BAS_SHOP_ASSET_INVCHK</t>
  </si>
  <si>
    <t xml:space="preserve"> 매장자산실사</t>
  </si>
  <si>
    <t>TB_BAS_SHOP_ASSET_INVCHK_DTL</t>
  </si>
  <si>
    <t xml:space="preserve"> 매장자산실사상세</t>
  </si>
  <si>
    <t>TB_BAS_SHOP_CARDCO</t>
  </si>
  <si>
    <t xml:space="preserve"> 매장카드사</t>
  </si>
  <si>
    <t>TB_BAS_SHOP_DEPOSIT</t>
  </si>
  <si>
    <t xml:space="preserve"> 매장입금</t>
  </si>
  <si>
    <t>TB_BAS_SHOP_DOW_ACCT</t>
  </si>
  <si>
    <t xml:space="preserve"> 매장입출금계정</t>
  </si>
  <si>
    <t>TB_BAS_SHOP_EMP</t>
  </si>
  <si>
    <t xml:space="preserve"> 매장사원</t>
  </si>
  <si>
    <t>TB_BAS_SHOP_ETC</t>
  </si>
  <si>
    <t xml:space="preserve"> 매장기타</t>
  </si>
  <si>
    <t>TB_BAS_SHOP_FNKEY</t>
  </si>
  <si>
    <t xml:space="preserve"> 매장기능키</t>
  </si>
  <si>
    <t>기본값생성 ('0000' 매장을 기준으로 모두 복사)</t>
  </si>
  <si>
    <t>TB_BAS_SHOP_NMPLATE</t>
  </si>
  <si>
    <t xml:space="preserve"> 매장명판</t>
  </si>
  <si>
    <t>TB_BAS_SHOP_SALES_GOAL</t>
  </si>
  <si>
    <t xml:space="preserve"> 매장매출목표</t>
  </si>
  <si>
    <t>TB_BAS_SHOP_VISUAL_ARTI</t>
  </si>
  <si>
    <t xml:space="preserve"> 매장비쥬얼항목</t>
  </si>
  <si>
    <t>TB_BAS_TEAM_SALES_GOAL</t>
  </si>
  <si>
    <t xml:space="preserve"> 팀매출목표</t>
  </si>
  <si>
    <t>TB_BAS_VISUAL_ARTI</t>
  </si>
  <si>
    <t xml:space="preserve"> 비쥬얼항목</t>
  </si>
  <si>
    <t>TB_BOA_BOARD</t>
  </si>
  <si>
    <t xml:space="preserve"> 게시판</t>
  </si>
  <si>
    <t>TB_BOA_BOARD_AUTH_TRG</t>
  </si>
  <si>
    <t xml:space="preserve"> 게시판권한대상</t>
  </si>
  <si>
    <t>TB_BOA_BOARD_MNGR</t>
  </si>
  <si>
    <t xml:space="preserve"> 게시판관리자</t>
  </si>
  <si>
    <t>TB_BOA_CONT</t>
  </si>
  <si>
    <t xml:space="preserve"> 계약서</t>
  </si>
  <si>
    <t>TB_BOA_CONT_SHOP</t>
  </si>
  <si>
    <t xml:space="preserve"> 계약서매장</t>
  </si>
  <si>
    <t>TB_BOA_POST</t>
  </si>
  <si>
    <t xml:space="preserve"> 게시글</t>
  </si>
  <si>
    <t>TB_BOA_POST_READ_LOG</t>
  </si>
  <si>
    <t xml:space="preserve"> 게시글열람이력</t>
  </si>
  <si>
    <t>TB_BOA_POST_READ_TRG</t>
  </si>
  <si>
    <t xml:space="preserve"> 게시글열람대상</t>
  </si>
  <si>
    <t>TB_BOA_POST_REPLY</t>
  </si>
  <si>
    <t xml:space="preserve"> 게시글댓글</t>
  </si>
  <si>
    <t>TB_BOA_POS_NOTI</t>
  </si>
  <si>
    <t xml:space="preserve"> POS공지</t>
  </si>
  <si>
    <t>TB_BOA_POS_NOTI_READ_LOG</t>
  </si>
  <si>
    <t xml:space="preserve"> POS공지열람이력</t>
  </si>
  <si>
    <t>TB_BOA_POS_NOTI_SHOP</t>
  </si>
  <si>
    <t xml:space="preserve"> POS공지매장</t>
  </si>
  <si>
    <t>TB_CLO_CARD_OPT_CONF</t>
  </si>
  <si>
    <t xml:space="preserve"> 카드임의등록확정</t>
  </si>
  <si>
    <t>TB_CLO_DDL</t>
  </si>
  <si>
    <t xml:space="preserve"> 마감</t>
  </si>
  <si>
    <t>오픈 전월의 데이터를 마감으로 생성</t>
  </si>
  <si>
    <t>TB_CLO_FSALE_CALC</t>
  </si>
  <si>
    <t xml:space="preserve"> 역매정산</t>
  </si>
  <si>
    <t>TB_CLO_LOSS_CALC</t>
  </si>
  <si>
    <t xml:space="preserve"> LOSS정산</t>
  </si>
  <si>
    <t>TB_CLO_LOSS_PERMIT_STD</t>
  </si>
  <si>
    <t xml:space="preserve"> LOSS허용기준</t>
  </si>
  <si>
    <t>TB_CLO_MILG_ACC_STD</t>
  </si>
  <si>
    <t xml:space="preserve"> 마일리지적립기준</t>
  </si>
  <si>
    <t>TB_CLO_POINT_BURDEN_STD</t>
  </si>
  <si>
    <t xml:space="preserve"> 포인트부담기준</t>
  </si>
  <si>
    <t>TB_CLO_POINT_CALC</t>
  </si>
  <si>
    <t xml:space="preserve"> 포인트정산</t>
  </si>
  <si>
    <t>TB_CLO_PROM_CALC</t>
  </si>
  <si>
    <t xml:space="preserve"> 프로모션정산</t>
  </si>
  <si>
    <t>TB_CLO_REBATE_CALC</t>
  </si>
  <si>
    <t xml:space="preserve"> 리베이트정산</t>
  </si>
  <si>
    <t>TB_CLO_SALES_ADJ</t>
  </si>
  <si>
    <t xml:space="preserve"> 매출조정</t>
  </si>
  <si>
    <t>TB_CLO_SALES_ADJ_SPC</t>
  </si>
  <si>
    <t xml:space="preserve"> 매출조정특판</t>
  </si>
  <si>
    <t>TB_CLO_TEAM_EXPECT_SALES</t>
  </si>
  <si>
    <t xml:space="preserve"> 팀예상매출</t>
  </si>
  <si>
    <t>TB_IFM_BARCD_DIST_LOG</t>
  </si>
  <si>
    <t xml:space="preserve"> 바코드배포이력</t>
  </si>
  <si>
    <t>TB_IFM_CARD_PREFIX_DIST_LOG</t>
  </si>
  <si>
    <t xml:space="preserve"> 카드프리픽스배포이력</t>
  </si>
  <si>
    <t>TB_IFM_CHAIN_DIST_LOG</t>
  </si>
  <si>
    <t xml:space="preserve"> 가맹배포이력</t>
  </si>
  <si>
    <t>TB_IFM_COMM_CD_DIST_LOG</t>
  </si>
  <si>
    <t xml:space="preserve"> 공통코드배포이력</t>
  </si>
  <si>
    <t>TB_IFM_COUPON</t>
  </si>
  <si>
    <t xml:space="preserve"> 쿠폰</t>
  </si>
  <si>
    <t>TB_IFM_DIST_APPLY_LOG</t>
  </si>
  <si>
    <t xml:space="preserve"> 배포적용이력</t>
  </si>
  <si>
    <t>TB_IFM_DOW_ACCT_DIST_LOG</t>
  </si>
  <si>
    <t xml:space="preserve"> 입출금계정배포이력</t>
  </si>
  <si>
    <t>TB_IFM_DUAL_VIDEO_DIST_LOG</t>
  </si>
  <si>
    <t xml:space="preserve"> 듀얼동영상배포이력</t>
  </si>
  <si>
    <t>TB_IFM_EMP_DIST_LOG</t>
  </si>
  <si>
    <t xml:space="preserve"> 사원배포이력</t>
  </si>
  <si>
    <t>TB_IFM_ERP_MASTER_LOG</t>
  </si>
  <si>
    <t xml:space="preserve"> ERP기준정보수신로그</t>
  </si>
  <si>
    <t>기본값생성 (받을 데이터의 수정일시 기준 확인)</t>
  </si>
  <si>
    <t>TB_IFM_FNKEY_DIST_LOG</t>
  </si>
  <si>
    <t xml:space="preserve"> 기능키배포이력</t>
  </si>
  <si>
    <t>TB_IFM_ITEM_CTRL_DIST_LOG</t>
  </si>
  <si>
    <t xml:space="preserve"> 품목통제배포이력</t>
  </si>
  <si>
    <t>TB_IFM_ITEM_CTRL_DTL_LOG</t>
  </si>
  <si>
    <t xml:space="preserve"> 품목통제상세배포이력</t>
  </si>
  <si>
    <t>TB_IFM_ITEM_CTRL_EXCP_LOG</t>
  </si>
  <si>
    <t xml:space="preserve"> 품목통제제외 이력</t>
  </si>
  <si>
    <t>TB_IFM_ITEM_CTRL_GRADE_LOG</t>
  </si>
  <si>
    <t xml:space="preserve"> 품목통제등급배포이력</t>
  </si>
  <si>
    <t>TB_IFM_ITEM_DIST_LOG</t>
  </si>
  <si>
    <t xml:space="preserve"> 품목배포이력</t>
  </si>
  <si>
    <t>TB_IFM_ITEM_SALE_PRC_DIST_LOG</t>
  </si>
  <si>
    <t xml:space="preserve"> 품목판매가배포이력</t>
  </si>
  <si>
    <t>TB_IFM_MEM_GRADE_DIST_LOG</t>
  </si>
  <si>
    <t xml:space="preserve"> 회원등급배포이력</t>
  </si>
  <si>
    <t>TB_IFM_POS_CALC</t>
  </si>
  <si>
    <t xml:space="preserve"> POS정산</t>
  </si>
  <si>
    <t>TB_IFM_POS_CONFIG_DIST_LOG</t>
  </si>
  <si>
    <t xml:space="preserve"> POS설정배포이력</t>
  </si>
  <si>
    <t>TB_IFM_POS_DOW</t>
  </si>
  <si>
    <t xml:space="preserve"> POS입출금</t>
  </si>
  <si>
    <t>TB_IFM_POS_SALES</t>
  </si>
  <si>
    <t xml:space="preserve"> POS매출</t>
  </si>
  <si>
    <t>TB_IFM_POS_SALES_AF_ACC</t>
  </si>
  <si>
    <t xml:space="preserve"> POS매출사후적립</t>
  </si>
  <si>
    <t>TB_IFM_POS_SALES_AF_ACC_DTL</t>
  </si>
  <si>
    <t xml:space="preserve"> POS매출사후적립상세</t>
  </si>
  <si>
    <t>TB_IFM_POS_SALES_ALIPAY</t>
  </si>
  <si>
    <t xml:space="preserve"> POS매출알리페이</t>
  </si>
  <si>
    <t>TB_IFM_POS_SALES_CARD</t>
  </si>
  <si>
    <t xml:space="preserve"> POS매출카드</t>
  </si>
  <si>
    <t>TB_IFM_POS_SALES_CASH_BILL</t>
  </si>
  <si>
    <t xml:space="preserve"> POS매출현금영수증</t>
  </si>
  <si>
    <t>TB_IFM_POS_SALES_DTL</t>
  </si>
  <si>
    <t xml:space="preserve"> POS매출상세</t>
  </si>
  <si>
    <t>TB_IFM_POS_SALES_MOBILE_GIFT</t>
  </si>
  <si>
    <t xml:space="preserve"> POS매출모바일상품권</t>
  </si>
  <si>
    <t>TB_IFM_POS_SALES_MTIC</t>
  </si>
  <si>
    <t xml:space="preserve"> POS매출엠틱</t>
  </si>
  <si>
    <t>TB_IFM_POS_SALES_PROM</t>
  </si>
  <si>
    <t xml:space="preserve"> POS매출프로모션</t>
  </si>
  <si>
    <t>TB_IFM_POS_SALES_PROM_BILL</t>
  </si>
  <si>
    <t xml:space="preserve"> POS매출프로모션영수증</t>
  </si>
  <si>
    <t>TB_IFM_POS_SALES_PROM_BNFT</t>
  </si>
  <si>
    <t xml:space="preserve"> POS매출프로모션혜택</t>
  </si>
  <si>
    <t>TB_IFM_POS_SALES_PROM_COND</t>
  </si>
  <si>
    <t xml:space="preserve"> POS매출프로모션조건</t>
  </si>
  <si>
    <t>TB_IFM_POS_SALES_REFUND</t>
  </si>
  <si>
    <t xml:space="preserve"> POS매출즉시환급</t>
  </si>
  <si>
    <t>TB_IFM_POS_TR_APPLY_ERR</t>
  </si>
  <si>
    <t xml:space="preserve"> POSTR반영오류</t>
  </si>
  <si>
    <t>TB_IFM_POS_WORK</t>
  </si>
  <si>
    <t xml:space="preserve"> POS근태</t>
  </si>
  <si>
    <t>TB_IFM_PROM_APPLY_DIST_LOG</t>
  </si>
  <si>
    <t xml:space="preserve"> 프로모션적용배포이력</t>
  </si>
  <si>
    <t>TB_IFM_PROM_BITEM_DIST_LOG</t>
  </si>
  <si>
    <t xml:space="preserve"> 로모션혜택품목배포이력</t>
  </si>
  <si>
    <t>TB_IFM_PROM_BNFT_DIST_LOG</t>
  </si>
  <si>
    <t xml:space="preserve"> 프로모션혜택배포이력</t>
  </si>
  <si>
    <t>TB_IFM_PROM_CITEM_DIST_LOG</t>
  </si>
  <si>
    <t xml:space="preserve"> 로모션조건품목배포이력</t>
  </si>
  <si>
    <t>TB_IFM_PROM_COND_DIST_LOG</t>
  </si>
  <si>
    <t xml:space="preserve"> 프로모션조건배포이력</t>
  </si>
  <si>
    <t>TB_IFM_PROM_DIST_LOG</t>
  </si>
  <si>
    <t xml:space="preserve"> 프로모션배포이력</t>
  </si>
  <si>
    <t>TB_IFM_PROM_EXCP_DIST_LOG</t>
  </si>
  <si>
    <t xml:space="preserve"> 프로모션제외배포이력</t>
  </si>
  <si>
    <t>TB_IFM_PROM_MGRADE_DIST_LOG</t>
  </si>
  <si>
    <t xml:space="preserve"> 로모션회원등급배포이력</t>
  </si>
  <si>
    <t>TB_IFM_SHOKEY_DIST_LOG</t>
  </si>
  <si>
    <t xml:space="preserve"> 지정키배포이력</t>
  </si>
  <si>
    <t>TB_IFM_SHOKEY_GRP_DIST_LOG</t>
  </si>
  <si>
    <t xml:space="preserve"> 지정키그룹배포이력</t>
  </si>
  <si>
    <t>TB_IF_KOREAL</t>
  </si>
  <si>
    <t>코레일I/F대상매출</t>
  </si>
  <si>
    <t>TB_INV_DDIO</t>
  </si>
  <si>
    <t xml:space="preserve"> 재고일수불</t>
  </si>
  <si>
    <t>TB_INV_MMIO</t>
  </si>
  <si>
    <t xml:space="preserve"> 재고월수불</t>
  </si>
  <si>
    <t>TB_INV_PROM_STOCK_IO</t>
  </si>
  <si>
    <t xml:space="preserve"> 프로모션재고수불</t>
  </si>
  <si>
    <t>TB_INV_STAT_CHG</t>
  </si>
  <si>
    <t xml:space="preserve"> 상태변경</t>
  </si>
  <si>
    <t>TB_INV_STAT_CHG_DTL</t>
  </si>
  <si>
    <t xml:space="preserve"> 상태변경상세</t>
  </si>
  <si>
    <t>TB_INV_STOCK_INVCHK</t>
  </si>
  <si>
    <t xml:space="preserve"> 재고실사</t>
  </si>
  <si>
    <t>TB_INV_STOCK_INVCHK_DTL</t>
  </si>
  <si>
    <t xml:space="preserve"> 재고실사상세</t>
  </si>
  <si>
    <t>TB_INV_STOCK_IO_BACK</t>
  </si>
  <si>
    <t xml:space="preserve"> 재고수불백업</t>
  </si>
  <si>
    <t>TB_INV_STOCK_IO_LOG</t>
  </si>
  <si>
    <t xml:space="preserve"> 재고수불이력</t>
  </si>
  <si>
    <t>TB_INV_STOCK_MV</t>
  </si>
  <si>
    <t xml:space="preserve"> 재고이동</t>
  </si>
  <si>
    <t>TB_INV_STOCK_MV_CLOSE</t>
  </si>
  <si>
    <t xml:space="preserve"> 재고이동폐점</t>
  </si>
  <si>
    <t>TB_INV_STOCK_MV_DTL</t>
  </si>
  <si>
    <t xml:space="preserve"> 재고이동상세</t>
  </si>
  <si>
    <t>TB_MEM_BAD_ACC_EXPLAIN</t>
  </si>
  <si>
    <t xml:space="preserve"> 부정적립소명</t>
  </si>
  <si>
    <t>TB_MEM_CARD_PBL</t>
  </si>
  <si>
    <t xml:space="preserve"> 카드발행</t>
  </si>
  <si>
    <t>TB_MEM_MEM</t>
  </si>
  <si>
    <t xml:space="preserve"> 회원</t>
  </si>
  <si>
    <t>데이터 이행 이후 SQ_WALLET_M_CARD, SQ_WALLET_P_CARD 의 시작 값을 AS-IS 운영 마지막 값 (PKG_IDX) + 10000으로 설정</t>
  </si>
  <si>
    <t>TB_MEM_MEM_CARD_ISSUE</t>
  </si>
  <si>
    <t xml:space="preserve"> 회원카드발급</t>
  </si>
  <si>
    <t>TB_MEM_MEM_DD_SALE</t>
  </si>
  <si>
    <t xml:space="preserve"> 회원일구매</t>
  </si>
  <si>
    <t>TB_MEM_MEM_DD_SALE_ITEM</t>
  </si>
  <si>
    <t xml:space="preserve"> 회원일구매품목</t>
  </si>
  <si>
    <t>TB_MEM_MEM_GRADE</t>
  </si>
  <si>
    <t xml:space="preserve"> 회원등급</t>
  </si>
  <si>
    <t>TB_MEM_MEM_JOIN_REQ_LOG</t>
  </si>
  <si>
    <t xml:space="preserve"> 회원가입요청이력</t>
  </si>
  <si>
    <t>TB_MEM_MEM_LOG</t>
  </si>
  <si>
    <t xml:space="preserve"> 회원이력</t>
  </si>
  <si>
    <t>TB_MEM_MEM_MM_SALE</t>
  </si>
  <si>
    <t xml:space="preserve"> 회원월구매</t>
  </si>
  <si>
    <t>TB_MEM_MEM_MM_SALE_ITEM</t>
  </si>
  <si>
    <t xml:space="preserve"> 회원월구매품목</t>
  </si>
  <si>
    <t>TB_MEM_MEM_SIGN</t>
  </si>
  <si>
    <t xml:space="preserve"> 회원서명</t>
  </si>
  <si>
    <t>TB_MEM_POINT</t>
  </si>
  <si>
    <t xml:space="preserve"> 포인트</t>
  </si>
  <si>
    <t>데이터 이행 이후 SQ_POINT_NO 의 시작 값을 AS-IS 운영 마지막 값 (PKG_IDX) + 10000으로 설정</t>
  </si>
  <si>
    <t>TB_MEM_POINT_DDIO</t>
  </si>
  <si>
    <t xml:space="preserve"> 포인트일수불</t>
  </si>
  <si>
    <t>포인트집계</t>
  </si>
  <si>
    <t>TB_MEM_POINT_DDIO_SHOP</t>
  </si>
  <si>
    <t xml:space="preserve"> 포인트일수불매장</t>
  </si>
  <si>
    <t>TB_MEM_POINT_MMIO</t>
  </si>
  <si>
    <t xml:space="preserve"> 포인트월수불</t>
  </si>
  <si>
    <t>TB_MEM_POINT_MMIO_SHOP</t>
  </si>
  <si>
    <t xml:space="preserve"> 포인트월수불매장</t>
  </si>
  <si>
    <t>TB_MEM_POINT_TRANS</t>
  </si>
  <si>
    <t xml:space="preserve"> 포인트이관</t>
  </si>
  <si>
    <t>TB_MEM_POINT_TR_PUSH</t>
  </si>
  <si>
    <t xml:space="preserve"> 포인트TR푸쉬</t>
  </si>
  <si>
    <t>TB_ORD_ALLOC</t>
  </si>
  <si>
    <t xml:space="preserve"> 할당</t>
  </si>
  <si>
    <t>TB_ORD_ALLOC_DTL</t>
  </si>
  <si>
    <t xml:space="preserve"> 할당상세</t>
  </si>
  <si>
    <t>TB_ORD_ALLOC_ITEM</t>
  </si>
  <si>
    <t xml:space="preserve"> 할당품목</t>
  </si>
  <si>
    <t>TB_ORD_ALLOC_TRG</t>
  </si>
  <si>
    <t xml:space="preserve"> 할당대상</t>
  </si>
  <si>
    <t>TB_ORD_GRADE_ORD_LIMIT</t>
  </si>
  <si>
    <t xml:space="preserve"> 등급주문한도</t>
  </si>
  <si>
    <t>TB_ORD_ITEM_SALES_GRADE</t>
  </si>
  <si>
    <t xml:space="preserve"> 품목매출등급</t>
  </si>
  <si>
    <t>TB_ORD_ORD</t>
  </si>
  <si>
    <t xml:space="preserve"> 주문</t>
  </si>
  <si>
    <t>TB_ORD_ORD_DDL_TM</t>
  </si>
  <si>
    <t xml:space="preserve"> 주문마감시간</t>
  </si>
  <si>
    <t>TB_ORD_ORD_DEPOSIT</t>
  </si>
  <si>
    <t xml:space="preserve"> 주문입금</t>
  </si>
  <si>
    <t>TB_ORD_ORD_DTL</t>
  </si>
  <si>
    <t xml:space="preserve"> 주문상세</t>
  </si>
  <si>
    <t>TB_ORD_PROM_APPLY</t>
  </si>
  <si>
    <t xml:space="preserve"> 프로모션적용</t>
  </si>
  <si>
    <t>TB_ORD_RTN</t>
  </si>
  <si>
    <t xml:space="preserve"> 반품</t>
  </si>
  <si>
    <t>TB_ORD_RTN_DTL</t>
  </si>
  <si>
    <t xml:space="preserve"> 반품상세</t>
  </si>
  <si>
    <t>TB_ORD_RTN_TRG_SALES</t>
  </si>
  <si>
    <t xml:space="preserve"> 반품대상매출</t>
  </si>
  <si>
    <t>TB_ORD_SHOP_DIST</t>
  </si>
  <si>
    <t xml:space="preserve"> 매장배분</t>
  </si>
  <si>
    <t>TB_ORD_SHOP_DIST_DTL</t>
  </si>
  <si>
    <t xml:space="preserve"> 매장배분상세</t>
  </si>
  <si>
    <t>TB_ORD_SHOP_ORD_LIMIT_AMT</t>
  </si>
  <si>
    <t xml:space="preserve"> 매장주문한도금액</t>
  </si>
  <si>
    <t>TB_ORD_SHOP_ORD_LIMIT_QTY</t>
  </si>
  <si>
    <t xml:space="preserve"> 매장주문한도수량</t>
  </si>
  <si>
    <t>TB_ORD_SHOP_SALES_GRADE</t>
  </si>
  <si>
    <t xml:space="preserve"> 매장매출등급</t>
  </si>
  <si>
    <t>TB_ORD_TEAM_DIST</t>
  </si>
  <si>
    <t xml:space="preserve"> 팀배분</t>
  </si>
  <si>
    <t>TB_ORD_TEAM_DIST_DTL</t>
  </si>
  <si>
    <t xml:space="preserve"> 팀배분상세</t>
  </si>
  <si>
    <t>TB_ORD_TEAM_ORD_LIMIT</t>
  </si>
  <si>
    <t xml:space="preserve"> 팀주문한도</t>
  </si>
  <si>
    <t>TB_ORD_TEAM_ORD_LIMIT_DTL</t>
  </si>
  <si>
    <t xml:space="preserve"> 팀주문한도상세</t>
  </si>
  <si>
    <t>TB_ORD_TEAM_ORD_LIMIT_ITEM</t>
  </si>
  <si>
    <t xml:space="preserve"> 팀주문한도품목</t>
  </si>
  <si>
    <t>TB_SAL_FSALE</t>
  </si>
  <si>
    <t xml:space="preserve"> 역매</t>
  </si>
  <si>
    <t>TB_SAL_FSALE_ITEM</t>
  </si>
  <si>
    <t xml:space="preserve"> 역매품목</t>
  </si>
  <si>
    <t>TB_SAL_FSALE_SHOP_GOAL</t>
  </si>
  <si>
    <t xml:space="preserve"> 역매매장목표</t>
  </si>
  <si>
    <t>TB_SAL_MILG_CALC</t>
  </si>
  <si>
    <t xml:space="preserve"> 마일리지정산</t>
  </si>
  <si>
    <t>TB_SAL_MILG_DDIO</t>
  </si>
  <si>
    <t xml:space="preserve"> 마일리지일수불</t>
  </si>
  <si>
    <t>TB_SAL_MILG_LOG</t>
  </si>
  <si>
    <t xml:space="preserve"> 마일리지이력</t>
  </si>
  <si>
    <t>TB_SAL_MILG_MMIO</t>
  </si>
  <si>
    <t xml:space="preserve"> 마일리지월수불</t>
  </si>
  <si>
    <t>TB_SAL_ORD_PROM</t>
  </si>
  <si>
    <t xml:space="preserve"> 주문프로모션</t>
  </si>
  <si>
    <t>TB_SAL_ORD_PROM_APPLY</t>
  </si>
  <si>
    <t xml:space="preserve"> 주문프로모션적용</t>
  </si>
  <si>
    <t>TB_SAL_ORD_PROM_BNFT</t>
  </si>
  <si>
    <t xml:space="preserve"> 주문프로모션혜택</t>
  </si>
  <si>
    <t>TB_SAL_ORD_PROM_COND</t>
  </si>
  <si>
    <t xml:space="preserve"> 주문프로모션조건</t>
  </si>
  <si>
    <t>TB_SAL_ORD_PROM_SHOP</t>
  </si>
  <si>
    <t xml:space="preserve"> 주문프로모션매장</t>
  </si>
  <si>
    <t xml:space="preserve"> 프로모션</t>
  </si>
  <si>
    <t>TB_SAL_PROM_BNFT</t>
  </si>
  <si>
    <t xml:space="preserve"> 프로모션혜택</t>
  </si>
  <si>
    <t>TB_SAL_PROM_BNFT_ITEM</t>
  </si>
  <si>
    <t xml:space="preserve"> 프로모션혜택품목</t>
  </si>
  <si>
    <t>TB_SAL_PROM_EXCP_PERIOD</t>
  </si>
  <si>
    <t xml:space="preserve"> 프로모션제외기간</t>
  </si>
  <si>
    <t>TB_SAL_PROM_SHOP</t>
  </si>
  <si>
    <t xml:space="preserve"> 프로모션매장</t>
  </si>
  <si>
    <t>TB_SAL_SHOP_MILG</t>
  </si>
  <si>
    <t xml:space="preserve"> 매장마일리지</t>
  </si>
  <si>
    <t>TB_SYS_AUGP</t>
  </si>
  <si>
    <t xml:space="preserve"> 권한그룹</t>
  </si>
  <si>
    <t>TB_SYS_AUGP_MENU</t>
  </si>
  <si>
    <t xml:space="preserve"> 권한그룹메뉴</t>
  </si>
  <si>
    <t>TB_SYS_AUGP_MENU_FN</t>
  </si>
  <si>
    <t xml:space="preserve"> 권한그룹메뉴기능</t>
  </si>
  <si>
    <t>기본값생성 (권한그룹메뉴를 기준으로 설정)</t>
  </si>
  <si>
    <t>TB_SYS_BATCH_RUN_LOG</t>
  </si>
  <si>
    <t xml:space="preserve"> 배치실행이력</t>
  </si>
  <si>
    <t>TB_SYS_BOOK_MENU</t>
  </si>
  <si>
    <t xml:space="preserve"> 즐겨찾기메뉴</t>
  </si>
  <si>
    <t>TB_SYS_CAL</t>
  </si>
  <si>
    <t xml:space="preserve"> 달력</t>
  </si>
  <si>
    <t>기본값생성 (2000년 ~ 2050년 까지 생성)</t>
  </si>
  <si>
    <t>TB_SYS_CARD_PREFIX</t>
  </si>
  <si>
    <t xml:space="preserve"> 카드프리픽스</t>
  </si>
  <si>
    <t>TB_SYS_COMM_CD</t>
  </si>
  <si>
    <t xml:space="preserve"> 공통코드</t>
  </si>
  <si>
    <t>TB_SYS_COMM_CD_DTL</t>
  </si>
  <si>
    <t xml:space="preserve"> 공통코드상세</t>
  </si>
  <si>
    <t>TB_SYS_CONFIG</t>
  </si>
  <si>
    <t xml:space="preserve"> 설정</t>
  </si>
  <si>
    <t>TB_SYS_DEPT</t>
  </si>
  <si>
    <t xml:space="preserve"> 부서</t>
  </si>
  <si>
    <t>TB_SYS_EXCP_LOG</t>
  </si>
  <si>
    <t xml:space="preserve"> 예외이력</t>
  </si>
  <si>
    <t>TB_SYS_FILE</t>
  </si>
  <si>
    <t xml:space="preserve"> 파일</t>
  </si>
  <si>
    <t>TB_SYS_INTR_NETWORK</t>
  </si>
  <si>
    <t xml:space="preserve"> 내부망</t>
  </si>
  <si>
    <t>TB_SYS_MENU</t>
  </si>
  <si>
    <t xml:space="preserve"> 메뉴</t>
  </si>
  <si>
    <t>TB_SYS_MENU_CLS</t>
  </si>
  <si>
    <t xml:space="preserve"> 메뉴분류</t>
  </si>
  <si>
    <t>TB_SYS_MENU_FN</t>
  </si>
  <si>
    <t xml:space="preserve"> 메뉴기능</t>
  </si>
  <si>
    <t>TB_SYS_MODULE</t>
  </si>
  <si>
    <t xml:space="preserve"> 모듈</t>
  </si>
  <si>
    <t>TB_SYS_MSG</t>
  </si>
  <si>
    <t xml:space="preserve"> 메시지</t>
  </si>
  <si>
    <t>TB_SYS_PROCEDURE_RUN_LOG</t>
  </si>
  <si>
    <t xml:space="preserve"> 프로시져실행이력</t>
  </si>
  <si>
    <t>TB_SYS_PROG</t>
  </si>
  <si>
    <t xml:space="preserve"> 프로그램</t>
  </si>
  <si>
    <t>TB_SYS_PROG_FN</t>
  </si>
  <si>
    <t xml:space="preserve"> 프로그램기능</t>
  </si>
  <si>
    <t>TB_SYS_TMP_DATA</t>
  </si>
  <si>
    <t xml:space="preserve"> 임시데이터</t>
  </si>
  <si>
    <t>TB_SYS_USER</t>
  </si>
  <si>
    <t xml:space="preserve"> 사용자</t>
  </si>
  <si>
    <t>TB_SYS_USER_AUGP</t>
  </si>
  <si>
    <t xml:space="preserve"> 사용자권한그룹</t>
  </si>
  <si>
    <t>기본값생성 (AS-IS 사용자 권한 그룹을 참조하여 생성)</t>
  </si>
  <si>
    <t>TB_SYS_USER_AUTH_SHOP</t>
  </si>
  <si>
    <t xml:space="preserve"> 사용자권한매장</t>
  </si>
  <si>
    <t>TB_SYS_USER_CONN_LOG</t>
  </si>
  <si>
    <t xml:space="preserve"> 사용자접속이력</t>
  </si>
  <si>
    <t>TB_SYS_USER_MENU</t>
  </si>
  <si>
    <t xml:space="preserve"> 사용자메뉴</t>
  </si>
  <si>
    <t>TB_SYS_USER_MENU_FN</t>
  </si>
  <si>
    <t xml:space="preserve"> 사용자메뉴기능</t>
  </si>
  <si>
    <t>TB_SYS_USER_MENU_LOG</t>
  </si>
  <si>
    <t xml:space="preserve"> 사용자메뉴사용이력</t>
  </si>
  <si>
    <t>TB_SYS_USER_PASSWD</t>
  </si>
  <si>
    <t xml:space="preserve"> 사용자비밀번호</t>
  </si>
  <si>
    <t>TB_SYS_USER_PASSWD_LOG</t>
  </si>
  <si>
    <t xml:space="preserve"> 사용자비밀번호이력</t>
  </si>
  <si>
    <t>TB_SAL_PROM</t>
    <phoneticPr fontId="4" type="noConversion"/>
  </si>
  <si>
    <t>TB_SAL_PROM_CALC</t>
    <phoneticPr fontId="4" type="noConversion"/>
  </si>
  <si>
    <t>프로모션 정산</t>
    <phoneticPr fontId="4" type="noConversion"/>
  </si>
  <si>
    <t>이행 대상으로 변경</t>
    <phoneticPr fontId="4" type="noConversion"/>
  </si>
  <si>
    <t>이행 대상으로 신규 추가</t>
    <phoneticPr fontId="4" type="noConversion"/>
  </si>
  <si>
    <t>TB_PS_TR_HDR</t>
  </si>
  <si>
    <t>TB_PS_TR_POINT_USE</t>
  </si>
  <si>
    <t>TB_PS_TR_DC</t>
  </si>
  <si>
    <t>TB_PS_TR_LOG</t>
  </si>
  <si>
    <t>TB_PS_TR_NON_SAL_ITM</t>
  </si>
  <si>
    <t>TB_PS_TR_PRM</t>
  </si>
  <si>
    <t>TB_PS_TR_RTN</t>
  </si>
  <si>
    <t>TB_PS_TR_CHCK_INQ</t>
  </si>
  <si>
    <t>TB_PS_TR_CPON_USE</t>
  </si>
  <si>
    <t>TB_PS_TR_JSN</t>
  </si>
  <si>
    <t>TB_PS_TR_TAX_REFUND_ITM</t>
  </si>
  <si>
    <t>TB_PS_TR_CSHBILL</t>
  </si>
  <si>
    <t>TB_PS_TR_DC_ITM</t>
  </si>
  <si>
    <t>TB_PS_TR_ITM_PRM</t>
  </si>
  <si>
    <t>TB_PS_TR_MEM</t>
  </si>
  <si>
    <t>TB_PS_TR_ITM</t>
  </si>
  <si>
    <t>TB_PS_TR_LN_ITM</t>
  </si>
  <si>
    <t>TB_PS_TR_PAY</t>
  </si>
  <si>
    <t>TB_PS_TR_CDCARD</t>
  </si>
  <si>
    <t>TB_PS_TR_TAX_REFUND</t>
  </si>
  <si>
    <t>TB_PS_TR_TOT</t>
  </si>
  <si>
    <t>TB_PS_TR_ALIPAY</t>
  </si>
  <si>
    <t>TB_PS_TR_CASH</t>
  </si>
  <si>
    <t>TB_PS_TR_MOBILE_GIFT</t>
  </si>
  <si>
    <t>TB_PS_TR_TAX_INV</t>
  </si>
  <si>
    <t>TB_PS_TR_DC_KTM</t>
  </si>
  <si>
    <t>TB_PS_TR_GIFT_CARD</t>
  </si>
  <si>
    <t>TR 헤더</t>
  </si>
  <si>
    <t>포인트/스탬프 적립 내역</t>
  </si>
  <si>
    <t>회원포인트 사용</t>
  </si>
  <si>
    <t>할인종합</t>
  </si>
  <si>
    <t>TransactionLog</t>
  </si>
  <si>
    <t>비매출 상품 목록</t>
  </si>
  <si>
    <t>프로모션 적용 내역</t>
  </si>
  <si>
    <t>영수증 환불 연관 정보</t>
  </si>
  <si>
    <t>수표조회이력</t>
  </si>
  <si>
    <t>쿠폰 할인 내역</t>
  </si>
  <si>
    <t>TR JSON</t>
  </si>
  <si>
    <t>부가세 환급 대상 상품</t>
  </si>
  <si>
    <t>현금영수증 발행 내역</t>
  </si>
  <si>
    <t>상품별 할인 내역</t>
  </si>
  <si>
    <t>프로모션적용상품</t>
  </si>
  <si>
    <t>회원 정보</t>
  </si>
  <si>
    <t>거래상품목록</t>
  </si>
  <si>
    <t>Line Item</t>
  </si>
  <si>
    <t>결제내역</t>
  </si>
  <si>
    <t>신용카드 승인내역</t>
  </si>
  <si>
    <t>부가세 환급</t>
  </si>
  <si>
    <t>거래금액정보</t>
  </si>
  <si>
    <t>알리페이 승인내역</t>
  </si>
  <si>
    <t>현금결제내역</t>
  </si>
  <si>
    <t>모바일상품권 승인내역</t>
  </si>
  <si>
    <t>세금계산서 발행 요청 내역</t>
  </si>
  <si>
    <t>KT멤버십 할인내역</t>
  </si>
  <si>
    <t>기프트카드 승인내역</t>
  </si>
  <si>
    <t>TB_PS_TR_FREQ</t>
  </si>
  <si>
    <t>프리퀀시 내역</t>
    <phoneticPr fontId="4" type="noConversion"/>
  </si>
  <si>
    <t>담당자</t>
    <phoneticPr fontId="4" type="noConversion"/>
  </si>
  <si>
    <t>시작시간</t>
    <phoneticPr fontId="4" type="noConversion"/>
  </si>
  <si>
    <t>PMO</t>
    <phoneticPr fontId="4" type="noConversion"/>
  </si>
  <si>
    <t>수행사</t>
    <phoneticPr fontId="4" type="noConversion"/>
  </si>
  <si>
    <t>고객사</t>
    <phoneticPr fontId="4" type="noConversion"/>
  </si>
  <si>
    <t>선행Task
ID</t>
    <phoneticPr fontId="4" type="noConversion"/>
  </si>
  <si>
    <t>김윤기</t>
    <phoneticPr fontId="4" type="noConversion"/>
  </si>
  <si>
    <t>* 오픈 당일 기준 자료</t>
    <phoneticPr fontId="4" type="noConversion"/>
  </si>
  <si>
    <t>No.</t>
    <phoneticPr fontId="4" type="noConversion"/>
  </si>
  <si>
    <t>DB to DB</t>
    <phoneticPr fontId="4" type="noConversion"/>
  </si>
  <si>
    <t>오픈 전월 월마감 이후 전월 기말재고로 기초재고 생성, 오픈 이후 매장의 재고실사를 이용하여 매장재고 조정</t>
    <phoneticPr fontId="4" type="noConversion"/>
  </si>
  <si>
    <t>관리자(A):전 브랜드, 본사사용자(U, 영업사원) : 해당 영업팀, 본사사용자(U, 나머지) : 전 브랜드, 매장점주(S) : 해당 매장, 매장직원(E) : 해당 매장, 영업사원의 경우 차재곤 과장이 보내준 엑셀로 구분</t>
    <phoneticPr fontId="4" type="noConversion"/>
  </si>
  <si>
    <t>* Disable Script 실행</t>
    <phoneticPr fontId="4" type="noConversion"/>
  </si>
  <si>
    <t>* Trigger Disable Script 실행</t>
    <phoneticPr fontId="4" type="noConversion"/>
  </si>
  <si>
    <t>* migration tool(TALEND) Log 확인
* 이행 건수 점검 및 오류사항 조치</t>
    <phoneticPr fontId="4" type="noConversion"/>
  </si>
  <si>
    <t>B2-20</t>
    <phoneticPr fontId="4" type="noConversion"/>
  </si>
  <si>
    <t>* 회원마스타, 마일리지</t>
    <phoneticPr fontId="4" type="noConversion"/>
  </si>
  <si>
    <t>* AS-IS 원자료 등</t>
    <phoneticPr fontId="4" type="noConversion"/>
  </si>
  <si>
    <t>* 사용자, 공통, 회원추가자료 등</t>
    <phoneticPr fontId="4" type="noConversion"/>
  </si>
  <si>
    <t>* 매출, 할인, 품목 등</t>
    <phoneticPr fontId="4" type="noConversion"/>
  </si>
  <si>
    <t>* 운영중 자료 통합</t>
    <phoneticPr fontId="4" type="noConversion"/>
  </si>
  <si>
    <t>* 온라인 운영DB 회원번호 업데이트</t>
    <phoneticPr fontId="4" type="noConversion"/>
  </si>
  <si>
    <t>항목</t>
    <phoneticPr fontId="4" type="noConversion"/>
  </si>
  <si>
    <t>미 반영
Data 이행</t>
    <phoneticPr fontId="4" type="noConversion"/>
  </si>
  <si>
    <t>Data 전환</t>
    <phoneticPr fontId="4" type="noConversion"/>
  </si>
  <si>
    <t>안한모</t>
    <phoneticPr fontId="4" type="noConversion"/>
  </si>
  <si>
    <t>TB_SAL_PROM_SHOP_EXCP_PERIOD</t>
  </si>
  <si>
    <t>프로모션매장제외기간</t>
  </si>
  <si>
    <t>추가</t>
    <phoneticPr fontId="4" type="noConversion"/>
  </si>
  <si>
    <t>TB_SAL_PROM_OFFER_GRP</t>
  </si>
  <si>
    <t>프로모션 Offer Group</t>
  </si>
  <si>
    <t>추가</t>
    <phoneticPr fontId="4" type="noConversion"/>
  </si>
  <si>
    <t>TB_SAL_PROM_OFFER_GRP_ITEM</t>
  </si>
  <si>
    <t>프로모션 Offer Group 품목</t>
  </si>
  <si>
    <t>TB_SAL_PROM_TRG_MEM</t>
  </si>
  <si>
    <t>프로모션대상회원</t>
  </si>
  <si>
    <t>TB_SAL_PROM_RULE</t>
  </si>
  <si>
    <t>프로모션 RULE</t>
  </si>
  <si>
    <t>TB_SAL_PROM_PRESENT_ITEM</t>
  </si>
  <si>
    <t>프로모션증정품목</t>
  </si>
  <si>
    <t>T_SAL_OLD_PROM</t>
    <phoneticPr fontId="4" type="noConversion"/>
  </si>
  <si>
    <t>이전프로모션</t>
  </si>
  <si>
    <t>추가
이행 대상으로 신규 추가</t>
    <phoneticPr fontId="4" type="noConversion"/>
  </si>
  <si>
    <t>TB_PS_TR_POINT_SAVE</t>
    <phoneticPr fontId="4" type="noConversion"/>
  </si>
  <si>
    <t>프로모션 정리 완료 9/25</t>
    <phoneticPr fontId="4" type="noConversion"/>
  </si>
  <si>
    <t>Data
전환 준비</t>
    <phoneticPr fontId="4" type="noConversion"/>
  </si>
  <si>
    <t>Data 전환</t>
    <phoneticPr fontId="4" type="noConversion"/>
  </si>
  <si>
    <t>서태욱</t>
    <phoneticPr fontId="4" type="noConversion"/>
  </si>
  <si>
    <t>PMO</t>
    <phoneticPr fontId="4" type="noConversion"/>
  </si>
  <si>
    <t>시스템 모니터링</t>
    <phoneticPr fontId="4" type="noConversion"/>
  </si>
  <si>
    <t>오픈결정</t>
    <phoneticPr fontId="4" type="noConversion"/>
  </si>
  <si>
    <t>구분</t>
    <phoneticPr fontId="4" type="noConversion"/>
  </si>
  <si>
    <t>개발자</t>
    <phoneticPr fontId="4" type="noConversion"/>
  </si>
  <si>
    <t>Win XP 사용 매장 POS 교체</t>
    <phoneticPr fontId="4" type="noConversion"/>
  </si>
  <si>
    <t>1.설치
2.검증
3.설치 실패 매장 재 설치</t>
  </si>
  <si>
    <t>신규 POS 최종배포본 2차 update</t>
    <phoneticPr fontId="17" type="noConversion"/>
  </si>
  <si>
    <t>하성필</t>
    <phoneticPr fontId="4" type="noConversion"/>
  </si>
  <si>
    <t>김윤기</t>
    <phoneticPr fontId="17" type="noConversion"/>
  </si>
  <si>
    <t>공지</t>
    <phoneticPr fontId="4" type="noConversion"/>
  </si>
  <si>
    <t>마감확인
및 서버통제</t>
    <phoneticPr fontId="4" type="noConversion"/>
  </si>
  <si>
    <t>김윤기
하성필</t>
    <phoneticPr fontId="4" type="noConversion"/>
  </si>
  <si>
    <t>서태욱</t>
    <phoneticPr fontId="4" type="noConversion"/>
  </si>
  <si>
    <t>MB</t>
    <phoneticPr fontId="4" type="noConversion"/>
  </si>
  <si>
    <t>SCS</t>
    <phoneticPr fontId="4" type="noConversion"/>
  </si>
  <si>
    <t>확인</t>
    <phoneticPr fontId="4" type="noConversion"/>
  </si>
  <si>
    <t>.주요 상세 점검항목 정의필요</t>
    <phoneticPr fontId="4" type="noConversion"/>
  </si>
  <si>
    <t>.대상 리스트화</t>
    <phoneticPr fontId="4" type="noConversion"/>
  </si>
  <si>
    <t>가동점검
확인</t>
    <phoneticPr fontId="4" type="noConversion"/>
  </si>
  <si>
    <t>PMGrp</t>
    <phoneticPr fontId="4" type="noConversion"/>
  </si>
  <si>
    <t>- 내부 점검 및 결과 PMO전달</t>
    <phoneticPr fontId="4" type="noConversion"/>
  </si>
  <si>
    <t>- 오픈 가부 결정</t>
    <phoneticPr fontId="4" type="noConversion"/>
  </si>
  <si>
    <t>- 시스템 모니터링</t>
    <phoneticPr fontId="4" type="noConversion"/>
  </si>
  <si>
    <t>- AS-IS POS TR(매출)자료 이관</t>
    <phoneticPr fontId="4" type="noConversion"/>
  </si>
  <si>
    <t>- 누락 온/오프라인 회원/마일리지 반영</t>
    <phoneticPr fontId="4" type="noConversion"/>
  </si>
  <si>
    <t>- Data 이행 점검 및 결과조치</t>
    <phoneticPr fontId="4" type="noConversion"/>
  </si>
  <si>
    <t>- BTNT 회원정보 반영</t>
    <phoneticPr fontId="4" type="noConversion"/>
  </si>
  <si>
    <t>- 쿠폰 데이타 반영</t>
    <phoneticPr fontId="4" type="noConversion"/>
  </si>
  <si>
    <t>- 맴버쉽 데이타 이행</t>
    <phoneticPr fontId="4" type="noConversion"/>
  </si>
  <si>
    <t>- 기초 데이타 이행</t>
    <phoneticPr fontId="4" type="noConversion"/>
  </si>
  <si>
    <t>- 마스타 자료 이행</t>
    <phoneticPr fontId="4" type="noConversion"/>
  </si>
  <si>
    <t>- 실적 자료 이행</t>
    <phoneticPr fontId="4" type="noConversion"/>
  </si>
  <si>
    <t>- POS TR 자료 이행</t>
    <phoneticPr fontId="4" type="noConversion"/>
  </si>
  <si>
    <t>- Schedule Job Disable</t>
    <phoneticPr fontId="4" type="noConversion"/>
  </si>
  <si>
    <t>- Trigger Disable</t>
    <phoneticPr fontId="4" type="noConversion"/>
  </si>
  <si>
    <t>- 매장 신규 POS시스템 배포/설치 완료 점검</t>
    <phoneticPr fontId="4" type="noConversion"/>
  </si>
  <si>
    <t>- 시스템 변경 공지
 .AS_IS PRM 공지팝업 띄움</t>
    <phoneticPr fontId="17" type="noConversion"/>
  </si>
  <si>
    <t>- TO-BE POS 프로그램-최종 전점 배포</t>
    <phoneticPr fontId="17" type="noConversion"/>
  </si>
  <si>
    <t>- 점포 배포완료 점검/확인</t>
    <phoneticPr fontId="4" type="noConversion"/>
  </si>
  <si>
    <t>- 도메인 DNS 세팅</t>
    <phoneticPr fontId="4" type="noConversion"/>
  </si>
  <si>
    <t>- 넥사크로 라이선스 세팅</t>
    <phoneticPr fontId="4" type="noConversion"/>
  </si>
  <si>
    <t>- 매장 영업 종료, POS 마감확인</t>
    <phoneticPr fontId="4" type="noConversion"/>
  </si>
  <si>
    <t>- 시스템 통제결과 최종확인</t>
    <phoneticPr fontId="4" type="noConversion"/>
  </si>
  <si>
    <t>[TASK별 수행항목 내역]</t>
    <phoneticPr fontId="4" type="noConversion"/>
  </si>
  <si>
    <t>명칭</t>
    <phoneticPr fontId="4" type="noConversion"/>
  </si>
  <si>
    <t>영역</t>
    <phoneticPr fontId="4" type="noConversion"/>
  </si>
  <si>
    <t>담당</t>
    <phoneticPr fontId="4" type="noConversion"/>
  </si>
  <si>
    <t>NO</t>
    <phoneticPr fontId="4" type="noConversion"/>
  </si>
  <si>
    <t>내용</t>
    <phoneticPr fontId="4" type="noConversion"/>
  </si>
  <si>
    <t>ID</t>
    <phoneticPr fontId="4" type="noConversion"/>
  </si>
  <si>
    <t>수행항목</t>
    <phoneticPr fontId="4" type="noConversion"/>
  </si>
  <si>
    <t>END</t>
    <phoneticPr fontId="4" type="noConversion"/>
  </si>
  <si>
    <t>*점검
결과</t>
    <phoneticPr fontId="4" type="noConversion"/>
  </si>
  <si>
    <t>사전점검
(B1)</t>
    <phoneticPr fontId="4" type="noConversion"/>
  </si>
  <si>
    <t>모니터링
(A1)</t>
    <phoneticPr fontId="4" type="noConversion"/>
  </si>
  <si>
    <t>오픈 후
처리
(A2)</t>
    <phoneticPr fontId="4" type="noConversion"/>
  </si>
  <si>
    <t>명칭</t>
    <phoneticPr fontId="4" type="noConversion"/>
  </si>
  <si>
    <t>ID</t>
    <phoneticPr fontId="4" type="noConversion"/>
  </si>
  <si>
    <t>[오픈 시나리오]</t>
    <phoneticPr fontId="4" type="noConversion"/>
  </si>
  <si>
    <t>* 작성일자:</t>
    <phoneticPr fontId="4" type="noConversion"/>
  </si>
  <si>
    <t>데이터 코드 무결성</t>
    <phoneticPr fontId="4" type="noConversion"/>
  </si>
  <si>
    <t>Header/Body 테이블의 데이터 검증</t>
    <phoneticPr fontId="4" type="noConversion"/>
  </si>
  <si>
    <t>집계 테이블 검증</t>
    <phoneticPr fontId="4" type="noConversion"/>
  </si>
  <si>
    <t>.TR 기반 집계결과 데이터 정합성</t>
    <phoneticPr fontId="4" type="noConversion"/>
  </si>
  <si>
    <t>.기준코드에 누락 등</t>
    <phoneticPr fontId="4" type="noConversion"/>
  </si>
  <si>
    <t>.존재여부(H or B)
.Header 부분의 집계값</t>
    <phoneticPr fontId="4" type="noConversion"/>
  </si>
  <si>
    <t>신규 마스터코드 반영</t>
    <phoneticPr fontId="4" type="noConversion"/>
  </si>
  <si>
    <t>ME:CODE 설정 기준정보 반영</t>
    <phoneticPr fontId="4" type="noConversion"/>
  </si>
  <si>
    <t>쿠폰 마스터코드 반영</t>
    <phoneticPr fontId="4" type="noConversion"/>
  </si>
  <si>
    <t>고객 등급마스터</t>
    <phoneticPr fontId="4" type="noConversion"/>
  </si>
  <si>
    <t>MB</t>
    <phoneticPr fontId="4" type="noConversion"/>
  </si>
  <si>
    <t>WAS APP 배포적용</t>
    <phoneticPr fontId="4" type="noConversion"/>
  </si>
  <si>
    <t>.WEB/API 모듈</t>
    <phoneticPr fontId="4" type="noConversion"/>
  </si>
  <si>
    <t>WEB 서비스 모듈 최종 반영</t>
    <phoneticPr fontId="4" type="noConversion"/>
  </si>
  <si>
    <t>DB 모듈</t>
    <phoneticPr fontId="4" type="noConversion"/>
  </si>
  <si>
    <t>WEB 서비스 모듈</t>
    <phoneticPr fontId="4" type="noConversion"/>
  </si>
  <si>
    <t>.API 서비스 기동</t>
    <phoneticPr fontId="4" type="noConversion"/>
  </si>
  <si>
    <t>.J/S(가동)</t>
    <phoneticPr fontId="4" type="noConversion"/>
  </si>
  <si>
    <t>WEB 모듈 로그인/각종 기능 가동확인</t>
    <phoneticPr fontId="4" type="noConversion"/>
  </si>
  <si>
    <t>API 가동 테스트</t>
    <phoneticPr fontId="4" type="noConversion"/>
  </si>
  <si>
    <t>.조회 기능 확인</t>
    <phoneticPr fontId="4" type="noConversion"/>
  </si>
  <si>
    <t>멤버십 고객정보 및 마일리지/쿠폰 데이터 점검</t>
    <phoneticPr fontId="4" type="noConversion"/>
  </si>
  <si>
    <t>.마일리지 총액/쿠폰갯수
 (온라인/오프라인 정보 샘플링 기반 검증확인)</t>
    <phoneticPr fontId="4" type="noConversion"/>
  </si>
  <si>
    <t>고객별 샘플링 데이터 비교
 .온라인팀에 샘플고객 정보 제공요청(1000명)</t>
    <phoneticPr fontId="4" type="noConversion"/>
  </si>
  <si>
    <t>.점검대상 기준량: 1년
.PMO 제외</t>
    <phoneticPr fontId="4" type="noConversion"/>
  </si>
  <si>
    <t>TO-BE 서버에 반영</t>
    <phoneticPr fontId="4" type="noConversion"/>
  </si>
  <si>
    <t>.프로모션 관련 공통코드 정보</t>
    <phoneticPr fontId="4" type="noConversion"/>
  </si>
  <si>
    <t>오픈결정
(B3)</t>
    <phoneticPr fontId="4" type="noConversion"/>
  </si>
  <si>
    <t>데이터 무결/정합성 점검</t>
    <phoneticPr fontId="4" type="noConversion"/>
  </si>
  <si>
    <t>사전Data
전환
(B0)</t>
    <phoneticPr fontId="4" type="noConversion"/>
  </si>
  <si>
    <t>마스터 반영</t>
    <phoneticPr fontId="4" type="noConversion"/>
  </si>
  <si>
    <t>오픈
사전점검
(B2)</t>
    <phoneticPr fontId="4" type="noConversion"/>
  </si>
  <si>
    <t>.WEB 모듈</t>
    <phoneticPr fontId="4" type="noConversion"/>
  </si>
  <si>
    <t>B2-19</t>
    <phoneticPr fontId="4" type="noConversion"/>
  </si>
  <si>
    <t>화면기준 데이터 비교(AS-IS&amp;TO-BE)</t>
    <phoneticPr fontId="4" type="noConversion"/>
  </si>
  <si>
    <t>주요 화면 항목별 전환결과 비교</t>
    <phoneticPr fontId="4" type="noConversion"/>
  </si>
  <si>
    <t>.AS-IS&amp;TO-BE의 기능화면 비교</t>
    <phoneticPr fontId="4" type="noConversion"/>
  </si>
  <si>
    <t>.주요항목 리스트업</t>
    <phoneticPr fontId="4" type="noConversion"/>
  </si>
  <si>
    <t>.점검대상 기준량: 1년
.주요항목 리스트업</t>
    <phoneticPr fontId="4" type="noConversion"/>
  </si>
  <si>
    <t>.비교 고객정보 리스트화</t>
    <phoneticPr fontId="4" type="noConversion"/>
  </si>
  <si>
    <t>타 시스템 서비스 연결상태 확인</t>
    <phoneticPr fontId="4" type="noConversion"/>
  </si>
  <si>
    <t>온라인 부분 DB Link 확인</t>
    <phoneticPr fontId="4" type="noConversion"/>
  </si>
  <si>
    <t>운영시스템 가동 점검</t>
    <phoneticPr fontId="4" type="noConversion"/>
  </si>
  <si>
    <t>B2-23</t>
    <phoneticPr fontId="4" type="noConversion"/>
  </si>
  <si>
    <t>B2-24</t>
    <phoneticPr fontId="4" type="noConversion"/>
  </si>
  <si>
    <t>서버/DB 영역별 서비스 상태점검</t>
    <phoneticPr fontId="4" type="noConversion"/>
  </si>
  <si>
    <t>서버/DB 영역별 서비스 가동</t>
    <phoneticPr fontId="4" type="noConversion"/>
  </si>
  <si>
    <t>박종민</t>
    <phoneticPr fontId="4" type="noConversion"/>
  </si>
  <si>
    <t>PRM</t>
    <phoneticPr fontId="4" type="noConversion"/>
  </si>
  <si>
    <t>공통코드 반영</t>
    <phoneticPr fontId="4" type="noConversion"/>
  </si>
  <si>
    <t>.테스트 -&gt; 라이브</t>
    <phoneticPr fontId="4" type="noConversion"/>
  </si>
  <si>
    <t>프로그램 명세반영</t>
    <phoneticPr fontId="4" type="noConversion"/>
  </si>
  <si>
    <t>각종 마스터 정보</t>
    <phoneticPr fontId="4" type="noConversion"/>
  </si>
  <si>
    <t>.매장, 거래처, 상품, 가격, 사용자…
.1차 전환 -&gt; 2차 ERP에서 다시 수신</t>
    <phoneticPr fontId="4" type="noConversion"/>
  </si>
  <si>
    <t>사용자 권한반영</t>
    <phoneticPr fontId="4" type="noConversion"/>
  </si>
  <si>
    <t>POS 영상파일 이전</t>
    <phoneticPr fontId="4" type="noConversion"/>
  </si>
  <si>
    <t>.FTP에 반영</t>
    <phoneticPr fontId="4" type="noConversion"/>
  </si>
  <si>
    <t>권한마스터 반영</t>
    <phoneticPr fontId="4" type="noConversion"/>
  </si>
  <si>
    <t>.테스트 -&gt; 라이브
.PMO 와 합의됨</t>
    <phoneticPr fontId="4" type="noConversion"/>
  </si>
  <si>
    <t>.SP, FUNCTION, J/S(비가동)
.I/F DB Link 반영
.Seq 채번값 점검/적용</t>
    <phoneticPr fontId="4" type="noConversion"/>
  </si>
  <si>
    <t>권한별 기능통제 확인</t>
    <phoneticPr fontId="4" type="noConversion"/>
  </si>
  <si>
    <t>.로그인/각종 화면 조회 확인
.PRM/PMO/MB/TR: URL 기준 서비스 로그인/기동상태 점검</t>
    <phoneticPr fontId="4" type="noConversion"/>
  </si>
  <si>
    <t>협조</t>
    <phoneticPr fontId="4" type="noConversion"/>
  </si>
  <si>
    <t xml:space="preserve">- 매장POS 결제서비스(NVCat) 설치확인 </t>
    <phoneticPr fontId="4" type="noConversion"/>
  </si>
  <si>
    <t>- 10/10 23시 기준
  .온라인 I/F 통제 확인</t>
    <phoneticPr fontId="4" type="noConversion"/>
  </si>
  <si>
    <t>.SP, FUNCTION, J/S(비가동)
.I/F DB Link 반영</t>
    <phoneticPr fontId="4" type="noConversion"/>
  </si>
  <si>
    <t>PMO</t>
    <phoneticPr fontId="4" type="noConversion"/>
  </si>
  <si>
    <t>- SSL인증서 세팅</t>
    <phoneticPr fontId="4" type="noConversion"/>
  </si>
  <si>
    <t>개발자</t>
    <phoneticPr fontId="4" type="noConversion"/>
  </si>
  <si>
    <t>- NICE 오픈일정 공유 및 협조요청
- 외부시스템(코레일, 쿠콘) DB LINK 변경 공지</t>
    <phoneticPr fontId="4" type="noConversion"/>
  </si>
  <si>
    <t>TO_BE PRM으로 Redirection 하도록 준비
사전 공지 필(10/10까지 공지완료)</t>
    <phoneticPr fontId="17" type="noConversion"/>
  </si>
  <si>
    <t>손성용</t>
    <phoneticPr fontId="4" type="noConversion"/>
  </si>
  <si>
    <t>본사 DNS 변경 및  호스트웨이 DNS 변경
적용 : 10/10 13:00 적용</t>
    <phoneticPr fontId="4" type="noConversion"/>
  </si>
  <si>
    <t xml:space="preserve"> </t>
    <phoneticPr fontId="4" type="noConversion"/>
  </si>
  <si>
    <t>* 호스트웨이 ams.ablcecnc.com --&gt; prm.able-cnc.com
* 기존 ams 항목 삭제 후 prm ip 변경 
  --&gt; (61.100.3.211 --&gt; 61.100.3.238 변경)</t>
    <phoneticPr fontId="4" type="noConversion"/>
  </si>
  <si>
    <t>* 인증서 셋팅을 나중에 해야하는지 확인
* 인증서 복사 후 아파치 재기동 하는 절차 문서
  (인증서 파일 경로 및 절차 확인)</t>
    <phoneticPr fontId="4" type="noConversion"/>
  </si>
  <si>
    <t>- 서버 WAS 등 환경설정 최종 확인/반영
   .TR1/2 설정정보 동기화</t>
    <phoneticPr fontId="4" type="noConversion"/>
  </si>
  <si>
    <t xml:space="preserve">* 61.100.3.208, 209, 245, 246 
* 서비스 중지 / 서버점검 / shutdown </t>
    <phoneticPr fontId="4" type="noConversion"/>
  </si>
  <si>
    <t>* 애플리케이션 서비스 종료 / 기동 순서 및 스크립트
* 업체 재기동 사전 요청 (10/8)</t>
    <phoneticPr fontId="4" type="noConversion"/>
  </si>
  <si>
    <t>* 온라인: 신규 회원가입 통제(온라인팀)</t>
    <phoneticPr fontId="4" type="noConversion"/>
  </si>
  <si>
    <t>작업내용</t>
    <phoneticPr fontId="4" type="noConversion"/>
  </si>
  <si>
    <t>손성용</t>
    <phoneticPr fontId="4" type="noConversion"/>
  </si>
  <si>
    <t xml:space="preserve">* PRM DB 인스턴스 재기동 </t>
    <phoneticPr fontId="4" type="noConversion"/>
  </si>
  <si>
    <t>- 서버재기동
   PRM 1/2 , TR 1/2</t>
    <phoneticPr fontId="4" type="noConversion"/>
  </si>
  <si>
    <t xml:space="preserve">* DB서버 접근 제어 정책 : 서버: 서버 / 개발자 계정 </t>
    <phoneticPr fontId="4" type="noConversion"/>
  </si>
  <si>
    <t>김윤기</t>
    <phoneticPr fontId="4" type="noConversion"/>
  </si>
  <si>
    <t xml:space="preserve">* 백업 : 10일 Agent 설치 / 적용 </t>
    <phoneticPr fontId="4" type="noConversion"/>
  </si>
  <si>
    <t>손성용</t>
    <phoneticPr fontId="4" type="noConversion"/>
  </si>
  <si>
    <t>* DB 점검 : 업체 요청</t>
    <phoneticPr fontId="4" type="noConversion"/>
  </si>
  <si>
    <t xml:space="preserve">* 롤백프로세스 정의 </t>
    <phoneticPr fontId="4" type="noConversion"/>
  </si>
  <si>
    <t>김윤기/손성용</t>
    <phoneticPr fontId="4" type="noConversion"/>
  </si>
  <si>
    <t>* 서버 기동 스크립트 / 로그화일 위치 / WAS 기동 ID/PW</t>
    <phoneticPr fontId="4" type="noConversion"/>
  </si>
  <si>
    <t>* 인증서 위치 / 인증서 교채작업 절차</t>
    <phoneticPr fontId="4" type="noConversion"/>
  </si>
  <si>
    <t xml:space="preserve">* 온라인 일정 계획 확인 추가 </t>
    <phoneticPr fontId="4" type="noConversion"/>
  </si>
  <si>
    <t xml:space="preserve">서버 및 서비스
환경 점검 </t>
    <phoneticPr fontId="4" type="noConversion"/>
  </si>
  <si>
    <t>개발팀</t>
    <phoneticPr fontId="4" type="noConversion"/>
  </si>
  <si>
    <t>이행 준비</t>
    <phoneticPr fontId="4" type="noConversion"/>
  </si>
  <si>
    <t>개발팀</t>
    <phoneticPr fontId="4" type="noConversion"/>
  </si>
  <si>
    <t>- 운영 DB Object 현행화
- TABLE, VIEW, INDEX, DBLINK 등 전체 현행화</t>
    <phoneticPr fontId="4" type="noConversion"/>
  </si>
  <si>
    <t>박영일</t>
    <phoneticPr fontId="4" type="noConversion"/>
  </si>
  <si>
    <t>- 운영 DB Object 현행화
  .PACKAGE, PROCEDURE, FUNCTION 현행화</t>
    <phoneticPr fontId="4" type="noConversion"/>
  </si>
  <si>
    <t>- Data 사전 이행 수행(28H)</t>
    <phoneticPr fontId="4" type="noConversion"/>
  </si>
  <si>
    <t>* 2019년 8월 31일까지의 자료 이관
* ASIS 운영(PRM, 온라인, CMS)로부터</t>
    <phoneticPr fontId="4" type="noConversion"/>
  </si>
  <si>
    <t>전환
Data 검증</t>
    <phoneticPr fontId="4" type="noConversion"/>
  </si>
  <si>
    <t>- Data 사전 이행 결과 점검 및 조치</t>
    <phoneticPr fontId="4" type="noConversion"/>
  </si>
  <si>
    <t>* migraion tool(TALEND) Log 확인
* 이행 건수 점검 및 오류사항 조치
* 1단계 Migration 결과 DB Backup 검토</t>
    <phoneticPr fontId="4" type="noConversion"/>
  </si>
  <si>
    <t>기초 Data
반영</t>
    <phoneticPr fontId="4" type="noConversion"/>
  </si>
  <si>
    <t>- 프로모션 운영 데이터 이관/점검
  .10월분 PMO 반영</t>
    <phoneticPr fontId="4" type="noConversion"/>
  </si>
  <si>
    <t>안한모</t>
    <phoneticPr fontId="4" type="noConversion"/>
  </si>
  <si>
    <t>- 데이터 무결/정합성 점검
  .테이블별 코드항목
  .H/B 테이블 집계값, H/B 누락건
  .집계Table 기준 집계값</t>
    <phoneticPr fontId="4" type="noConversion"/>
  </si>
  <si>
    <t>* 프로모션 데이터 전환(Open Data)</t>
    <phoneticPr fontId="4" type="noConversion"/>
  </si>
  <si>
    <t>- 마스터 반영
  .공통: 코드, 프로그램 목록 등
  .MB: 신규 코드정보 반영</t>
    <phoneticPr fontId="4" type="noConversion"/>
  </si>
  <si>
    <t>박종민</t>
    <phoneticPr fontId="4" type="noConversion"/>
  </si>
  <si>
    <t>- 사용자 권한반영</t>
    <phoneticPr fontId="4" type="noConversion"/>
  </si>
  <si>
    <t>김윤기</t>
    <phoneticPr fontId="4" type="noConversion"/>
  </si>
  <si>
    <t>* java memory 2g/4g</t>
    <phoneticPr fontId="4" type="noConversion"/>
  </si>
  <si>
    <t>* 서버 기동 스크립트 / 로그화일 위치 / WAS 기동 ID/PW 확인</t>
    <phoneticPr fontId="4" type="noConversion"/>
  </si>
  <si>
    <t>- WAS APP 배포적용
  .WEB: PRM/PMO/MB
  .FTP: POS</t>
    <phoneticPr fontId="4" type="noConversion"/>
  </si>
  <si>
    <t>박종민
서태욱
전동식</t>
    <phoneticPr fontId="4" type="noConversion"/>
  </si>
  <si>
    <t>* WAS / WEB 최종 적용</t>
    <phoneticPr fontId="4" type="noConversion"/>
  </si>
  <si>
    <t>- 서버/DB 영역별 서비스 상태점검
  .WAS/FTP/DB 서비스 등</t>
    <phoneticPr fontId="4" type="noConversion"/>
  </si>
  <si>
    <t>Data 점검</t>
    <phoneticPr fontId="4" type="noConversion"/>
  </si>
  <si>
    <t>- 데이터 무결/정합성 점검
  .테이블별 코드항목
  .H/B 테이블 집계값, H/B 누락건
  .집계Table 기준 집계값</t>
    <phoneticPr fontId="4" type="noConversion"/>
  </si>
  <si>
    <t>MB</t>
    <phoneticPr fontId="4" type="noConversion"/>
  </si>
  <si>
    <t>- 멤버십 고객정보 및 마일리지/쿠폰 데이터 점검
  .AS-IS &amp; TO-BE 비교</t>
    <phoneticPr fontId="4" type="noConversion"/>
  </si>
  <si>
    <t>서태욱</t>
    <phoneticPr fontId="4" type="noConversion"/>
  </si>
  <si>
    <t>- 화면기준 데이터 비교(AS-IS&amp;TO-BE)</t>
    <phoneticPr fontId="4" type="noConversion"/>
  </si>
  <si>
    <t>서비스
기동/점검</t>
    <phoneticPr fontId="4" type="noConversion"/>
  </si>
  <si>
    <t>온라인</t>
    <phoneticPr fontId="4" type="noConversion"/>
  </si>
  <si>
    <t>- 모바일 WAS / 뷰티넷 소스 적용 및 재기동</t>
    <phoneticPr fontId="4" type="noConversion"/>
  </si>
  <si>
    <t>온라인
운영팀</t>
    <phoneticPr fontId="4" type="noConversion"/>
  </si>
  <si>
    <t xml:space="preserve"> - 2대 적용 후 테스트 / 이상 없으면 나머지 적용</t>
    <phoneticPr fontId="4" type="noConversion"/>
  </si>
  <si>
    <t>- 서버/DB 영역별 서비스 가동
  .WAS/FTP/DB 서비스 등</t>
    <phoneticPr fontId="4" type="noConversion"/>
  </si>
  <si>
    <t>- 타 시스템 서비스 연결상태 확인
  .ERP, 온라인 영역 등</t>
    <phoneticPr fontId="4" type="noConversion"/>
  </si>
  <si>
    <t>- 운영시스템 가동 점검
  .PRM/PMO/MB/TR: URL 기준 서비스 로그인/기동상태 점검
  .권한별 기능통제 확인  
  .POS: 배포(버전)확인 및 로그인/기동상태 점검</t>
    <phoneticPr fontId="4" type="noConversion"/>
  </si>
  <si>
    <t>김윤기
하성필</t>
    <phoneticPr fontId="4" type="noConversion"/>
  </si>
  <si>
    <t>권오신</t>
    <phoneticPr fontId="4" type="noConversion"/>
  </si>
  <si>
    <t xml:space="preserve">* 손성용/권오신 </t>
    <phoneticPr fontId="4" type="noConversion"/>
  </si>
  <si>
    <t>PRM/운영팀</t>
    <phoneticPr fontId="4" type="noConversion"/>
  </si>
  <si>
    <t>영역</t>
    <phoneticPr fontId="4" type="noConversion"/>
  </si>
  <si>
    <t>개밭팀</t>
    <phoneticPr fontId="4" type="noConversion"/>
  </si>
  <si>
    <t>서비스</t>
    <phoneticPr fontId="4" type="noConversion"/>
  </si>
  <si>
    <t>운영팀</t>
    <phoneticPr fontId="4" type="noConversion"/>
  </si>
  <si>
    <t>공통</t>
    <phoneticPr fontId="4" type="noConversion"/>
  </si>
  <si>
    <t>* 오픈 부결 시 롤백 프로세스 확인</t>
    <phoneticPr fontId="4" type="noConversion"/>
  </si>
  <si>
    <t>[ 오픈시나리오에 누락된 Check 사항 ]</t>
    <phoneticPr fontId="4" type="noConversion"/>
  </si>
  <si>
    <t>[롤백 시나리오]</t>
    <phoneticPr fontId="4" type="noConversion"/>
  </si>
  <si>
    <t>[ 뷰티넷 오픈 시나리오]</t>
    <phoneticPr fontId="4" type="noConversion"/>
  </si>
  <si>
    <t>배포/준비</t>
    <phoneticPr fontId="4" type="noConversion"/>
  </si>
  <si>
    <t>절차 1</t>
    <phoneticPr fontId="4" type="noConversion"/>
  </si>
  <si>
    <t>DB 연동 확인  :  1. ERP 접속
                       2. BEAUTYNET
                       3. 61.100.3.237 ( WEB CASH)
                       4. 61.100.3.198 (MS-SQL)</t>
    <phoneticPr fontId="4" type="noConversion"/>
  </si>
  <si>
    <t>- WAS/API 서비스 종료</t>
    <phoneticPr fontId="4" type="noConversion"/>
  </si>
  <si>
    <t>개발팀</t>
    <phoneticPr fontId="4" type="noConversion"/>
  </si>
  <si>
    <t>- WAS/API 서비스 기동/점검</t>
    <phoneticPr fontId="4" type="noConversion"/>
  </si>
  <si>
    <t>- DB J/S 및 기타 설정 점검</t>
    <phoneticPr fontId="4" type="noConversion"/>
  </si>
  <si>
    <t>* 사전 배포가능한 업무영역 22시 이전 배포/적용 토록</t>
    <phoneticPr fontId="4" type="noConversion"/>
  </si>
  <si>
    <t>운영팀</t>
    <phoneticPr fontId="4" type="noConversion"/>
  </si>
  <si>
    <t>운영팀
/온라인</t>
    <phoneticPr fontId="4" type="noConversion"/>
  </si>
  <si>
    <t>- 매장: 과거POS 배포
- 내/외부업체: 인터페이스 서비스 복귀요청</t>
    <phoneticPr fontId="4" type="noConversion"/>
  </si>
  <si>
    <t>롤백</t>
    <phoneticPr fontId="4" type="noConversion"/>
  </si>
  <si>
    <t>내용</t>
    <phoneticPr fontId="4" type="noConversion"/>
  </si>
  <si>
    <t>수행내용</t>
    <phoneticPr fontId="4" type="noConversion"/>
  </si>
  <si>
    <t>NO</t>
    <phoneticPr fontId="4" type="noConversion"/>
  </si>
  <si>
    <t>외부 서비스</t>
    <phoneticPr fontId="4" type="noConversion"/>
  </si>
  <si>
    <t>온라인</t>
    <phoneticPr fontId="4" type="noConversion"/>
  </si>
  <si>
    <t>코레일</t>
    <phoneticPr fontId="4" type="noConversion"/>
  </si>
  <si>
    <t>쿠콘</t>
    <phoneticPr fontId="4" type="noConversion"/>
  </si>
  <si>
    <t>.AS-IS/TO-BE 모두 DB Link 되어있어 별도 통보 불필요</t>
    <phoneticPr fontId="4" type="noConversion"/>
  </si>
  <si>
    <t>.9:00 : TO-BE로 변경 불필요 통보</t>
    <phoneticPr fontId="4" type="noConversion"/>
  </si>
  <si>
    <t>우선
순위</t>
    <phoneticPr fontId="4" type="noConversion"/>
  </si>
  <si>
    <t>.AS-IS 유지 통보</t>
    <phoneticPr fontId="4" type="noConversion"/>
  </si>
  <si>
    <t>김윤기</t>
    <phoneticPr fontId="4" type="noConversion"/>
  </si>
  <si>
    <t>POS</t>
    <phoneticPr fontId="4" type="noConversion"/>
  </si>
  <si>
    <t>차세대 시스템</t>
    <phoneticPr fontId="4" type="noConversion"/>
  </si>
  <si>
    <t>PRM</t>
    <phoneticPr fontId="4" type="noConversion"/>
  </si>
  <si>
    <t>MB</t>
    <phoneticPr fontId="4" type="noConversion"/>
  </si>
  <si>
    <t>.AS-IS POS 재배포를 위한 FTP 반영</t>
    <phoneticPr fontId="4" type="noConversion"/>
  </si>
  <si>
    <t>.매장 오픈상황 공지</t>
    <phoneticPr fontId="4" type="noConversion"/>
  </si>
  <si>
    <t>모니터링</t>
    <phoneticPr fontId="4" type="noConversion"/>
  </si>
  <si>
    <t>하성필</t>
    <phoneticPr fontId="4" type="noConversion"/>
  </si>
  <si>
    <t>- ERP 신규 PRM으로 프로세스 반영</t>
    <phoneticPr fontId="4" type="noConversion"/>
  </si>
  <si>
    <t>.차세대 PRM DNS AS-IS로 변경
.ERP AS-IS PRM으로 프로세스 반영</t>
    <phoneticPr fontId="4" type="noConversion"/>
  </si>
  <si>
    <t>.AS-IS PRM 사용을 위한 경로 리다이렉팅</t>
    <phoneticPr fontId="4" type="noConversion"/>
  </si>
  <si>
    <t>.https://prm.able-cnc.com  
  --&gt; domian name 접근시 
  -- ai_is ip주소로 리다리렉트
http://61.100.3.211/prm/index.page</t>
    <phoneticPr fontId="4" type="noConversion"/>
  </si>
  <si>
    <t>박종민</t>
    <phoneticPr fontId="4" type="noConversion"/>
  </si>
  <si>
    <t>박영일</t>
    <phoneticPr fontId="4" type="noConversion"/>
  </si>
  <si>
    <t>서태욱</t>
    <phoneticPr fontId="4" type="noConversion"/>
  </si>
  <si>
    <t>.ME:CODE API 서비스 AS-IS 기준 변경에 따른 점검</t>
    <phoneticPr fontId="4" type="noConversion"/>
  </si>
  <si>
    <t>AS-IS/TO-BE
POS</t>
    <phoneticPr fontId="4" type="noConversion"/>
  </si>
  <si>
    <t>AS-IS/TO-BE
PRM</t>
    <phoneticPr fontId="4" type="noConversion"/>
  </si>
  <si>
    <t>.AS-IS/TO-BE 매출정보 모니터링</t>
    <phoneticPr fontId="4" type="noConversion"/>
  </si>
  <si>
    <t>.AS-IS/TO-BE 접속/매출정보 모니터링</t>
    <phoneticPr fontId="4" type="noConversion"/>
  </si>
  <si>
    <t>하성필
전동식</t>
    <phoneticPr fontId="4" type="noConversion"/>
  </si>
  <si>
    <t>김윤기
전동식</t>
    <phoneticPr fontId="4" type="noConversion"/>
  </si>
  <si>
    <t>.관련 테이블 Data 초기화</t>
    <phoneticPr fontId="4" type="noConversion"/>
  </si>
  <si>
    <t>.운영서버(DB)의 패키지, 테이블 복구
 - 쿠폰, ME:CODE 패키지 2개
 - 테이블 8개</t>
    <phoneticPr fontId="4" type="noConversion"/>
  </si>
  <si>
    <t>.운영서버(WAS)의 java 소스 백업 복구</t>
    <phoneticPr fontId="4" type="noConversion"/>
  </si>
  <si>
    <t>.WAS API 서비스 기동</t>
    <phoneticPr fontId="4" type="noConversion"/>
  </si>
  <si>
    <t>AS-IS 시스템</t>
    <phoneticPr fontId="4" type="noConversion"/>
  </si>
  <si>
    <t>공통</t>
    <phoneticPr fontId="4" type="noConversion"/>
  </si>
  <si>
    <t>.AS-IS 기준 미수행 SP 재수행
 .각종 미처리 실적 반영</t>
    <phoneticPr fontId="4" type="noConversion"/>
  </si>
  <si>
    <t>B0-6</t>
    <phoneticPr fontId="4" type="noConversion"/>
  </si>
  <si>
    <t>B0-7</t>
    <phoneticPr fontId="4" type="noConversion"/>
  </si>
  <si>
    <t>B2-5</t>
    <phoneticPr fontId="4" type="noConversion"/>
  </si>
  <si>
    <t>TO-BE ME:CODE/쿠폰 API 서비스 중지</t>
    <phoneticPr fontId="4" type="noConversion"/>
  </si>
  <si>
    <t>API 서비스 중지</t>
    <phoneticPr fontId="4" type="noConversion"/>
  </si>
  <si>
    <t>롤백 준비</t>
    <phoneticPr fontId="4" type="noConversion"/>
  </si>
  <si>
    <t>- TO-BE ME:CODE/쿠폰 API 서비스 중지
- AS-IS 기반 ME:CODE 데이터 백업,
  데이블 스크립트 백업</t>
    <phoneticPr fontId="4" type="noConversion"/>
  </si>
  <si>
    <t>AS-IS 기반 ME:CODE 관련 테이블 스크립트 백업</t>
    <phoneticPr fontId="4" type="noConversion"/>
  </si>
  <si>
    <t>AS-IS 기반 ME:CODE 데이터 백업</t>
    <phoneticPr fontId="4" type="noConversion"/>
  </si>
  <si>
    <t>.쿠폰, ME:CODE 패키지 2개
.테이블 8개</t>
    <phoneticPr fontId="4" type="noConversion"/>
  </si>
  <si>
    <t>B2-4</t>
    <phoneticPr fontId="4" type="noConversion"/>
  </si>
  <si>
    <t>B2-16</t>
    <phoneticPr fontId="4" type="noConversion"/>
  </si>
  <si>
    <t>B2-17</t>
    <phoneticPr fontId="4" type="noConversion"/>
  </si>
  <si>
    <t>B2-18</t>
    <phoneticPr fontId="4" type="noConversion"/>
  </si>
  <si>
    <t>B0-5</t>
    <phoneticPr fontId="4" type="noConversion"/>
  </si>
  <si>
    <t>B0-8</t>
    <phoneticPr fontId="4" type="noConversion"/>
  </si>
  <si>
    <t>WAS/API 서비스 종료</t>
    <phoneticPr fontId="4" type="noConversion"/>
  </si>
  <si>
    <t>B1-10</t>
    <phoneticPr fontId="4" type="noConversion"/>
  </si>
  <si>
    <t>영역별 관련 서비스 종료처리</t>
    <phoneticPr fontId="4" type="noConversion"/>
  </si>
  <si>
    <t>WAS/API 서비스 기동/점검</t>
    <phoneticPr fontId="4" type="noConversion"/>
  </si>
  <si>
    <t>DB J/S 및 기타 설정 점검</t>
    <phoneticPr fontId="4" type="noConversion"/>
  </si>
  <si>
    <t>B1-16</t>
    <phoneticPr fontId="4" type="noConversion"/>
  </si>
  <si>
    <t>B1-17</t>
    <phoneticPr fontId="4" type="noConversion"/>
  </si>
  <si>
    <t>- DB 인스턴스 재기동</t>
    <phoneticPr fontId="4" type="noConversion"/>
  </si>
  <si>
    <t>*진행
상태</t>
    <phoneticPr fontId="4" type="noConversion"/>
  </si>
  <si>
    <t>대기</t>
  </si>
  <si>
    <t xml:space="preserve">* 롤벡 시간별 일정 / 프로세스 정의 / 롤백 시 DNS 설정 사전 작업
</t>
    <phoneticPr fontId="4" type="noConversion"/>
  </si>
  <si>
    <t>- 판매 포스
오전 6시 이후부터 AS_IS POS 프로그램 실행
[ 중단 안내 메시지 확인]
- [AS_IS ]PRM 접속
차세대 PRM 접속 확인</t>
    <phoneticPr fontId="4" type="noConversion"/>
  </si>
  <si>
    <t>차세대 PRM  : https://prm.able-cnc.com 
  --&gt; domian name 접근시 
  --AS_IS ip주소로 리다리렉트 확인
http://61.100.3.211/prm/index.page</t>
    <phoneticPr fontId="4" type="noConversion"/>
  </si>
  <si>
    <t xml:space="preserve">판매 포스
   - AS_IS 판매 포스 접속 시도 
PRM
  - AS_IS PRM 접속시 차세대로 리다이렉팅 되는지 점검
  - 
멤버십
  - 온라인(뷰티넷) 실제 접속하여 회원가입, 주문 거래 발생, 
     카드등록확인 ,  매장 거래 내역 확인
</t>
    <phoneticPr fontId="4" type="noConversion"/>
  </si>
  <si>
    <t>멤버십 시스템 인터페이스 테스트 자료</t>
    <phoneticPr fontId="17" type="noConversion"/>
  </si>
  <si>
    <t>IF NO#</t>
    <phoneticPr fontId="31" type="noConversion"/>
  </si>
  <si>
    <t>IF NAME</t>
    <phoneticPr fontId="31" type="noConversion"/>
  </si>
  <si>
    <t>URL</t>
    <phoneticPr fontId="31" type="noConversion"/>
  </si>
  <si>
    <t>결과</t>
    <phoneticPr fontId="17" type="noConversion"/>
  </si>
  <si>
    <t>IF_R001</t>
    <phoneticPr fontId="31" type="noConversion"/>
  </si>
  <si>
    <t>회원 정보 조회</t>
    <phoneticPr fontId="31" type="noConversion"/>
  </si>
  <si>
    <t>http://61.100.3.209/member/searchMember.do</t>
    <phoneticPr fontId="31" type="noConversion"/>
  </si>
  <si>
    <t>{
  "channel":"10"
  ,"shopCd":"9988"
  ,"reqId":"test"
  ,"reqIp":"127.0.0.1"
  ,"memNo":"NM0000003592"
  ,"cardNo":""
}</t>
    <phoneticPr fontId="17" type="noConversion"/>
  </si>
  <si>
    <t>{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"NM0000003592",
            "cardCnt": "1",
            "memNm": "oB6aLMSGEjyqGvhl3TmDqQ==",
            "age14YearsYn": "Y"
        }
    ],
    "msgCd": "0000",
    "msgTxt": ""
}</t>
    <phoneticPr fontId="17" type="noConversion"/>
  </si>
  <si>
    <t>IF_R001-1</t>
    <phoneticPr fontId="31" type="noConversion"/>
  </si>
  <si>
    <t>회원 정보 상세 조회</t>
    <phoneticPr fontId="31" type="noConversion"/>
  </si>
  <si>
    <t>http://61.100.3.209/member/searchMemberDetail.do</t>
    <phoneticPr fontId="31" type="noConversion"/>
  </si>
  <si>
    <t>{
    "data": [
        {
            "realBirthSolDivCd": "HR100001",
            "accRate": "",
            "certDtm": "",
            "mainChCd": "10",
            "nextTrgAmt": "0",
            "cardNo": "700002860559700006",
            "weddYn": "Y",
            "sexDiv": "HR090002",
            "nextAccRate": "",
            "nmApprYn": "",
            "nmApprDtm": "",
            "statCd": "0",
            "ableMileage": "894764",
            "memNo": "NM0000003592",
            "weddSolDivCd": "",
            "memNm": "oB6aLMSGEjyqGvhl3TmDqQ==",
            "joinChCd": "",
            "addr": "강원 춘천시 공지로 126 (석사동, 춘천교육대학교)",
            "mainShopCd": "",
            "age14YearsYn": "Y",
            "dtlAddr": "목련관404호",
            "passportNo": "",
            "birthDt": "XDCv243tuJwdhFENPVI9ZA==",
            "couponCnt": "150",
            "nextGradeCd": "",
            "gradeCd": "",
            "gradeCdNm": "",
            "zipNo": "24328",
            "foreignJoinShopCd": "",
            "mobileNo": "01099531979",
            "nextGradeCdNm": "",
            "joinShopCd": "",
            "certYn": "",
            "telNo": "0212234334",
            "weddDt": "",
            "joinShopNm": "",
            "realBirthDt": "19950109",
            "foreignApprYn": "",
            "certTp": "20",
            "joinDt": "20160926",
            "joinBrandCd": "",
            "foreignYn": "N",
            "emailAddr": "katelife0294@naver.com",
            "cardCnt": "1",
            "mainBrandCd": ""
        }
    ],
    "msgCd": "0000",
    "msgTxt": ""
}</t>
    <phoneticPr fontId="17" type="noConversion"/>
  </si>
  <si>
    <t>IF_R001-2</t>
    <phoneticPr fontId="31" type="noConversion"/>
  </si>
  <si>
    <t>회원 검색</t>
    <phoneticPr fontId="31" type="noConversion"/>
  </si>
  <si>
    <t>http://61.100.3.209/member/searchMemberList.do</t>
    <phoneticPr fontId="31" type="noConversion"/>
  </si>
  <si>
    <t>{
  "channel":"10"
  ,"shopCd":"9988"
  ,"reqId":"test"
  ,"reqIp":"127.0.0.1"
  ,"memNo":"NM0000003592"
  ,"cardNo":""
  ,"name":"이슬기"
  ,"birthday":""
  ,"mobileNo":""
  ,"pageNo":"1"
  ,"rowCnt":"30"
}</t>
    <phoneticPr fontId="17" type="noConversion"/>
  </si>
  <si>
    <t>{
    "totCnt": "1",
    "rowCnt": "30",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"NM0000003592",
            "cardCnt": "1",
            "memNm": "oB6aLMSGEjyqGvhl3TmDqQ==",
            "age14YearsYn": "Y"
        }
    ],
    "pageNo": "1",
    "msgCd": "0000",
    "msgTxt": "",
    "totPageCnt": "1"
}</t>
    <phoneticPr fontId="17" type="noConversion"/>
  </si>
  <si>
    <t>IF_R001-3</t>
    <phoneticPr fontId="31" type="noConversion"/>
  </si>
  <si>
    <t>회원 상세 검색</t>
    <phoneticPr fontId="31" type="noConversion"/>
  </si>
  <si>
    <t>http://61.100.3.209/member/searchMemberDetailList.do</t>
    <phoneticPr fontId="31" type="noConversion"/>
  </si>
  <si>
    <t>{
    "totCnt": "1",
    "rowCnt": "30",
    "data": [
        {
            "realBirthSolDivCd": "HR100001",
            "accRate": "2",
            "certDtm": "",
            "mainChCd": "10",
            "nextTrgAmt": "100000",
            "cardNo": "700002860559700006",
            "weddYn": "Y",
            "sexDiv": "HR090002",
            "nextAccRate": "3",
            "nmApprYn": "",
            "nmApprDtm": "",
            "statCd": "0",
            "ableMileage": "894764",
            "memNo": "NM0000003592",
            "weddSolDivCd": "",
            "memNm": "oB6aLMSGEjyqGvhl3TmDqQ==",
            "joinChCd": "",
            "addr": "강원 춘천시 공지로 126 (석사동, 춘천교육대학교)",
            "mainShopCd": "",
            "age14YearsYn": "Y",
            "dtlAddr": "목련관404호",
            "passportNo": "",
            "birthDt": "XDCv243tuJwdhFENPVI9ZA==",
            "couponCnt": "150",
            "nextGradeCd": "F",
            "gradeCd": "G",
            "gradeCdNm": "큐빅",
            "zipNo": "24328",
            "foreignJoinShopCd": "",
            "mobileNo": "01099531979",
            "nextGradeCdNm": "브론즈",
            "joinShopCd": "",
            "certYn": "",
            "telNo": "0212234334",
            "weddDt": "",
            "joinShopNm": "",
            "realBirthDt": "19950109",
            "foreignApprYn": "",
            "certTp": "20",
            "joinDt": "20160926",
            "joinBrandCd": "",
            "foreignYn": "N",
            "emailAddr": "katelife0294@naver.com",
            "cardCnt": "1",
            "mainBrandCd": ""
        }
    ],
    "pageNo": "1",
    "msgCd": "0000",
    "msgTxt": "",
    "totPageCnt": "1"
}</t>
    <phoneticPr fontId="17" type="noConversion"/>
  </si>
  <si>
    <t>IF_R006</t>
    <phoneticPr fontId="17" type="noConversion"/>
  </si>
  <si>
    <t>회원 소멸 예정 마일리지</t>
    <phoneticPr fontId="31" type="noConversion"/>
  </si>
  <si>
    <t>http://61.100.3.209/member/extinctScheMileage.do</t>
    <phoneticPr fontId="17" type="noConversion"/>
  </si>
  <si>
    <t>{
 "channel":"10"
 ,"shopCd":"9988"
 ,"reqId":"test"
 ,"reqIp":"127.0.0.1"
 ,"cardNo":"700002860559700006"  
 ,"memNo":""
 ,"stdDt":"20200201"
}</t>
    <phoneticPr fontId="17" type="noConversion"/>
  </si>
  <si>
    <t>{
    "extinctScheTotMileage": "160000",
    "msgCd": "0000",
    "extinctScheSpecMileage": "0",
    "extinctScheAlliMileage": "0",
    "msgTxt": "",
    "extinctScheDt": "20200201",
    "extinctScheNorMileage": "160000"
}</t>
    <phoneticPr fontId="17" type="noConversion"/>
  </si>
  <si>
    <t>IF_R032</t>
    <phoneticPr fontId="17" type="noConversion"/>
  </si>
  <si>
    <t>멤버십 등급정보 조회</t>
    <phoneticPr fontId="31" type="noConversion"/>
  </si>
  <si>
    <t>http://61.100.3.209/member/selectMembershipGrade.do</t>
    <phoneticPr fontId="17" type="noConversion"/>
  </si>
  <si>
    <t>{'channel':'10'
,'shopCd':'9988'
,'reqId':'test'
,'reqIp':'127.0.0.1'
,'memNo':'NM0000003592'
,'cardNo':''
}</t>
    <phoneticPr fontId="17" type="noConversion"/>
  </si>
  <si>
    <t>{
    "buyAmt": "41950",
    "nextBuyTerm": "20190601-20190630",
    "nextBuyAmt": "0",
    "nexrGradeNm": "큐빅",
    "gradeTerm": "20190508-20200507",
    "gradeNm": "큐빅",
    "nextGradeTerm": "20190508-20200507",
    "msgCd": "0000",
    "buyTerm": "20180501-20190531",
    "gradeChgDt": "20190708",
    "msgTxt": ""
}</t>
    <phoneticPr fontId="17" type="noConversion"/>
  </si>
  <si>
    <t>IF_R010</t>
  </si>
  <si>
    <t>마일리지 조회</t>
  </si>
  <si>
    <t>http://61.100.3.209/mileage/selectMileage.do</t>
    <phoneticPr fontId="17" type="noConversion"/>
  </si>
  <si>
    <t>{
  "channel":"10"
  ,"shopCd":"9988"
  ,"reqId":"test"
  ,"reqIp":"127.0.0.1"
  ,"cardNo":"210000373740100005"
  ,"memNo":"NM0001024047"
  ,"name":"이기봉"
  ,"birthDt":""
  ,"mobileNo":""
}</t>
    <phoneticPr fontId="17" type="noConversion"/>
  </si>
  <si>
    <t>{
    "data": [
        {
            "specMileage": "0",
            "totAccNorMileage": "20794107",
            "norMileage": "1224761",
            "totAccMileage": "20794107",
            "totUseMileage": "19569346",
            "ableMileage": "1224761",
            "memNo": "NM0001024047",
            "alliMileage": "0",
            "totAccSpecMileage": "0",
            "totAccAlliMileage": "0"
        }
    ],
    "msgCd": "0000",
    "msgTxt": ""
}</t>
    <phoneticPr fontId="17" type="noConversion"/>
  </si>
  <si>
    <t>IF_R011</t>
  </si>
  <si>
    <t>마일리지 내역 조회</t>
  </si>
  <si>
    <t>http://61.100.3.209/mileage/selectMileageHist.do</t>
    <phoneticPr fontId="17" type="noConversion"/>
  </si>
  <si>
    <t>{
  "channel":"10"
  ,"shopCd":"9988"
  ,"reqId":"test"
  ,"reqIp":"127.0.0.1"
  ,"memNo":""
  ,"cardNo":"854954383237300007"
  ,"fromDate":"20190701"
  ,"toDate":"20190731"
  ,"pageNo":"1"
  ,"rowCnt":"30"
}</t>
    <phoneticPr fontId="17" type="noConversion"/>
  </si>
  <si>
    <t>{
    "msgCd": "0000",
    "totCnt": "2",
    "pageNo": "1",
    "data": [
        {
            "shopCd": "9902",
            "alliMileageExtinctScheDt": "20220710",
            "remark": "",
            "accUseTpCd": "1",
            "apprTm": "111637",
            "alliMileage": "0",
            "norMileageExtinctScheDt": "20220710",
            "SHOP_NM": "미샤테스트매장",
            "apprAmt": "2000",
            "specMileage": "0",
            "apprDt": "20190711",
            "ariseReasonCd": "마일리지적립",
            "cardNo": "854954383237300007",
            "norMileage": "40",
            "payAmt": "2000",
            "apprSeq": "19037",
            "traceNo": "20190711990200030003",
            "memNo": "NM0000003592",
            "ACC_USE_TP_CD_NM": "적립",
            "specMileageExtinctScheDt": "",
   "ordNo":""
        },
        {
            "shopCd": "9902",
            "alliMileageExtinctScheDt": "20220715",
            "remark": "",
            "accUseTpCd": "1",
            "apprTm": "174546",
            "alliMileage": "0",
            "norMileageExtinctScheDt": "20220715",
            "SHOP_NM": "미샤테스트매장",
            "apprAmt": "8000",
            "specMileage": "0",
            "apprDt": "20190716",
            "ariseReasonCd": "마일리지적립",
            "cardNo": "854954383237300007",
            "norMileage": "160",
            "payAmt": "8000",
            "apprSeq": "19060",
            "traceNo": "20190716990200040003",
            "memNo": "NM0000003592",
            "ACC_USE_TP_CD_NM": "적립",
            "specMileageExtinctScheDt": "",
   "ordNo":""
        }
    ],
    "msgTxt": "",
    "totPageCnt": "1"
}</t>
    <phoneticPr fontId="17" type="noConversion"/>
  </si>
  <si>
    <t>IF_R008</t>
  </si>
  <si>
    <t>보유 카드 조회</t>
  </si>
  <si>
    <t>http://61.100.3.209/card/selectCard.do</t>
    <phoneticPr fontId="17" type="noConversion"/>
  </si>
  <si>
    <t>{
  "channel":"10"
  ,"shopCd":"9988"
  ,"reqId":"test"
  ,"reqIp":"127.0.0.1"
  ,"memNo":"NM0000003592"  
  ,"cardNo":""
}</t>
    <phoneticPr fontId="17" type="noConversion"/>
  </si>
  <si>
    <t>{
    "data": [
        {
            "badStatCdNm": "",
            "bracdNm": "미샤",
            "bracdCd": "FA140010",
            "gradeNm": "큐빅",
            "cardTpCdNm": "미샤카드",
            "issueShopCd": "8220",
            "gradeCd": "G",
            "alliStatCdNm": "",
            "repreCardYn": "",
            "cardNo": "854979128914300008",
            "cardTpCd": "10",
            "alliStatCd": "",
            "regDt": "20140812",
            "stopReasonCdNm": "",
            "issueSttDt": "20140812",
            "cardStatCd": "10",
            "issueShopNm": "석계점(폐점)",
            "badStatCd": "",
            "stopReasonCd": ""
        }
    ],
    "msgCd": "0000",
    "msgTxt": ""
}</t>
    <phoneticPr fontId="17" type="noConversion"/>
  </si>
  <si>
    <t>IF_R034</t>
    <phoneticPr fontId="17" type="noConversion"/>
  </si>
  <si>
    <t>카드정보체크</t>
    <phoneticPr fontId="17" type="noConversion"/>
  </si>
  <si>
    <t>http://61.100.3.209/card/checkCard.do</t>
    <phoneticPr fontId="17" type="noConversion"/>
  </si>
  <si>
    <t>{
  "channel":"10"
  ,"shopCd":"9988"
  ,"reqId":"test"
  ,"reqIp":"127.0.0.1"
  ,"cardNo":"700002860559700006"  
  ,"name":"이슬기"
  ,"birthDt":"19950109"
}</t>
    <phoneticPr fontId="17" type="noConversion"/>
  </si>
  <si>
    <t>{
    "addYn": "Y",
    "birthDt": "19950109",
    "msgCd": "0000",
    "name": "이슬기",
    "cardYn": "Y",
    "msgTxt": ""
}</t>
    <phoneticPr fontId="17" type="noConversion"/>
  </si>
  <si>
    <t>IF_R035</t>
    <phoneticPr fontId="17" type="noConversion"/>
  </si>
  <si>
    <t>대표카드조회</t>
    <phoneticPr fontId="17" type="noConversion"/>
  </si>
  <si>
    <t>http://61.100.3.209/card/selectRepreCard.do</t>
    <phoneticPr fontId="17" type="noConversion"/>
  </si>
  <si>
    <t>{
    "gradeNm": "큐빅",
    "cardTpCdNm": "미샤카드",
    "issueShopCd": "8220",
    "gradeCd": "G",
    "alliStatCdNm": "",
    "msgTxt": "",
    "cardNo": "854979128914300008",
    "cardTpCd": "10",
    "alliStatCd": "",
    "regDt": "20140812",
    "brandNm": null,
    "issueSttDt": "20140812",
    "msgCd": "0000",
    "cardStatCd": "10",
    "issueShopNm": "석계점(폐점)",
    "brandCd": null,
    "cardStatNm": null
}</t>
    <phoneticPr fontId="17" type="noConversion"/>
  </si>
  <si>
    <t>IF_R018</t>
  </si>
  <si>
    <t>쿠폰 조회</t>
  </si>
  <si>
    <t>http://61.100.3.209/coupon/selectCoupon.do</t>
    <phoneticPr fontId="17" type="noConversion"/>
  </si>
  <si>
    <t>{
  "channel":"10"
  ,"shopCd":"9988"
  ,"reqId":"test"
  ,"reqIp":"127.0.0.1"
  ,"memNo":"NM0000003592"
  ,"cardNo":"700002860559700006"
  ,"coupNo":""
  ,"pageNo":"1"
  ,"rowCnt":"30"
}</t>
    <phoneticPr fontId="17" type="noConversion"/>
  </si>
  <si>
    <t>{
    "totCnt": "1",
    "data": [
        {
            "dcRate": "0",
            "accRate": "0",
            "maxApplyAmt": "0",
            "coupCd": "0001",
            "itemSclsCd": "ALL",
            "subBrandCd": "ALL",
            "applyDiv": "0",
            "itemMclsCd": "ALL",
            "coupDiv": "1",
            "applyEndDt": "20161231",
            "coupNm": "2016 생일자 10,000 할인",
            "accMileage": "0",
            "dcAmt": "10000",
            "itemLclsCd": "ALL",
            "gradeCd": "ALL",
            "coupNo": "1",
            "minSaleAmt": "0",
            "itemCd": "",
            "offPromCd": "0000006093",
            "validPeriod": "365",
            "onPromCd": "",
            "validPeriodDiv": "2",
            "fixValidPeriod": "",
            "applySttDt": "20160101",
            "issueDt": "20190709",
            "useYn": "N"
        }
    ],
    "pageNo": "1",
    "msgCd": "0000",
    "msgTxt": "",
    "totPageCnt": "1"
}</t>
    <phoneticPr fontId="17" type="noConversion"/>
  </si>
  <si>
    <t>IF_R021</t>
  </si>
  <si>
    <t>쿠폰 사용 이력</t>
  </si>
  <si>
    <t>http://61.100.3.209/coupon/selectCouponHist.do</t>
    <phoneticPr fontId="17" type="noConversion"/>
  </si>
  <si>
    <t>{
  "channel":"10"
  ,"shopCd":"9988"
  ,"reqId":"test"
  ,"reqIp":"127.0.0.1"
  ,"memNo":"NM0000003592"
  ,"cardNo":"700002860559700006"
  ,"pageNo":"1"
  ,"rowCnt":"30"
}</t>
    <phoneticPr fontId="17" type="noConversion"/>
  </si>
  <si>
    <t>{
    "totCnt": "141",
    "rowCnt": "30",
    "data": [
        {
            "apprDt": "20190626",
            "traceNo": "20190626990200010001",
            "coupApplyTrgAmt": "0",
            "issueShopCd": "9999",
            "issueCh": "10",
            "coupNo": "4986000000044",
            "useCh": "",
            "useShopCd": "",
            "coupApplyAmt": "0",
            "apprTm": "175309",
            "useDt": "",
            "useMemNo": "",
            "apprSeq": "41",
            "useYn": "N",
            "issueMemNo": "NM0000003592",
            "issueDt": "20190624"
        },
    ],
    "pageNo": "1",
    "msgCd": "0000",
    "msgTxt": "",
    "totPageCnt": "5"
}</t>
    <phoneticPr fontId="17" type="noConversion"/>
  </si>
  <si>
    <t>IF_R022</t>
  </si>
  <si>
    <t>ME:CODE 조회</t>
    <phoneticPr fontId="17" type="noConversion"/>
  </si>
  <si>
    <t>http://61.100.3.209/frequency/selectFrequency.do</t>
    <phoneticPr fontId="17" type="noConversion"/>
  </si>
  <si>
    <t>{
  'channel':'10'
  ,'shopCd':'9988'
  ,'reqId':'test'
  ,'reqIp':'127.0.0.1'
  ,'memNo':'NM0000003592'
  ,'cardNo':'700002860559700006'
  ,'pageNo':'1'
  ,'rowCnt':'30'
}</t>
    <phoneticPr fontId="17" type="noConversion"/>
  </si>
  <si>
    <t>{
    "totCnt": "1",
    "rowCnt": "30",
    "data": [
        {
            "freqTp": "",
            "achvOfferCnt": "0",
            "recvOfferCnt": "2",
            "totFreqCnt": "0",
            "freqWeek": "1",
            "promNm": "7~9월 프리퀀시",
            "promCd": "PMFQ01"
        }
    ],
    "pageNo": "1",
    "msgCd": "0000",
    "msgTxt": null,
    "totPageCnt": "1"
}</t>
    <phoneticPr fontId="17" type="noConversion"/>
  </si>
  <si>
    <t>IF_R022-1</t>
  </si>
  <si>
    <t>ME:CODE 상세조회</t>
    <phoneticPr fontId="17" type="noConversion"/>
  </si>
  <si>
    <t>http://61.100.3.209/frequency/selectFrequencyOfferDetail.do</t>
    <phoneticPr fontId="17" type="noConversion"/>
  </si>
  <si>
    <t>{
    "totCnt": 1,
    "rowCnt": "30",
    "data": [
        {
            "freqTp": "",
            "achvOfferCnt": "0",
            "recvOfferCnt": "2",
            "freqNm": "7~9월 프리퀀시",
            "totFreqCnt": "0",
            "subBrand": null,
            "freqWeek": "1",
            "promNm": "7~9월 프리퀀시",
            "promCd": "PMFQ01",
            "offerData": [
                {
                    "recvOfferYn": "N",
                    "offerCd": "FQ01_01",
                    "offerSeqNo": "1",
                    "goalFreqCnt": "1",
                    "recvOfferDt": "0"
                },
                {
                    "recvOfferYn": "N",
                    "offerCd": "FQ01_01",
                    "offerSeqNo": "2",
                    "goalFreqCnt": "1",
                    "recvOfferDt": "0"
                },
                {
                    "recvOfferYn": "N",
                    "offerCd": "FQ01_03",
                    "offerSeqNo": "1",
                    "goalFreqCnt": "3",
                    "recvOfferDt": "0"
                },
                {
                    "recvOfferYn": "N",
                    "offerCd": "FQ01_03",
                    "offerSeqNo": "2",
                    "goalFreqCnt": "3",
                    "recvOfferDt": "0"
                },
                {
                    "recvOfferYn": "N",
                    "offerCd": "FQ01_05",
                    "offerSeqNo": "1",
                    "goalFreqCnt": "5",
                    "recvOfferDt": "0"
                },
                {
                    "recvOfferYn": "N",
                    "offerCd": "FQ01_05",
                    "offerSeqNo": "2",
                    "goalFreqCnt": "5",
                    "recvOfferDt": "0"
                }
            ],
            "freqCd": "FQ01"
        }
    ],
    "pageNo": "1",
    "msgCd": "0000",
    "msgTxt": "",
    "totPageCnt": "1"
}</t>
    <phoneticPr fontId="17" type="noConversion"/>
  </si>
  <si>
    <t xml:space="preserve"> request type : post </t>
    <phoneticPr fontId="4" type="noConversion"/>
  </si>
  <si>
    <t xml:space="preserve"> AS_IS DB 스케줄러 중지 [ 익일 :00:01 분]
</t>
    <phoneticPr fontId="4" type="noConversion"/>
  </si>
  <si>
    <r>
      <t xml:space="preserve">* api 호출값은 sample을 참조하여 적절한 값으로 변경하여 테스트하면 됩니다. 테스트 도구는 포스트맨(www.postman.com) 사용  [ </t>
    </r>
    <r>
      <rPr>
        <sz val="10"/>
        <color rgb="FFFF0000"/>
        <rFont val="맑은 고딕"/>
        <family val="3"/>
        <charset val="129"/>
        <scheme val="minor"/>
      </rPr>
      <t>20개 API 점검</t>
    </r>
    <r>
      <rPr>
        <sz val="10"/>
        <color theme="1"/>
        <rFont val="맑은 고딕"/>
        <family val="3"/>
        <charset val="129"/>
        <scheme val="minor"/>
      </rPr>
      <t>]</t>
    </r>
    <phoneticPr fontId="17" type="noConversion"/>
  </si>
  <si>
    <t>점검자 : 서태욱 , 김윤기, 박현진</t>
    <phoneticPr fontId="4" type="noConversion"/>
  </si>
  <si>
    <t xml:space="preserve">   점검 툴 :  postman </t>
    <phoneticPr fontId="4" type="noConversion"/>
  </si>
  <si>
    <t xml:space="preserve">요청 </t>
    <phoneticPr fontId="4" type="noConversion"/>
  </si>
  <si>
    <t xml:space="preserve"> Body - row 선택 후  결과 값 확인</t>
    <phoneticPr fontId="4" type="noConversion"/>
  </si>
  <si>
    <r>
      <t xml:space="preserve">수행  데이터 (Sample) - </t>
    </r>
    <r>
      <rPr>
        <sz val="10"/>
        <color rgb="FFC00000"/>
        <rFont val="맑은 고딕"/>
        <family val="3"/>
        <charset val="129"/>
        <scheme val="minor"/>
      </rPr>
      <t>현행</t>
    </r>
    <r>
      <rPr>
        <sz val="10"/>
        <color theme="1"/>
        <rFont val="맑은 고딕"/>
        <family val="3"/>
        <charset val="129"/>
        <scheme val="minor"/>
      </rPr>
      <t xml:space="preserve"> /</t>
    </r>
    <r>
      <rPr>
        <sz val="10"/>
        <color rgb="FFFF0000"/>
        <rFont val="맑은 고딕"/>
        <family val="3"/>
        <charset val="129"/>
        <scheme val="minor"/>
      </rPr>
      <t>롤백</t>
    </r>
    <r>
      <rPr>
        <sz val="10"/>
        <color theme="1"/>
        <rFont val="맑은 고딕"/>
        <family val="3"/>
        <charset val="129"/>
        <scheme val="minor"/>
      </rPr>
      <t xml:space="preserve"> Data</t>
    </r>
    <phoneticPr fontId="17" type="noConversion"/>
  </si>
  <si>
    <r>
      <t>{
  "channel":"10"
  ,"shopCd":"9988"
  ,"reqId":"test"
  ,"reqIp":"127.0.0.1"
  ,"memNo":"</t>
    </r>
    <r>
      <rPr>
        <sz val="10"/>
        <color rgb="FFFF0000"/>
        <rFont val="맑은 고딕"/>
        <family val="3"/>
        <charset val="129"/>
        <scheme val="minor"/>
      </rPr>
      <t>NM0000003592</t>
    </r>
    <r>
      <rPr>
        <sz val="10"/>
        <color theme="1"/>
        <rFont val="맑은 고딕"/>
        <family val="3"/>
        <charset val="129"/>
        <scheme val="minor"/>
      </rPr>
      <t>"
  ,"cardNo":""
}</t>
    </r>
    <phoneticPr fontId="17" type="noConversion"/>
  </si>
  <si>
    <r>
      <t>{
    "data": [
        {
            "birthDt": "XDCv243tuJwdhFENPVI9ZA==",
            "couponCnt": "150",
            "nextGradeCd": "",
            "accRate": "",
            "gradeCd": "",
            "gradeCdNm": "",
            "nextTrgAmt": "0",
            "mobileNo": "01099531979",
            "nextGradeCdNm": "",
            "cardNo": "700002860559700006",
            "telNo": "0212234334",
            "sexDiv": "HR090002",
            "foreignYn": "N",
            "nextAccRate": "",
            "statCd": "0",
            "ableMileage": "894764",
            "memNo": "</t>
    </r>
    <r>
      <rPr>
        <sz val="10"/>
        <color rgb="FFFF0000"/>
        <rFont val="맑은 고딕"/>
        <family val="3"/>
        <charset val="129"/>
        <scheme val="minor"/>
      </rPr>
      <t>NM0000003592</t>
    </r>
    <r>
      <rPr>
        <sz val="10"/>
        <color theme="1"/>
        <rFont val="맑은 고딕"/>
        <family val="3"/>
        <charset val="129"/>
        <scheme val="minor"/>
      </rPr>
      <t>",
            "cardCnt": "1",
            "memNm": "oB6aLMSGEjyqGvhl3TmDqQ==",
            "age14YearsYn": "Y"
        }
    ],
    "msgCd": "0000",
    "msgTxt": ""
}</t>
    </r>
    <phoneticPr fontId="17" type="noConversion"/>
  </si>
  <si>
    <r>
      <t xml:space="preserve">차세대  수행 DATA 데이터 (Sample)-  신코드체계
NM0000003592--&gt; 신 멤버십 코드 변경[ </t>
    </r>
    <r>
      <rPr>
        <sz val="10"/>
        <color rgb="FFFF0000"/>
        <rFont val="맑은 고딕"/>
        <family val="3"/>
        <charset val="129"/>
        <scheme val="minor"/>
      </rPr>
      <t>마이그레이션 시 생성</t>
    </r>
    <r>
      <rPr>
        <sz val="10"/>
        <color theme="1"/>
        <rFont val="맑은 고딕"/>
        <family val="3"/>
        <charset val="129"/>
        <scheme val="minor"/>
      </rPr>
      <t>]</t>
    </r>
    <phoneticPr fontId="17" type="noConversion"/>
  </si>
  <si>
    <t>본사 사용자</t>
    <phoneticPr fontId="4" type="noConversion"/>
  </si>
  <si>
    <t xml:space="preserve">매장 사용자 </t>
    <phoneticPr fontId="4" type="noConversion"/>
  </si>
  <si>
    <t>1. AS_IS 시스템</t>
    <phoneticPr fontId="4" type="noConversion"/>
  </si>
  <si>
    <t xml:space="preserve"> 1) 사용 제약 없음</t>
    <phoneticPr fontId="4" type="noConversion"/>
  </si>
  <si>
    <t>1. AS_IS 시스템</t>
    <phoneticPr fontId="4" type="noConversion"/>
  </si>
  <si>
    <t>2. 차세대 시스템</t>
    <phoneticPr fontId="4" type="noConversion"/>
  </si>
  <si>
    <t xml:space="preserve"> 4) ME:CODE 적립 미적용 가능성 존재 (눙크 매장)</t>
    <phoneticPr fontId="4" type="noConversion"/>
  </si>
  <si>
    <t>- 차세대 TR 서버 교차 재기동 [ 미적립 가능성 줄임]</t>
    <phoneticPr fontId="4" type="noConversion"/>
  </si>
  <si>
    <r>
      <t xml:space="preserve"> </t>
    </r>
    <r>
      <rPr>
        <sz val="10"/>
        <color theme="1"/>
        <rFont val="맑은 고딕"/>
        <family val="3"/>
        <charset val="129"/>
        <scheme val="minor"/>
      </rPr>
      <t xml:space="preserve">[ 10/10일 오전 9시~11시 ] </t>
    </r>
    <phoneticPr fontId="4" type="noConversion"/>
  </si>
  <si>
    <t xml:space="preserve"> 3) 온라인(뷰티넷) 접속 불가 </t>
    <phoneticPr fontId="4" type="noConversion"/>
  </si>
  <si>
    <t xml:space="preserve"> 1)  판매포스 - 연습 모드 MASTER 재수신 지연</t>
    <phoneticPr fontId="4" type="noConversion"/>
  </si>
  <si>
    <t xml:space="preserve"> 1)  판매포스 - 연습 모드 사용 가능</t>
    <phoneticPr fontId="4" type="noConversion"/>
  </si>
  <si>
    <r>
      <t xml:space="preserve">2)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</si>
  <si>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r>
      <t xml:space="preserve">  2)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</si>
  <si>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t xml:space="preserve">  판매포스 프로그램  프로그램 DOWNLOAD 지연
   , MASTER 정보 수신 지연</t>
    <phoneticPr fontId="4" type="noConversion"/>
  </si>
  <si>
    <t xml:space="preserve"> 1) POS - 10/10일 9시~11시  연습모드 </t>
    <phoneticPr fontId="4" type="noConversion"/>
  </si>
  <si>
    <t>1) POS - 재수신 공지후 프로그램 신규 프로그램 설치후 사용 가능
2) PRM 접속시 AS_IS 접속(리다이렉트 됨)</t>
    <phoneticPr fontId="4" type="noConversion"/>
  </si>
  <si>
    <t xml:space="preserve">  AS_ IS 시스템</t>
    <phoneticPr fontId="4" type="noConversion"/>
  </si>
  <si>
    <r>
      <t xml:space="preserve">  1)  PRM 접속시 </t>
    </r>
    <r>
      <rPr>
        <sz val="10"/>
        <color rgb="FFFF0000"/>
        <rFont val="맑은 고딕"/>
        <family val="3"/>
        <charset val="129"/>
        <scheme val="minor"/>
      </rPr>
      <t>AS_IS 접속(리다이렉트 됨)</t>
    </r>
    <phoneticPr fontId="4" type="noConversion"/>
  </si>
  <si>
    <t xml:space="preserve"> 2) 매장 사용자로 부터 판매 정보 미반영
     항의 전화 받을 수 있다.</t>
    <phoneticPr fontId="4" type="noConversion"/>
  </si>
  <si>
    <t xml:space="preserve"> 3) PRM 접속 가능</t>
    <phoneticPr fontId="4" type="noConversion"/>
  </si>
  <si>
    <t xml:space="preserve"> 차세대 시스템 오픈 성공 </t>
    <phoneticPr fontId="4" type="noConversion"/>
  </si>
  <si>
    <t xml:space="preserve"> 차세대 시스템  사용</t>
    <phoneticPr fontId="4" type="noConversion"/>
  </si>
  <si>
    <t xml:space="preserve">  POS - 로그인 안됨, 작동불가
  PRM - TO_PRM으로 리다이렉트 함 [사용 불가]</t>
    <phoneticPr fontId="4" type="noConversion"/>
  </si>
  <si>
    <r>
      <t xml:space="preserve"> </t>
    </r>
    <r>
      <rPr>
        <sz val="10"/>
        <color theme="1"/>
        <rFont val="맑은 고딕"/>
        <family val="3"/>
        <charset val="129"/>
        <scheme val="minor"/>
      </rPr>
      <t xml:space="preserve">POS- 사용 불가  </t>
    </r>
    <r>
      <rPr>
        <sz val="10"/>
        <color rgb="FFFF0000"/>
        <rFont val="맑은 고딕"/>
        <family val="3"/>
        <charset val="129"/>
        <scheme val="minor"/>
      </rPr>
      <t xml:space="preserve">
 PRM - TO_PRM으로 리다이렉트 함 [IP접속 사용 가능]</t>
    </r>
    <phoneticPr fontId="4" type="noConversion"/>
  </si>
  <si>
    <t xml:space="preserve"> 차세대 시스템 정상 사용 [ 차세대 시스템 적응]
 [POS] AS_IS 판매 내역 확인 및 미반영건 반영 [ 10/11 AM 6:00 ~ 10/11 AM 9:00 ]
 [PRM]게시판, 공지사항 미 반영건 반영 [ 10/11 AM 4:00 ~ 10/11 AM 9:00 ]</t>
    <phoneticPr fontId="4" type="noConversion"/>
  </si>
  <si>
    <t xml:space="preserve"> 2) PRM과 Pos 접속 및 매출 정보 누락 없음</t>
    <phoneticPr fontId="4" type="noConversion"/>
  </si>
  <si>
    <t xml:space="preserve"> [PRM]  차세대 시스템 적응
 매장 사용자로 부터 시스템 문의 전화 </t>
    <phoneticPr fontId="4" type="noConversion"/>
  </si>
  <si>
    <t>[오픈 시나리오 별 매장/본사 사용자 참고 사항]</t>
    <phoneticPr fontId="4" type="noConversion"/>
  </si>
  <si>
    <t xml:space="preserve"> 2) PRM과 Pos 매출 정보 확인 및 접속 이상 없음</t>
    <phoneticPr fontId="4" type="noConversion"/>
  </si>
  <si>
    <t xml:space="preserve"> 3) 미반영 매출 및 마일리지 없음</t>
    <phoneticPr fontId="4" type="noConversion"/>
  </si>
  <si>
    <r>
      <t xml:space="preserve"> 2) PRM접속시  22시 이후의 </t>
    </r>
    <r>
      <rPr>
        <sz val="10"/>
        <color rgb="FFFF0000"/>
        <rFont val="맑은 고딕"/>
        <family val="3"/>
        <charset val="129"/>
        <scheme val="minor"/>
      </rPr>
      <t>판매정보 미반영</t>
    </r>
    <phoneticPr fontId="4" type="noConversion"/>
  </si>
  <si>
    <t xml:space="preserve">1)  판매포스 
    재 접속(로그인) 불가[ 오전 6시 ~ ]
    접속된 사용자는 사용 제약 없음 
2)  PRM 사용가능 </t>
    <phoneticPr fontId="4" type="noConversion"/>
  </si>
  <si>
    <t xml:space="preserve"> 1) PRM 사용가능 </t>
    <phoneticPr fontId="4" type="noConversion"/>
  </si>
  <si>
    <r>
      <t xml:space="preserve"> 1) PRM 사용가능  [</t>
    </r>
    <r>
      <rPr>
        <sz val="10"/>
        <color rgb="FFFF0000"/>
        <rFont val="맑은 고딕"/>
        <family val="3"/>
        <charset val="129"/>
        <scheme val="minor"/>
      </rPr>
      <t xml:space="preserve"> IP 접속으로 만 가능 </t>
    </r>
    <r>
      <rPr>
        <sz val="10"/>
        <color theme="1"/>
        <rFont val="맑은 고딕"/>
        <family val="3"/>
        <charset val="129"/>
        <scheme val="minor"/>
      </rPr>
      <t>] 
   - Domain 으로 PRM 접속시 AS_IS 접속(리다이렉트 됨)</t>
    </r>
    <phoneticPr fontId="4" type="noConversion"/>
  </si>
  <si>
    <t xml:space="preserve"> AS_IS 시스템 접속 제약 없음
 TO_BE 시스템 접속 불가</t>
    <phoneticPr fontId="4" type="noConversion"/>
  </si>
  <si>
    <t>절차 2</t>
    <phoneticPr fontId="4" type="noConversion"/>
  </si>
  <si>
    <t xml:space="preserve">"*  확인 db
1. 내부 연결 계정(운영)
  ERP                                  [192.168.1.203:1521]/misdb
  온라인                              [192.168.1.203:1521]/orcl
2. 사내 서버
  webcach                               [61.100.3.237]
  CRM/COUPON(ms-sql)             [192.168.1.198]  
  webcach                               [61.100.3.237]
  CMS DB                                [192.168.200.40:1521] / CRMDB
  CMS WAS                              [192.168.200.40:1521] / CRMDB
  kt문자 발송                            [61.100.3.222:3306]
  crm/분석서버[powerBi](ms-sql)   [61.100.3.201]
  /* 개발 장비-------------------------------------------*/
  (AS_IS)개발 서버                      [192.168.250.6:1523] / OFFTEST
  (AS_IS)개발 서버2                     [192.168.250.9:1523] / OFFTEST --추후 생성 요청
  (AS_IS)개발 서버                      [192.168.250.6:3500] / ANGPPSTS
  (온라인)개발 서버                    [192.168.250.6:1524] / ONTEST
  (온라인)개발 서버2                   [192.168.250.9:1524] / ONFTEST --추후 생성 요청
3. 외부 서버
  KORAIL                             [222.108.149.24:1521]/orahi
4. 기타 
차세대 WAS서버                   61.100.3.208/61.100.3.245
차세대 TR서버                      61.100.3.209/61.100.3.246
"
</t>
    <phoneticPr fontId="4" type="noConversion"/>
  </si>
  <si>
    <t xml:space="preserve">1) 서버 정보 
● 차세대 PRM WAS [ 2대 서버 디렉토리 동일 ]
61.100.3.208  root               Qfmgh#*djEzso37ca
61.100.3.245  root               uIfv6&amp;%s2kdOfzcdP
61.100.3.208  tomcat               kgR84c^dfT3!dvf
61.100.3.245  tomcat               kgR84c^dfT3!dvf
1. 기동중인 프로세스(2개) 및 서버 재기동
astems    2583     1  0  2018 ?        03:40:07 /usr/java/bin/java -Xms1024M -Xmx2048M -Dfile.encoding=UTF-8 -Djava.awt.headless=true -Dsun.java2d.fontpath=/home/httpd/missha/UbiService/fonts/ -classpath /home/httpd/missha/UbiService/lib/UbiServer.jar:. com.ubireport.service.UbiService /home/httpd/missha/UbiService
tomcat   16004     1  1 Oct09 ?        00:05:32 /usr/java/bin/java -Djava.util.logging.config.file=/usr/local/tomcat/conf/logging.properties -Djava.util.logging.manager=org.apache.juli.ClassLoaderLogManager -Xms512M -Xmx2048M -Xmn32M -XX:MaxPermSize=256M -Djdk.tls.ephemeralDHKeySize=2048 -Djennifer.config=/usr/local/tomcat/jennifer5/agent.java/conf/at12.conf -javaagent:/usr/local/tomcat/jennifer5/agent.java/jennifer.jar -javaagent:/home/tomcat/whatap_java/whatap.agent.tracer-1.8.4.jar -Djava.endorsed.dirs=/usr/local/tomcat/endorsed -classpath /usr/local/tomcat/bin/bootstrap.jar:/usr/local/tomcat/bin/tomcat-juli.jar -Dcatalina.base=/usr/local/tomcat -Dcatalina.home=/usr/local/tomcat -Djava.io.tmpdir=/usr/local/tomcat/temp org.apache.catalina.startup.Bootstrap start
 1) was-sever [tomcat]
 tomcat 기동 정지
 sh /usr/local/tomcat/bin/catalina.sh stop
 tomcat 기동 
 sh /usr/local/tomcat/bin/catalina.sh start
 2) 기타 프로그램
 reportTool 기동 정지
 sh /home/httpd/missha/UbiService/bin/shutdown.sh
 reportTool 기동 정지
 sh /home/httpd/missha/UbiService/bin/startup.sh
 3) web - server 
 webServer 기동 정지
 sh /usr/local/apache/bin stop
 webServer 기동
 sh /usr/local/apache/bin start
 4) 모니터링 툴[whatap]
  /home/tomcat/whatap_db_angpps2
  /home/tomcat/whatap_db_angpps1
  /home/tomcat/whatap_db_offset
2) 그외 정보
WAS 로그위치 : /usr/local/tomcat/logs
소스 위치    :  /home/httpd/missha/WebRoot
License 위치  : /home/httpd/missha/WebRoot/aps/WEB-INF/lib/nexacro14_server_license.xml
● AS_IS 서버 정보
61.100.3.212  root      확인
61.100.3.213  root      확인
61.100.3.212  tomcat GdpBdlWqmf$4871^
61.100.3.213  tomcat TmcPrmWas^1545*
2. AS_IS 계정 정보가 없어 정확한 위치 파악 안됨 [ 권오신 차장에게 문의 ]
 1) web - server 
 webServer 기동 정지
 sh /usr/local/apache/bin stop
 webServer 기동
 sh /usr/local/apache/bin start
 1) was-sever [tomcat]
     - 61.100.3.212
  /usr/local/tomcat/prm-was/instance/prmSvr11/stopInstance.sh
  /usr/local/tomcat/prm-was/instance/prmSvr11/startInstance.sh
  - 61.100.3.212
  /usr/local/tomcat/prm-was/instance/prmSvr12/stopInstance.sh
  /usr/local/tomcat/prm-was/instance/prmSvr12/startInstance.sh
 2) web - server 
    prm.able-cnc.com
 1) RSA 인증 번호 : able6428 [확인 필요]
 2) 인증키 위치     
    /usr/local/apache/conf
 3) apache 서버 인증키 백업
 4) apache 
2) 그외 정보
WAS 로그위치 : /mis-logs/tomcat-log/prm-was/prmSvr11/was-logs
            /mis-logs/tomcat-log/prm-was/prmSvr21/was-logs
소스 위치    : /mis-app/prm
</t>
    <phoneticPr fontId="4" type="noConversion"/>
  </si>
  <si>
    <t xml:space="preserve">차세대 TR  서버 [ 2대 서버 디렉토리 동일 ] 
●인스턴스 정보 (8개 WAS 인스턴스)
TR 서버 : 메모리 2GB [ 서버당 1대] 총 2개 인스턴스
OFFLINE  API 서버 : 메모리 2GB [ 서버당 1대] 총 2개 인스턴스
ONLINE   API 서버 : 메모리 2GB [ 서버당 2대] 총 8개 인스턴스
1. 계정 정보
61.100.3.209 tomcat admin@tomcat
61.100.3.246 tomcat admin@tomcat
◎ 61.100.3.209 [ 4개 인스턴스 중지 ]
sh /Web-Service-Multi/Web-App-Servers/apache-tomcat-8.5.42/bin/Server1-Down.sh
sh /Web-Service-Multi/Web-App-Servers/apache-tomcat-8.5.42/bin/Server2-Down.sh
sh /Web-Service-Multi/Web-App-Servers/apache-tomcat-8.5.42/bin/Server3-Down.sh
sh /Web-Service-Multi/Web-App-Servers/apache-tomcat-8.5.42/bin/Server9-Down.sh
◎ 61.100.3.209 [ 4개 인스턴스 실행 ]
sh /Web-Service-Multi/Web-App-Servers/apache-tomcat-8.5.42/bin/Server1-Startup.sh
sh /Web-Service-Multi/Web-App-Servers/apache-tomcat-8.5.42/bin/Server2-Startup.sh
sh /Web-Service-Multi/Web-App-Servers/apache-tomcat-8.5.42/bin/Server3-Startup.sh
sh /Web-Service-Multi/Web-App-Servers/apache-tomcat-8.5.42/bin/Server9-Startup.sh
◎ log
/Web-Service-Multi/Web-App-Servers/Tomcat-Inst-1/logs/catalina.out
/Web-Service-Multi/Web-App-Servers/Tomcat-Inst-2/logs/catalina.out
/Web-Service-Multi/Web-App-Servers/Tomcat-Inst-3/logs/catalina.out
/Web-Service-Multi/Web-App-Servers/Tomcat-Inst-9/logs/catalina.out
/*--------------------------------------------------------------------------------*/
◎ 61.100.3.246 [ 4개 인스턴스 중지 ]
sh /Web-Service-Multi/Web-App-Servers/apache-tomcat-8.5.42/bin/Server1-Down.sh
sh /Web-Service-Multi/Web-App-Servers/apache-tomcat-8.5.42/bin/Server2-Down.sh
sh /Web-Service-Multi/Web-App-Servers/apache-tomcat-8.5.42/bin/Server3-Down.sh
sh /Web-Service-Multi/Web-App-Servers/apache-tomcat-8.5.42/bin/Server9-Down.sh
◎ 61.100.3.246 [ 4개 인스턴스 실행 ]
sh /Web-Service-Multi/Web-App-Servers/apache-tomcat-8.5.42/bin/Server1-Startup.sh
sh /Web-Service-Multi/Web-App-Servers/apache-tomcat-8.5.42/bin/Server2-Startup.sh
sh /Web-Service-Multi/Web-App-Servers/apache-tomcat-8.5.42/bin/Server3-Startup.sh
sh /Web-Service-Multi/Web-App-Servers/apache-tomcat-8.5.42/bin/Server9-Startup.sh
◎ log
/Web-Service-Multi/Web-App-Servers/Tomcat-Inst-1/logs/catalina.out
/Web-Service-Multi/Web-App-Servers/Tomcat-Inst-2/logs/catalina.out
/Web-Service-Multi/Web-App-Servers/Tomcat-Inst-3/logs/catalina.out
/Web-Service-Multi/Web-App-Servers/Tomcat-Inst-9/logs/catalina.out
</t>
    <phoneticPr fontId="4" type="noConversion"/>
  </si>
  <si>
    <t>로그인 오류  : 특정 사용자 prm 접속 오류</t>
    <phoneticPr fontId="4" type="noConversion"/>
  </si>
  <si>
    <t>주문 상품 검색 느림</t>
    <phoneticPr fontId="4" type="noConversion"/>
  </si>
  <si>
    <t>일/월 수불 이관 안됨</t>
    <phoneticPr fontId="4" type="noConversion"/>
  </si>
  <si>
    <t>출고 data 확정 오류</t>
    <phoneticPr fontId="4" type="noConversion"/>
  </si>
  <si>
    <t>tomcat 세션 오류</t>
    <phoneticPr fontId="4" type="noConversion"/>
  </si>
  <si>
    <t>회원 정보 이관(표시)오류</t>
    <phoneticPr fontId="4" type="noConversion"/>
  </si>
  <si>
    <t>점포 구매이력 오류</t>
    <phoneticPr fontId="4" type="noConversion"/>
  </si>
  <si>
    <t>라이선스 오류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</si>
</sst>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hh:mm"/>
  </numFmts>
  <fonts count="37"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sz val="9"/>
      <color rgb="FF000000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</font>
    <font>
      <b/>
      <sz val="8"/>
      <name val="맑은 고딕"/>
      <family val="3"/>
      <charset val="129"/>
    </font>
    <font>
      <b/>
      <sz val="10"/>
      <color theme="0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rgb="FFFF0000"/>
      <name val="맑은 고딕"/>
      <family val="3"/>
      <charset val="129"/>
    </font>
    <font>
      <sz val="10"/>
      <color rgb="FFC00000"/>
      <name val="맑은 고딕"/>
      <family val="3"/>
      <charset val="129"/>
    </font>
    <font>
      <b/>
      <sz val="10"/>
      <color rgb="FFC00000"/>
      <name val="맑은 고딕"/>
      <family val="3"/>
      <charset val="129"/>
    </font>
    <font>
      <b/>
      <sz val="18"/>
      <color theme="1"/>
      <name val="맑은 고딕"/>
      <family val="3"/>
      <charset val="129"/>
    </font>
    <font>
      <sz val="10"/>
      <color theme="0"/>
      <name val="맑은 고딕"/>
      <family val="2"/>
      <charset val="129"/>
    </font>
    <font>
      <b/>
      <sz val="20"/>
      <color theme="1"/>
      <name val="맑은 고딕"/>
      <family val="3"/>
      <charset val="129"/>
    </font>
    <font>
      <sz val="10"/>
      <color rgb="FFC00000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rgb="FFC00000"/>
      <name val="맑은 고딕"/>
      <family val="2"/>
      <charset val="129"/>
    </font>
    <font>
      <sz val="16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inor"/>
    </font>
    <font>
      <sz val="14"/>
      <color rgb="FFFF0000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rgb="FFFF0000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theme="0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6">
    <xf numFmtId="0" fontId="0" fillId="0" borderId="0">
      <alignment vertical="center"/>
    </xf>
    <xf numFmtId="0" fontId="3" fillId="0" borderId="0">
      <alignment vertical="center"/>
    </xf>
    <xf numFmtId="0" fontId="9" fillId="0" borderId="0">
      <alignment vertical="center"/>
    </xf>
    <xf numFmtId="0" fontId="1" fillId="0" borderId="0">
      <alignment vertical="center"/>
    </xf>
    <xf numFmtId="0" fontId="29" fillId="0" borderId="0"/>
    <xf numFmtId="0" fontId="32" fillId="0" borderId="0" applyNumberFormat="0" applyFill="0" applyBorder="0" applyAlignment="0" applyProtection="0">
      <alignment vertical="center"/>
    </xf>
  </cellStyleXfs>
  <cellXfs count="445">
    <xf numFmtId="0" fontId="0" fillId="0" borderId="0" xfId="0">
      <alignment vertical="center"/>
    </xf>
    <xf numFmtId="0" fontId="3" fillId="0" borderId="0" xfId="1">
      <alignment vertical="center"/>
    </xf>
    <xf numFmtId="0" fontId="7" fillId="3" borderId="1" xfId="1" applyFont="1" applyFill="1" applyBorder="1" applyAlignment="1">
      <alignment horizontal="left" vertical="center"/>
    </xf>
    <xf numFmtId="0" fontId="7" fillId="3" borderId="1" xfId="1" applyFont="1" applyFill="1" applyBorder="1" applyAlignment="1">
      <alignment horizontal="center" vertical="center"/>
    </xf>
    <xf numFmtId="0" fontId="8" fillId="0" borderId="1" xfId="1" applyFont="1" applyBorder="1">
      <alignment vertical="center"/>
    </xf>
    <xf numFmtId="0" fontId="6" fillId="0" borderId="0" xfId="2" applyFont="1" applyAlignment="1">
      <alignment horizontal="center" vertical="center"/>
    </xf>
    <xf numFmtId="0" fontId="5" fillId="0" borderId="0" xfId="2" applyFont="1">
      <alignment vertical="center"/>
    </xf>
    <xf numFmtId="0" fontId="5" fillId="0" borderId="0" xfId="2" applyFont="1" applyAlignment="1">
      <alignment horizontal="center" vertical="center"/>
    </xf>
    <xf numFmtId="58" fontId="5" fillId="0" borderId="0" xfId="2" applyNumberFormat="1" applyFont="1" applyAlignment="1">
      <alignment horizontal="center" vertical="center"/>
    </xf>
    <xf numFmtId="176" fontId="5" fillId="0" borderId="0" xfId="2" applyNumberFormat="1" applyFont="1">
      <alignment vertical="center"/>
    </xf>
    <xf numFmtId="0" fontId="5" fillId="0" borderId="0" xfId="2" applyNumberFormat="1" applyFont="1">
      <alignment vertical="center"/>
    </xf>
    <xf numFmtId="0" fontId="7" fillId="0" borderId="1" xfId="1" applyFont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0" fillId="0" borderId="1" xfId="1" applyFont="1" applyBorder="1" applyAlignment="1">
      <alignment horizontal="left" vertical="center" wrapText="1"/>
    </xf>
    <xf numFmtId="0" fontId="10" fillId="3" borderId="1" xfId="1" applyFont="1" applyFill="1" applyBorder="1" applyAlignment="1">
      <alignment horizontal="left" vertical="center"/>
    </xf>
    <xf numFmtId="0" fontId="11" fillId="0" borderId="1" xfId="1" applyFont="1" applyBorder="1">
      <alignment vertical="center"/>
    </xf>
    <xf numFmtId="0" fontId="3" fillId="0" borderId="0" xfId="1" applyAlignment="1">
      <alignment horizontal="center" vertical="center"/>
    </xf>
    <xf numFmtId="0" fontId="14" fillId="2" borderId="1" xfId="1" applyFont="1" applyFill="1" applyBorder="1" applyAlignment="1">
      <alignment horizontal="center" vertical="center" wrapText="1"/>
    </xf>
    <xf numFmtId="0" fontId="14" fillId="2" borderId="1" xfId="1" applyFont="1" applyFill="1" applyBorder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7" fillId="3" borderId="2" xfId="1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left" vertical="center"/>
    </xf>
    <xf numFmtId="0" fontId="3" fillId="0" borderId="1" xfId="1" applyBorder="1" applyAlignment="1">
      <alignment horizontal="center" vertical="center"/>
    </xf>
    <xf numFmtId="0" fontId="8" fillId="4" borderId="1" xfId="1" applyFont="1" applyFill="1" applyBorder="1">
      <alignment vertical="center"/>
    </xf>
    <xf numFmtId="0" fontId="7" fillId="4" borderId="1" xfId="1" applyFont="1" applyFill="1" applyBorder="1" applyAlignment="1">
      <alignment horizontal="center" vertical="center"/>
    </xf>
    <xf numFmtId="0" fontId="10" fillId="4" borderId="1" xfId="1" applyFont="1" applyFill="1" applyBorder="1" applyAlignment="1">
      <alignment horizontal="left" vertical="center"/>
    </xf>
    <xf numFmtId="0" fontId="11" fillId="4" borderId="1" xfId="1" applyFont="1" applyFill="1" applyBorder="1">
      <alignment vertical="center"/>
    </xf>
    <xf numFmtId="0" fontId="3" fillId="4" borderId="1" xfId="1" applyFill="1" applyBorder="1" applyAlignment="1">
      <alignment horizontal="center" vertical="center"/>
    </xf>
    <xf numFmtId="0" fontId="7" fillId="4" borderId="1" xfId="1" applyFont="1" applyFill="1" applyBorder="1" applyAlignment="1">
      <alignment horizontal="left" vertical="center"/>
    </xf>
    <xf numFmtId="0" fontId="10" fillId="4" borderId="1" xfId="1" applyFont="1" applyFill="1" applyBorder="1" applyAlignment="1">
      <alignment horizontal="left" vertical="center" wrapText="1"/>
    </xf>
    <xf numFmtId="0" fontId="8" fillId="6" borderId="1" xfId="1" applyFont="1" applyFill="1" applyBorder="1">
      <alignment vertical="center"/>
    </xf>
    <xf numFmtId="0" fontId="7" fillId="6" borderId="1" xfId="1" applyFont="1" applyFill="1" applyBorder="1" applyAlignment="1">
      <alignment horizontal="center" vertical="center"/>
    </xf>
    <xf numFmtId="0" fontId="7" fillId="7" borderId="1" xfId="1" applyFont="1" applyFill="1" applyBorder="1" applyAlignment="1">
      <alignment horizontal="left" vertical="center"/>
    </xf>
    <xf numFmtId="0" fontId="7" fillId="7" borderId="1" xfId="1" applyFont="1" applyFill="1" applyBorder="1" applyAlignment="1">
      <alignment horizontal="center" vertical="center"/>
    </xf>
    <xf numFmtId="0" fontId="2" fillId="0" borderId="0" xfId="1" applyFont="1">
      <alignment vertical="center"/>
    </xf>
    <xf numFmtId="0" fontId="3" fillId="4" borderId="3" xfId="1" applyFill="1" applyBorder="1" applyAlignment="1">
      <alignment horizontal="center" vertical="center"/>
    </xf>
    <xf numFmtId="0" fontId="7" fillId="4" borderId="3" xfId="1" applyFont="1" applyFill="1" applyBorder="1" applyAlignment="1">
      <alignment horizontal="left" vertical="center"/>
    </xf>
    <xf numFmtId="0" fontId="7" fillId="4" borderId="3" xfId="1" applyFont="1" applyFill="1" applyBorder="1" applyAlignment="1">
      <alignment horizontal="center" vertical="center"/>
    </xf>
    <xf numFmtId="0" fontId="10" fillId="4" borderId="3" xfId="1" applyFont="1" applyFill="1" applyBorder="1" applyAlignment="1">
      <alignment horizontal="left" vertical="center"/>
    </xf>
    <xf numFmtId="0" fontId="3" fillId="4" borderId="2" xfId="1" applyFill="1" applyBorder="1" applyAlignment="1">
      <alignment horizontal="center" vertical="center"/>
    </xf>
    <xf numFmtId="0" fontId="7" fillId="4" borderId="2" xfId="1" applyFont="1" applyFill="1" applyBorder="1" applyAlignment="1">
      <alignment horizontal="left" vertical="center"/>
    </xf>
    <xf numFmtId="0" fontId="7" fillId="4" borderId="2" xfId="1" applyFont="1" applyFill="1" applyBorder="1" applyAlignment="1">
      <alignment horizontal="center" vertical="center"/>
    </xf>
    <xf numFmtId="0" fontId="10" fillId="4" borderId="2" xfId="1" applyFont="1" applyFill="1" applyBorder="1" applyAlignment="1">
      <alignment horizontal="left" vertical="center"/>
    </xf>
    <xf numFmtId="0" fontId="3" fillId="7" borderId="5" xfId="1" applyFill="1" applyBorder="1" applyAlignment="1">
      <alignment horizontal="center" vertical="center"/>
    </xf>
    <xf numFmtId="0" fontId="7" fillId="7" borderId="6" xfId="1" applyFont="1" applyFill="1" applyBorder="1" applyAlignment="1">
      <alignment horizontal="left" vertical="center"/>
    </xf>
    <xf numFmtId="0" fontId="7" fillId="7" borderId="6" xfId="1" applyFont="1" applyFill="1" applyBorder="1" applyAlignment="1">
      <alignment horizontal="center" vertical="center"/>
    </xf>
    <xf numFmtId="0" fontId="10" fillId="7" borderId="7" xfId="1" applyFont="1" applyFill="1" applyBorder="1" applyAlignment="1">
      <alignment horizontal="left" vertical="center"/>
    </xf>
    <xf numFmtId="0" fontId="3" fillId="7" borderId="8" xfId="1" applyFill="1" applyBorder="1" applyAlignment="1">
      <alignment horizontal="center" vertical="center"/>
    </xf>
    <xf numFmtId="0" fontId="10" fillId="7" borderId="9" xfId="1" applyFont="1" applyFill="1" applyBorder="1" applyAlignment="1">
      <alignment horizontal="left" vertical="center"/>
    </xf>
    <xf numFmtId="0" fontId="3" fillId="6" borderId="8" xfId="1" applyFill="1" applyBorder="1" applyAlignment="1">
      <alignment horizontal="center" vertical="center"/>
    </xf>
    <xf numFmtId="0" fontId="11" fillId="6" borderId="9" xfId="1" applyFont="1" applyFill="1" applyBorder="1">
      <alignment vertical="center"/>
    </xf>
    <xf numFmtId="0" fontId="3" fillId="6" borderId="10" xfId="1" applyFill="1" applyBorder="1" applyAlignment="1">
      <alignment horizontal="center" vertical="center"/>
    </xf>
    <xf numFmtId="0" fontId="8" fillId="6" borderId="11" xfId="1" applyFont="1" applyFill="1" applyBorder="1">
      <alignment vertical="center"/>
    </xf>
    <xf numFmtId="0" fontId="7" fillId="6" borderId="11" xfId="1" applyFont="1" applyFill="1" applyBorder="1" applyAlignment="1">
      <alignment horizontal="center" vertical="center"/>
    </xf>
    <xf numFmtId="0" fontId="10" fillId="6" borderId="12" xfId="1" applyFont="1" applyFill="1" applyBorder="1" applyAlignment="1">
      <alignment horizontal="left" vertical="center" wrapText="1"/>
    </xf>
    <xf numFmtId="0" fontId="5" fillId="0" borderId="0" xfId="2" applyFont="1" applyAlignment="1">
      <alignment vertical="center" wrapText="1"/>
    </xf>
    <xf numFmtId="0" fontId="8" fillId="0" borderId="1" xfId="2" quotePrefix="1" applyFont="1" applyFill="1" applyBorder="1" applyAlignment="1">
      <alignment vertical="center" wrapText="1"/>
    </xf>
    <xf numFmtId="0" fontId="8" fillId="0" borderId="1" xfId="2" applyFont="1" applyFill="1" applyBorder="1" applyAlignment="1">
      <alignment horizontal="center" vertical="center"/>
    </xf>
    <xf numFmtId="0" fontId="5" fillId="0" borderId="0" xfId="2" applyFont="1" applyFill="1">
      <alignment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vertical="center" wrapText="1"/>
    </xf>
    <xf numFmtId="0" fontId="18" fillId="0" borderId="0" xfId="2" applyFont="1" applyAlignment="1">
      <alignment horizontal="center" vertical="center"/>
    </xf>
    <xf numFmtId="0" fontId="8" fillId="0" borderId="1" xfId="2" applyFont="1" applyFill="1" applyBorder="1">
      <alignment vertical="center"/>
    </xf>
    <xf numFmtId="0" fontId="8" fillId="0" borderId="2" xfId="2" applyFont="1" applyFill="1" applyBorder="1" applyAlignment="1">
      <alignment horizontal="center" vertical="center"/>
    </xf>
    <xf numFmtId="0" fontId="5" fillId="0" borderId="0" xfId="2" applyFont="1" applyFill="1" applyAlignment="1">
      <alignment horizontal="center" vertical="center"/>
    </xf>
    <xf numFmtId="0" fontId="5" fillId="0" borderId="0" xfId="2" applyFont="1" applyFill="1" applyAlignment="1">
      <alignment vertical="center" wrapText="1"/>
    </xf>
    <xf numFmtId="58" fontId="5" fillId="0" borderId="0" xfId="2" applyNumberFormat="1" applyFont="1" applyFill="1" applyAlignment="1">
      <alignment horizontal="center" vertical="center"/>
    </xf>
    <xf numFmtId="176" fontId="5" fillId="0" borderId="0" xfId="2" applyNumberFormat="1" applyFont="1" applyFill="1">
      <alignment vertical="center"/>
    </xf>
    <xf numFmtId="0" fontId="5" fillId="0" borderId="0" xfId="2" applyNumberFormat="1" applyFont="1" applyFill="1">
      <alignment vertical="center"/>
    </xf>
    <xf numFmtId="0" fontId="16" fillId="5" borderId="17" xfId="2" applyFont="1" applyFill="1" applyBorder="1" applyAlignment="1">
      <alignment horizontal="center" vertical="center"/>
    </xf>
    <xf numFmtId="58" fontId="8" fillId="0" borderId="1" xfId="2" applyNumberFormat="1" applyFont="1" applyFill="1" applyBorder="1" applyAlignment="1">
      <alignment horizontal="center" vertical="center"/>
    </xf>
    <xf numFmtId="14" fontId="8" fillId="0" borderId="1" xfId="2" applyNumberFormat="1" applyFont="1" applyFill="1" applyBorder="1" applyAlignment="1">
      <alignment horizontal="center" vertical="center"/>
    </xf>
    <xf numFmtId="176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 applyAlignment="1">
      <alignment horizontal="center" vertical="center"/>
    </xf>
    <xf numFmtId="0" fontId="8" fillId="0" borderId="1" xfId="2" applyNumberFormat="1" applyFont="1" applyFill="1" applyBorder="1">
      <alignment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 wrapText="1"/>
    </xf>
    <xf numFmtId="0" fontId="19" fillId="0" borderId="0" xfId="2" applyFont="1">
      <alignment vertical="center"/>
    </xf>
    <xf numFmtId="0" fontId="20" fillId="0" borderId="0" xfId="2" applyFont="1" applyAlignment="1">
      <alignment horizontal="center" vertical="center"/>
    </xf>
    <xf numFmtId="0" fontId="19" fillId="0" borderId="0" xfId="2" applyFont="1" applyFill="1">
      <alignment vertical="center"/>
    </xf>
    <xf numFmtId="0" fontId="21" fillId="0" borderId="0" xfId="0" applyFont="1">
      <alignment vertical="center"/>
    </xf>
    <xf numFmtId="0" fontId="16" fillId="5" borderId="18" xfId="2" applyFont="1" applyFill="1" applyBorder="1" applyAlignment="1">
      <alignment horizontal="center" vertical="center"/>
    </xf>
    <xf numFmtId="0" fontId="0" fillId="8" borderId="0" xfId="0" applyFill="1">
      <alignment vertical="center"/>
    </xf>
    <xf numFmtId="0" fontId="22" fillId="8" borderId="0" xfId="0" applyFont="1" applyFill="1">
      <alignment vertical="center"/>
    </xf>
    <xf numFmtId="0" fontId="6" fillId="0" borderId="0" xfId="2" applyFont="1" applyBorder="1" applyAlignment="1">
      <alignment horizontal="left" vertical="center"/>
    </xf>
    <xf numFmtId="58" fontId="24" fillId="0" borderId="1" xfId="2" applyNumberFormat="1" applyFont="1" applyFill="1" applyBorder="1" applyAlignment="1">
      <alignment horizontal="center" vertical="center"/>
    </xf>
    <xf numFmtId="0" fontId="8" fillId="0" borderId="1" xfId="2" quotePrefix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16" fillId="5" borderId="17" xfId="2" applyFont="1" applyFill="1" applyBorder="1" applyAlignment="1">
      <alignment horizontal="center" vertical="center" wrapText="1"/>
    </xf>
    <xf numFmtId="0" fontId="15" fillId="5" borderId="17" xfId="2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Fill="1">
      <alignment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horizontal="center" vertical="center"/>
    </xf>
    <xf numFmtId="0" fontId="26" fillId="6" borderId="1" xfId="2" quotePrefix="1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 wrapText="1"/>
    </xf>
    <xf numFmtId="14" fontId="26" fillId="6" borderId="1" xfId="2" applyNumberFormat="1" applyFont="1" applyFill="1" applyBorder="1" applyAlignment="1">
      <alignment horizontal="center" vertical="center"/>
    </xf>
    <xf numFmtId="0" fontId="26" fillId="6" borderId="1" xfId="2" applyNumberFormat="1" applyFont="1" applyFill="1" applyBorder="1" applyAlignment="1">
      <alignment horizontal="center" vertical="center"/>
    </xf>
    <xf numFmtId="0" fontId="26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horizontal="center" vertical="center"/>
    </xf>
    <xf numFmtId="0" fontId="8" fillId="6" borderId="1" xfId="2" quotePrefix="1" applyFont="1" applyFill="1" applyBorder="1" applyAlignment="1">
      <alignment vertical="center" wrapText="1"/>
    </xf>
    <xf numFmtId="0" fontId="8" fillId="6" borderId="1" xfId="0" applyFont="1" applyFill="1" applyBorder="1" applyAlignment="1">
      <alignment horizontal="center" vertical="center" wrapText="1"/>
    </xf>
    <xf numFmtId="58" fontId="8" fillId="6" borderId="1" xfId="2" applyNumberFormat="1" applyFont="1" applyFill="1" applyBorder="1" applyAlignment="1">
      <alignment horizontal="center" vertical="center"/>
    </xf>
    <xf numFmtId="14" fontId="8" fillId="6" borderId="1" xfId="2" applyNumberFormat="1" applyFont="1" applyFill="1" applyBorder="1" applyAlignment="1">
      <alignment horizontal="center" vertical="center"/>
    </xf>
    <xf numFmtId="176" fontId="8" fillId="6" borderId="1" xfId="2" applyNumberFormat="1" applyFont="1" applyFill="1" applyBorder="1" applyAlignment="1">
      <alignment horizontal="center" vertical="center"/>
    </xf>
    <xf numFmtId="0" fontId="8" fillId="6" borderId="1" xfId="2" applyNumberFormat="1" applyFont="1" applyFill="1" applyBorder="1" applyAlignment="1">
      <alignment horizontal="center" vertical="center"/>
    </xf>
    <xf numFmtId="0" fontId="25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vertical="center" wrapText="1"/>
    </xf>
    <xf numFmtId="0" fontId="24" fillId="6" borderId="1" xfId="2" applyFont="1" applyFill="1" applyBorder="1" applyAlignment="1">
      <alignment vertical="center" wrapText="1"/>
    </xf>
    <xf numFmtId="0" fontId="8" fillId="6" borderId="2" xfId="2" applyFont="1" applyFill="1" applyBorder="1" applyAlignment="1">
      <alignment horizontal="center" vertical="center"/>
    </xf>
    <xf numFmtId="0" fontId="19" fillId="6" borderId="0" xfId="2" applyFont="1" applyFill="1">
      <alignment vertical="center"/>
    </xf>
    <xf numFmtId="0" fontId="19" fillId="0" borderId="1" xfId="2" applyFont="1" applyFill="1" applyBorder="1">
      <alignment vertical="center"/>
    </xf>
    <xf numFmtId="0" fontId="19" fillId="0" borderId="1" xfId="2" applyFont="1" applyFill="1" applyBorder="1" applyAlignment="1">
      <alignment vertical="center" wrapText="1"/>
    </xf>
    <xf numFmtId="0" fontId="19" fillId="6" borderId="1" xfId="2" applyFont="1" applyFill="1" applyBorder="1">
      <alignment vertical="center"/>
    </xf>
    <xf numFmtId="0" fontId="8" fillId="4" borderId="2" xfId="2" quotePrefix="1" applyFont="1" applyFill="1" applyBorder="1" applyAlignment="1">
      <alignment horizontal="center" vertical="center" wrapText="1"/>
    </xf>
    <xf numFmtId="0" fontId="8" fillId="4" borderId="2" xfId="2" applyFont="1" applyFill="1" applyBorder="1" applyAlignment="1">
      <alignment horizontal="center" vertical="center"/>
    </xf>
    <xf numFmtId="0" fontId="19" fillId="4" borderId="0" xfId="2" applyFont="1" applyFill="1">
      <alignment vertical="center"/>
    </xf>
    <xf numFmtId="0" fontId="19" fillId="4" borderId="1" xfId="2" applyFont="1" applyFill="1" applyBorder="1">
      <alignment vertical="center"/>
    </xf>
    <xf numFmtId="0" fontId="5" fillId="4" borderId="0" xfId="2" applyFont="1" applyFill="1">
      <alignment vertical="center"/>
    </xf>
    <xf numFmtId="0" fontId="8" fillId="4" borderId="1" xfId="2" applyFont="1" applyFill="1" applyBorder="1" applyAlignment="1">
      <alignment horizontal="center" vertical="center"/>
    </xf>
    <xf numFmtId="0" fontId="8" fillId="4" borderId="1" xfId="2" quotePrefix="1" applyFont="1" applyFill="1" applyBorder="1" applyAlignment="1">
      <alignment vertical="center" wrapText="1"/>
    </xf>
    <xf numFmtId="58" fontId="8" fillId="4" borderId="1" xfId="2" applyNumberFormat="1" applyFont="1" applyFill="1" applyBorder="1" applyAlignment="1">
      <alignment horizontal="center" vertical="center"/>
    </xf>
    <xf numFmtId="14" fontId="8" fillId="4" borderId="1" xfId="2" applyNumberFormat="1" applyFont="1" applyFill="1" applyBorder="1" applyAlignment="1">
      <alignment horizontal="center" vertical="center"/>
    </xf>
    <xf numFmtId="176" fontId="8" fillId="4" borderId="1" xfId="2" applyNumberFormat="1" applyFont="1" applyFill="1" applyBorder="1" applyAlignment="1">
      <alignment horizontal="center" vertical="center"/>
    </xf>
    <xf numFmtId="0" fontId="8" fillId="4" borderId="1" xfId="2" applyNumberFormat="1" applyFont="1" applyFill="1" applyBorder="1" applyAlignment="1">
      <alignment horizontal="center" vertical="center"/>
    </xf>
    <xf numFmtId="0" fontId="8" fillId="4" borderId="1" xfId="2" applyFont="1" applyFill="1" applyBorder="1" applyAlignment="1">
      <alignment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24" fillId="0" borderId="1" xfId="2" applyFont="1" applyFill="1" applyBorder="1">
      <alignment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vertical="center" wrapText="1"/>
    </xf>
    <xf numFmtId="0" fontId="8" fillId="4" borderId="1" xfId="0" quotePrefix="1" applyFont="1" applyFill="1" applyBorder="1">
      <alignment vertical="center"/>
    </xf>
    <xf numFmtId="0" fontId="26" fillId="4" borderId="2" xfId="2" quotePrefix="1" applyFont="1" applyFill="1" applyBorder="1" applyAlignment="1">
      <alignment horizontal="center" vertical="center" wrapText="1"/>
    </xf>
    <xf numFmtId="0" fontId="26" fillId="4" borderId="2" xfId="2" applyFont="1" applyFill="1" applyBorder="1" applyAlignment="1">
      <alignment horizontal="center" vertical="center"/>
    </xf>
    <xf numFmtId="0" fontId="26" fillId="4" borderId="2" xfId="2" quotePrefix="1" applyFont="1" applyFill="1" applyBorder="1" applyAlignment="1">
      <alignment vertical="center" wrapText="1"/>
    </xf>
    <xf numFmtId="0" fontId="26" fillId="4" borderId="2" xfId="2" applyFont="1" applyFill="1" applyBorder="1" applyAlignment="1">
      <alignment horizontal="center" vertical="center" wrapText="1"/>
    </xf>
    <xf numFmtId="58" fontId="26" fillId="4" borderId="2" xfId="2" applyNumberFormat="1" applyFont="1" applyFill="1" applyBorder="1" applyAlignment="1">
      <alignment horizontal="center" vertical="center"/>
    </xf>
    <xf numFmtId="14" fontId="26" fillId="4" borderId="2" xfId="2" applyNumberFormat="1" applyFont="1" applyFill="1" applyBorder="1" applyAlignment="1">
      <alignment horizontal="center" vertical="center"/>
    </xf>
    <xf numFmtId="176" fontId="26" fillId="4" borderId="2" xfId="2" applyNumberFormat="1" applyFont="1" applyFill="1" applyBorder="1" applyAlignment="1">
      <alignment horizontal="center" vertical="center"/>
    </xf>
    <xf numFmtId="0" fontId="26" fillId="4" borderId="2" xfId="2" applyNumberFormat="1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vertical="center" wrapText="1"/>
    </xf>
    <xf numFmtId="0" fontId="26" fillId="4" borderId="1" xfId="2" applyFont="1" applyFill="1" applyBorder="1" applyAlignment="1">
      <alignment horizontal="center" vertical="center"/>
    </xf>
    <xf numFmtId="0" fontId="26" fillId="4" borderId="1" xfId="2" quotePrefix="1" applyFont="1" applyFill="1" applyBorder="1" applyAlignment="1">
      <alignment vertical="center" wrapText="1"/>
    </xf>
    <xf numFmtId="58" fontId="26" fillId="4" borderId="1" xfId="2" applyNumberFormat="1" applyFont="1" applyFill="1" applyBorder="1" applyAlignment="1">
      <alignment horizontal="center" vertical="center"/>
    </xf>
    <xf numFmtId="14" fontId="26" fillId="4" borderId="1" xfId="2" applyNumberFormat="1" applyFont="1" applyFill="1" applyBorder="1" applyAlignment="1">
      <alignment horizontal="center" vertical="center"/>
    </xf>
    <xf numFmtId="176" fontId="26" fillId="4" borderId="1" xfId="2" applyNumberFormat="1" applyFont="1" applyFill="1" applyBorder="1" applyAlignment="1">
      <alignment horizontal="center" vertical="center"/>
    </xf>
    <xf numFmtId="0" fontId="26" fillId="4" borderId="1" xfId="2" applyNumberFormat="1" applyFont="1" applyFill="1" applyBorder="1" applyAlignment="1">
      <alignment horizontal="center" vertical="center"/>
    </xf>
    <xf numFmtId="0" fontId="26" fillId="4" borderId="1" xfId="2" applyFont="1" applyFill="1" applyBorder="1" applyAlignment="1">
      <alignment vertical="center" wrapText="1"/>
    </xf>
    <xf numFmtId="0" fontId="26" fillId="4" borderId="1" xfId="2" applyFont="1" applyFill="1" applyBorder="1" applyAlignment="1">
      <alignment horizontal="center" vertical="center" wrapText="1"/>
    </xf>
    <xf numFmtId="0" fontId="26" fillId="4" borderId="24" xfId="2" applyFont="1" applyFill="1" applyBorder="1" applyAlignment="1">
      <alignment horizontal="center" vertical="center" wrapText="1"/>
    </xf>
    <xf numFmtId="0" fontId="5" fillId="6" borderId="0" xfId="2" applyFont="1" applyFill="1">
      <alignment vertical="center"/>
    </xf>
    <xf numFmtId="0" fontId="19" fillId="6" borderId="1" xfId="2" applyFont="1" applyFill="1" applyBorder="1" applyAlignment="1">
      <alignment vertical="center" wrapText="1"/>
    </xf>
    <xf numFmtId="0" fontId="8" fillId="6" borderId="1" xfId="2" applyFont="1" applyFill="1" applyBorder="1" applyAlignment="1">
      <alignment horizontal="center" vertical="center" wrapText="1"/>
    </xf>
    <xf numFmtId="0" fontId="6" fillId="9" borderId="0" xfId="2" applyFont="1" applyFill="1" applyAlignment="1">
      <alignment vertical="center" wrapText="1"/>
    </xf>
    <xf numFmtId="0" fontId="5" fillId="9" borderId="0" xfId="2" applyFont="1" applyFill="1">
      <alignment vertical="center"/>
    </xf>
    <xf numFmtId="0" fontId="6" fillId="4" borderId="0" xfId="2" applyFont="1" applyFill="1" applyBorder="1" applyAlignment="1">
      <alignment horizontal="left" vertical="center"/>
    </xf>
    <xf numFmtId="0" fontId="8" fillId="0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5" fillId="4" borderId="1" xfId="2" applyFont="1" applyFill="1" applyBorder="1">
      <alignment vertical="center"/>
    </xf>
    <xf numFmtId="0" fontId="5" fillId="0" borderId="1" xfId="2" applyFont="1" applyFill="1" applyBorder="1">
      <alignment vertical="center"/>
    </xf>
    <xf numFmtId="0" fontId="16" fillId="5" borderId="18" xfId="2" applyFont="1" applyFill="1" applyBorder="1" applyAlignment="1">
      <alignment horizontal="center" vertical="center"/>
    </xf>
    <xf numFmtId="0" fontId="8" fillId="4" borderId="1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 wrapText="1"/>
    </xf>
    <xf numFmtId="0" fontId="26" fillId="4" borderId="1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  <xf numFmtId="0" fontId="8" fillId="0" borderId="24" xfId="2" applyFont="1" applyFill="1" applyBorder="1" applyAlignment="1">
      <alignment horizontal="center" vertical="center"/>
    </xf>
    <xf numFmtId="0" fontId="8" fillId="0" borderId="2" xfId="2" quotePrefix="1" applyFont="1" applyFill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26" fillId="7" borderId="2" xfId="2" quotePrefix="1" applyFont="1" applyFill="1" applyBorder="1" applyAlignment="1">
      <alignment horizontal="center" vertical="center" wrapText="1"/>
    </xf>
    <xf numFmtId="0" fontId="26" fillId="7" borderId="2" xfId="2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horizontal="center" vertical="center"/>
    </xf>
    <xf numFmtId="0" fontId="8" fillId="7" borderId="1" xfId="2" applyFont="1" applyFill="1" applyBorder="1" applyAlignment="1">
      <alignment horizontal="center" vertical="center"/>
    </xf>
    <xf numFmtId="0" fontId="26" fillId="7" borderId="1" xfId="2" quotePrefix="1" applyFont="1" applyFill="1" applyBorder="1" applyAlignment="1">
      <alignment vertical="center" wrapText="1"/>
    </xf>
    <xf numFmtId="58" fontId="26" fillId="7" borderId="1" xfId="2" applyNumberFormat="1" applyFont="1" applyFill="1" applyBorder="1" applyAlignment="1">
      <alignment horizontal="center" vertical="center"/>
    </xf>
    <xf numFmtId="14" fontId="26" fillId="7" borderId="1" xfId="2" applyNumberFormat="1" applyFont="1" applyFill="1" applyBorder="1" applyAlignment="1">
      <alignment horizontal="center" vertical="center"/>
    </xf>
    <xf numFmtId="176" fontId="26" fillId="7" borderId="1" xfId="2" applyNumberFormat="1" applyFont="1" applyFill="1" applyBorder="1" applyAlignment="1">
      <alignment horizontal="center" vertical="center"/>
    </xf>
    <xf numFmtId="0" fontId="26" fillId="7" borderId="1" xfId="2" applyNumberFormat="1" applyFont="1" applyFill="1" applyBorder="1" applyAlignment="1">
      <alignment horizontal="center" vertical="center"/>
    </xf>
    <xf numFmtId="0" fontId="26" fillId="7" borderId="1" xfId="2" applyFont="1" applyFill="1" applyBorder="1" applyAlignment="1">
      <alignment vertical="center" wrapText="1"/>
    </xf>
    <xf numFmtId="0" fontId="19" fillId="7" borderId="0" xfId="2" applyFont="1" applyFill="1">
      <alignment vertical="center"/>
    </xf>
    <xf numFmtId="0" fontId="19" fillId="7" borderId="1" xfId="2" applyFont="1" applyFill="1" applyBorder="1">
      <alignment vertical="center"/>
    </xf>
    <xf numFmtId="0" fontId="8" fillId="7" borderId="1" xfId="2" quotePrefix="1" applyFont="1" applyFill="1" applyBorder="1" applyAlignment="1">
      <alignment horizontal="center" vertical="center" wrapText="1"/>
    </xf>
    <xf numFmtId="0" fontId="26" fillId="7" borderId="1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/>
    </xf>
    <xf numFmtId="0" fontId="8" fillId="7" borderId="1" xfId="2" quotePrefix="1" applyFont="1" applyFill="1" applyBorder="1" applyAlignment="1">
      <alignment vertical="center" wrapText="1"/>
    </xf>
    <xf numFmtId="0" fontId="8" fillId="7" borderId="1" xfId="2" applyFont="1" applyFill="1" applyBorder="1" applyAlignment="1">
      <alignment horizontal="center" vertical="center" wrapText="1"/>
    </xf>
    <xf numFmtId="58" fontId="8" fillId="7" borderId="1" xfId="2" applyNumberFormat="1" applyFont="1" applyFill="1" applyBorder="1" applyAlignment="1">
      <alignment horizontal="center" vertical="center"/>
    </xf>
    <xf numFmtId="14" fontId="8" fillId="7" borderId="1" xfId="2" applyNumberFormat="1" applyFont="1" applyFill="1" applyBorder="1" applyAlignment="1">
      <alignment horizontal="center" vertical="center"/>
    </xf>
    <xf numFmtId="176" fontId="8" fillId="7" borderId="1" xfId="2" applyNumberFormat="1" applyFont="1" applyFill="1" applyBorder="1" applyAlignment="1">
      <alignment horizontal="center" vertical="center"/>
    </xf>
    <xf numFmtId="0" fontId="8" fillId="7" borderId="1" xfId="2" applyNumberFormat="1" applyFont="1" applyFill="1" applyBorder="1" applyAlignment="1">
      <alignment horizontal="center" vertical="center"/>
    </xf>
    <xf numFmtId="0" fontId="8" fillId="7" borderId="1" xfId="2" applyFont="1" applyFill="1" applyBorder="1" applyAlignment="1">
      <alignment vertical="center" wrapText="1"/>
    </xf>
    <xf numFmtId="0" fontId="5" fillId="7" borderId="1" xfId="2" applyFont="1" applyFill="1" applyBorder="1">
      <alignment vertical="center"/>
    </xf>
    <xf numFmtId="0" fontId="5" fillId="7" borderId="0" xfId="2" applyFont="1" applyFill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0" fontId="8" fillId="6" borderId="1" xfId="2" quotePrefix="1" applyFont="1" applyFill="1" applyBorder="1" applyAlignment="1">
      <alignment horizontal="center" vertical="center" wrapText="1"/>
    </xf>
    <xf numFmtId="0" fontId="8" fillId="6" borderId="2" xfId="2" quotePrefix="1" applyFont="1" applyFill="1" applyBorder="1" applyAlignment="1">
      <alignment horizontal="center" vertical="center" wrapText="1"/>
    </xf>
    <xf numFmtId="0" fontId="5" fillId="6" borderId="1" xfId="2" applyFont="1" applyFill="1" applyBorder="1">
      <alignment vertic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>
      <alignment vertical="center"/>
    </xf>
    <xf numFmtId="0" fontId="0" fillId="7" borderId="1" xfId="0" applyFill="1" applyBorder="1" applyAlignment="1">
      <alignment vertical="center" wrapText="1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 wrapText="1"/>
    </xf>
    <xf numFmtId="0" fontId="5" fillId="7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/>
    </xf>
    <xf numFmtId="0" fontId="0" fillId="9" borderId="1" xfId="0" applyFill="1" applyBorder="1">
      <alignment vertical="center"/>
    </xf>
    <xf numFmtId="0" fontId="0" fillId="9" borderId="1" xfId="0" applyFill="1" applyBorder="1" applyAlignment="1">
      <alignment horizontal="left" vertical="center" wrapText="1"/>
    </xf>
    <xf numFmtId="0" fontId="26" fillId="9" borderId="2" xfId="2" quotePrefix="1" applyFont="1" applyFill="1" applyBorder="1" applyAlignment="1">
      <alignment horizontal="center" vertical="center" wrapText="1"/>
    </xf>
    <xf numFmtId="0" fontId="26" fillId="9" borderId="2" xfId="2" applyFont="1" applyFill="1" applyBorder="1" applyAlignment="1">
      <alignment horizontal="center" vertical="center"/>
    </xf>
    <xf numFmtId="0" fontId="26" fillId="9" borderId="1" xfId="2" applyFont="1" applyFill="1" applyBorder="1" applyAlignment="1">
      <alignment horizontal="center" vertical="center"/>
    </xf>
    <xf numFmtId="0" fontId="8" fillId="9" borderId="1" xfId="2" applyFont="1" applyFill="1" applyBorder="1" applyAlignment="1">
      <alignment horizontal="center" vertical="center"/>
    </xf>
    <xf numFmtId="0" fontId="26" fillId="9" borderId="1" xfId="2" quotePrefix="1" applyFont="1" applyFill="1" applyBorder="1" applyAlignment="1">
      <alignment vertical="center" wrapText="1"/>
    </xf>
    <xf numFmtId="58" fontId="26" fillId="9" borderId="1" xfId="2" applyNumberFormat="1" applyFont="1" applyFill="1" applyBorder="1" applyAlignment="1">
      <alignment horizontal="center" vertical="center"/>
    </xf>
    <xf numFmtId="14" fontId="26" fillId="9" borderId="1" xfId="2" applyNumberFormat="1" applyFont="1" applyFill="1" applyBorder="1" applyAlignment="1">
      <alignment horizontal="center" vertical="center"/>
    </xf>
    <xf numFmtId="176" fontId="26" fillId="9" borderId="1" xfId="2" applyNumberFormat="1" applyFont="1" applyFill="1" applyBorder="1" applyAlignment="1">
      <alignment horizontal="center" vertical="center"/>
    </xf>
    <xf numFmtId="0" fontId="26" fillId="9" borderId="1" xfId="2" applyNumberFormat="1" applyFont="1" applyFill="1" applyBorder="1" applyAlignment="1">
      <alignment horizontal="center" vertical="center"/>
    </xf>
    <xf numFmtId="0" fontId="26" fillId="9" borderId="1" xfId="2" applyFont="1" applyFill="1" applyBorder="1" applyAlignment="1">
      <alignment vertical="center" wrapText="1"/>
    </xf>
    <xf numFmtId="0" fontId="19" fillId="9" borderId="0" xfId="2" applyFont="1" applyFill="1">
      <alignment vertical="center"/>
    </xf>
    <xf numFmtId="0" fontId="19" fillId="9" borderId="1" xfId="2" applyFont="1" applyFill="1" applyBorder="1">
      <alignment vertical="center"/>
    </xf>
    <xf numFmtId="0" fontId="0" fillId="10" borderId="1" xfId="0" applyFill="1" applyBorder="1" applyAlignment="1">
      <alignment horizontal="center" vertical="center"/>
    </xf>
    <xf numFmtId="0" fontId="0" fillId="10" borderId="1" xfId="0" applyFill="1" applyBorder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26" fillId="10" borderId="2" xfId="2" quotePrefix="1" applyFont="1" applyFill="1" applyBorder="1" applyAlignment="1">
      <alignment horizontal="center" vertical="center" wrapText="1"/>
    </xf>
    <xf numFmtId="0" fontId="26" fillId="10" borderId="2" xfId="2" applyFont="1" applyFill="1" applyBorder="1" applyAlignment="1">
      <alignment horizontal="center" vertical="center"/>
    </xf>
    <xf numFmtId="0" fontId="26" fillId="10" borderId="1" xfId="2" applyFont="1" applyFill="1" applyBorder="1" applyAlignment="1">
      <alignment horizontal="center" vertical="center"/>
    </xf>
    <xf numFmtId="0" fontId="8" fillId="10" borderId="1" xfId="2" applyFont="1" applyFill="1" applyBorder="1" applyAlignment="1">
      <alignment horizontal="center" vertical="center"/>
    </xf>
    <xf numFmtId="0" fontId="26" fillId="10" borderId="1" xfId="2" quotePrefix="1" applyFont="1" applyFill="1" applyBorder="1" applyAlignment="1">
      <alignment vertical="center" wrapText="1"/>
    </xf>
    <xf numFmtId="58" fontId="26" fillId="10" borderId="1" xfId="2" applyNumberFormat="1" applyFont="1" applyFill="1" applyBorder="1" applyAlignment="1">
      <alignment horizontal="center" vertical="center"/>
    </xf>
    <xf numFmtId="14" fontId="26" fillId="10" borderId="1" xfId="2" applyNumberFormat="1" applyFont="1" applyFill="1" applyBorder="1" applyAlignment="1">
      <alignment horizontal="center" vertical="center"/>
    </xf>
    <xf numFmtId="176" fontId="26" fillId="10" borderId="1" xfId="2" applyNumberFormat="1" applyFont="1" applyFill="1" applyBorder="1" applyAlignment="1">
      <alignment horizontal="center" vertical="center"/>
    </xf>
    <xf numFmtId="0" fontId="26" fillId="10" borderId="1" xfId="2" applyNumberFormat="1" applyFont="1" applyFill="1" applyBorder="1" applyAlignment="1">
      <alignment horizontal="center" vertical="center"/>
    </xf>
    <xf numFmtId="0" fontId="26" fillId="10" borderId="1" xfId="2" applyFont="1" applyFill="1" applyBorder="1" applyAlignment="1">
      <alignment vertical="center" wrapText="1"/>
    </xf>
    <xf numFmtId="0" fontId="19" fillId="10" borderId="0" xfId="2" applyFont="1" applyFill="1">
      <alignment vertical="center"/>
    </xf>
    <xf numFmtId="0" fontId="19" fillId="10" borderId="1" xfId="2" applyFont="1" applyFill="1" applyBorder="1">
      <alignment vertical="center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vertical="center"/>
    </xf>
    <xf numFmtId="0" fontId="5" fillId="10" borderId="3" xfId="0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left" vertical="center"/>
    </xf>
    <xf numFmtId="0" fontId="8" fillId="10" borderId="1" xfId="2" quotePrefix="1" applyFont="1" applyFill="1" applyBorder="1" applyAlignment="1">
      <alignment vertical="center" wrapText="1"/>
    </xf>
    <xf numFmtId="0" fontId="5" fillId="10" borderId="1" xfId="0" applyFont="1" applyFill="1" applyBorder="1" applyAlignment="1">
      <alignment horizontal="left" vertical="center"/>
    </xf>
    <xf numFmtId="0" fontId="6" fillId="0" borderId="0" xfId="2" applyFont="1" applyBorder="1" applyAlignment="1">
      <alignment horizontal="center" vertical="center"/>
    </xf>
    <xf numFmtId="0" fontId="27" fillId="4" borderId="1" xfId="0" applyFont="1" applyFill="1" applyBorder="1" applyAlignment="1">
      <alignment horizontal="center" vertical="center"/>
    </xf>
    <xf numFmtId="0" fontId="5" fillId="0" borderId="0" xfId="2" applyNumberFormat="1" applyFont="1" applyFill="1" applyAlignment="1">
      <alignment horizontal="center" vertical="center"/>
    </xf>
    <xf numFmtId="0" fontId="5" fillId="0" borderId="0" xfId="2" applyNumberFormat="1" applyFont="1" applyAlignment="1">
      <alignment horizontal="center" vertical="center"/>
    </xf>
    <xf numFmtId="0" fontId="27" fillId="7" borderId="1" xfId="0" applyFont="1" applyFill="1" applyBorder="1" applyAlignment="1">
      <alignment horizontal="center" vertical="center"/>
    </xf>
    <xf numFmtId="0" fontId="27" fillId="9" borderId="1" xfId="0" applyFont="1" applyFill="1" applyBorder="1" applyAlignment="1">
      <alignment horizontal="center" vertical="center"/>
    </xf>
    <xf numFmtId="0" fontId="27" fillId="6" borderId="1" xfId="0" applyFont="1" applyFill="1" applyBorder="1" applyAlignment="1">
      <alignment horizontal="center" vertical="center"/>
    </xf>
    <xf numFmtId="0" fontId="27" fillId="10" borderId="1" xfId="0" applyFont="1" applyFill="1" applyBorder="1" applyAlignment="1">
      <alignment horizontal="center" vertical="center"/>
    </xf>
    <xf numFmtId="0" fontId="24" fillId="10" borderId="2" xfId="2" quotePrefix="1" applyFont="1" applyFill="1" applyBorder="1" applyAlignment="1">
      <alignment horizontal="center" vertical="center" wrapText="1"/>
    </xf>
    <xf numFmtId="0" fontId="24" fillId="10" borderId="1" xfId="2" applyFont="1" applyFill="1" applyBorder="1" applyAlignment="1">
      <alignment horizontal="center" vertical="center"/>
    </xf>
    <xf numFmtId="0" fontId="24" fillId="10" borderId="1" xfId="2" quotePrefix="1" applyFont="1" applyFill="1" applyBorder="1" applyAlignment="1">
      <alignment vertical="center" wrapText="1"/>
    </xf>
    <xf numFmtId="0" fontId="24" fillId="10" borderId="1" xfId="0" applyFont="1" applyFill="1" applyBorder="1" applyAlignment="1">
      <alignment horizontal="center" vertical="center" wrapText="1"/>
    </xf>
    <xf numFmtId="58" fontId="24" fillId="10" borderId="1" xfId="2" applyNumberFormat="1" applyFont="1" applyFill="1" applyBorder="1" applyAlignment="1">
      <alignment horizontal="center" vertical="center"/>
    </xf>
    <xf numFmtId="14" fontId="24" fillId="10" borderId="1" xfId="2" applyNumberFormat="1" applyFont="1" applyFill="1" applyBorder="1" applyAlignment="1">
      <alignment horizontal="center" vertical="center"/>
    </xf>
    <xf numFmtId="176" fontId="24" fillId="10" borderId="1" xfId="2" applyNumberFormat="1" applyFont="1" applyFill="1" applyBorder="1" applyAlignment="1">
      <alignment horizontal="center" vertical="center"/>
    </xf>
    <xf numFmtId="0" fontId="24" fillId="10" borderId="1" xfId="2" applyNumberFormat="1" applyFont="1" applyFill="1" applyBorder="1" applyAlignment="1">
      <alignment horizontal="center" vertical="center"/>
    </xf>
    <xf numFmtId="0" fontId="19" fillId="10" borderId="1" xfId="0" applyFont="1" applyFill="1" applyBorder="1" applyAlignment="1">
      <alignment horizontal="center" vertical="center"/>
    </xf>
    <xf numFmtId="0" fontId="24" fillId="10" borderId="1" xfId="2" applyFont="1" applyFill="1" applyBorder="1" applyAlignment="1">
      <alignment vertical="center" wrapText="1"/>
    </xf>
    <xf numFmtId="0" fontId="19" fillId="10" borderId="1" xfId="2" applyFont="1" applyFill="1" applyBorder="1" applyAlignment="1">
      <alignment vertical="center" wrapText="1"/>
    </xf>
    <xf numFmtId="0" fontId="19" fillId="7" borderId="1" xfId="2" quotePrefix="1" applyFont="1" applyFill="1" applyBorder="1" applyAlignment="1">
      <alignment vertical="center" wrapText="1"/>
    </xf>
    <xf numFmtId="0" fontId="1" fillId="0" borderId="0" xfId="3">
      <alignment vertical="center"/>
    </xf>
    <xf numFmtId="49" fontId="8" fillId="11" borderId="2" xfId="3" applyNumberFormat="1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center" vertical="center"/>
    </xf>
    <xf numFmtId="0" fontId="8" fillId="4" borderId="1" xfId="3" applyFont="1" applyFill="1" applyBorder="1" applyAlignment="1">
      <alignment horizontal="left" vertical="center"/>
    </xf>
    <xf numFmtId="0" fontId="32" fillId="0" borderId="1" xfId="5" applyBorder="1">
      <alignment vertical="center"/>
    </xf>
    <xf numFmtId="49" fontId="8" fillId="0" borderId="1" xfId="3" applyNumberFormat="1" applyFont="1" applyBorder="1" applyAlignment="1">
      <alignment vertical="top" wrapText="1"/>
    </xf>
    <xf numFmtId="0" fontId="8" fillId="0" borderId="1" xfId="3" applyFont="1" applyBorder="1" applyAlignment="1">
      <alignment vertical="top" wrapText="1"/>
    </xf>
    <xf numFmtId="0" fontId="8" fillId="2" borderId="1" xfId="3" applyFont="1" applyFill="1" applyBorder="1" applyAlignment="1">
      <alignment horizontal="center" vertical="center"/>
    </xf>
    <xf numFmtId="0" fontId="8" fillId="2" borderId="1" xfId="3" applyFont="1" applyFill="1" applyBorder="1" applyAlignment="1">
      <alignment horizontal="left" vertical="center"/>
    </xf>
    <xf numFmtId="0" fontId="32" fillId="2" borderId="1" xfId="5" applyFill="1" applyBorder="1">
      <alignment vertical="center"/>
    </xf>
    <xf numFmtId="49" fontId="8" fillId="2" borderId="1" xfId="3" applyNumberFormat="1" applyFont="1" applyFill="1" applyBorder="1" applyAlignment="1">
      <alignment vertical="top"/>
    </xf>
    <xf numFmtId="0" fontId="8" fillId="2" borderId="1" xfId="3" applyFont="1" applyFill="1" applyBorder="1" applyAlignment="1">
      <alignment vertical="top" wrapText="1"/>
    </xf>
    <xf numFmtId="0" fontId="8" fillId="0" borderId="1" xfId="3" applyFont="1" applyFill="1" applyBorder="1" applyAlignment="1">
      <alignment horizontal="center" vertical="center"/>
    </xf>
    <xf numFmtId="0" fontId="8" fillId="0" borderId="1" xfId="3" applyFont="1" applyFill="1" applyBorder="1" applyAlignment="1">
      <alignment horizontal="left" vertical="center"/>
    </xf>
    <xf numFmtId="0" fontId="32" fillId="0" borderId="1" xfId="5" applyFill="1" applyBorder="1">
      <alignment vertical="center"/>
    </xf>
    <xf numFmtId="49" fontId="8" fillId="2" borderId="1" xfId="3" applyNumberFormat="1" applyFont="1" applyFill="1" applyBorder="1" applyAlignment="1">
      <alignment vertical="top" wrapText="1"/>
    </xf>
    <xf numFmtId="0" fontId="8" fillId="0" borderId="0" xfId="3" applyFont="1">
      <alignment vertical="center"/>
    </xf>
    <xf numFmtId="49" fontId="8" fillId="0" borderId="0" xfId="3" applyNumberFormat="1" applyFont="1">
      <alignment vertical="center"/>
    </xf>
    <xf numFmtId="0" fontId="32" fillId="4" borderId="1" xfId="5" applyFill="1" applyBorder="1" applyAlignment="1">
      <alignment horizontal="left" vertical="center"/>
    </xf>
    <xf numFmtId="0" fontId="8" fillId="4" borderId="2" xfId="3" applyFont="1" applyFill="1" applyBorder="1" applyAlignment="1">
      <alignment horizontal="center" vertical="center"/>
    </xf>
    <xf numFmtId="0" fontId="8" fillId="4" borderId="2" xfId="3" applyFont="1" applyFill="1" applyBorder="1" applyAlignment="1">
      <alignment horizontal="left" vertical="center"/>
    </xf>
    <xf numFmtId="0" fontId="32" fillId="4" borderId="2" xfId="5" applyFill="1" applyBorder="1" applyAlignment="1">
      <alignment horizontal="left" vertical="center"/>
    </xf>
    <xf numFmtId="0" fontId="8" fillId="2" borderId="2" xfId="3" applyFont="1" applyFill="1" applyBorder="1" applyAlignment="1">
      <alignment horizontal="center" vertical="center"/>
    </xf>
    <xf numFmtId="0" fontId="8" fillId="2" borderId="2" xfId="3" applyFont="1" applyFill="1" applyBorder="1" applyAlignment="1">
      <alignment horizontal="left" vertical="center"/>
    </xf>
    <xf numFmtId="0" fontId="32" fillId="2" borderId="2" xfId="5" applyFill="1" applyBorder="1" applyAlignment="1">
      <alignment horizontal="left" vertical="center"/>
    </xf>
    <xf numFmtId="0" fontId="8" fillId="0" borderId="2" xfId="3" applyFont="1" applyBorder="1" applyAlignment="1">
      <alignment horizontal="center" vertical="center"/>
    </xf>
    <xf numFmtId="0" fontId="8" fillId="0" borderId="2" xfId="3" applyFont="1" applyBorder="1" applyAlignment="1">
      <alignment horizontal="left" vertical="center"/>
    </xf>
    <xf numFmtId="0" fontId="32" fillId="2" borderId="2" xfId="5" applyFill="1" applyBorder="1">
      <alignment vertical="center"/>
    </xf>
    <xf numFmtId="0" fontId="1" fillId="4" borderId="0" xfId="3" applyFill="1">
      <alignment vertical="center"/>
    </xf>
    <xf numFmtId="0" fontId="8" fillId="11" borderId="15" xfId="3" applyFont="1" applyFill="1" applyBorder="1" applyAlignment="1">
      <alignment horizontal="center" vertical="center"/>
    </xf>
    <xf numFmtId="0" fontId="8" fillId="0" borderId="25" xfId="3" applyFont="1" applyBorder="1" applyAlignment="1">
      <alignment vertical="top" wrapText="1"/>
    </xf>
    <xf numFmtId="0" fontId="1" fillId="4" borderId="1" xfId="3" applyFill="1" applyBorder="1">
      <alignment vertical="center"/>
    </xf>
    <xf numFmtId="0" fontId="19" fillId="0" borderId="1" xfId="2" quotePrefix="1" applyFont="1" applyFill="1" applyBorder="1" applyAlignment="1">
      <alignment vertical="center" wrapText="1"/>
    </xf>
    <xf numFmtId="0" fontId="1" fillId="4" borderId="0" xfId="3" applyFill="1" applyAlignment="1">
      <alignment vertical="center" wrapText="1"/>
    </xf>
    <xf numFmtId="0" fontId="28" fillId="0" borderId="0" xfId="3" applyFont="1" applyAlignment="1">
      <alignment horizontal="center" vertical="center"/>
    </xf>
    <xf numFmtId="0" fontId="8" fillId="0" borderId="0" xfId="3" applyFont="1" applyBorder="1" applyAlignment="1">
      <alignment horizontal="left" vertical="center"/>
    </xf>
    <xf numFmtId="176" fontId="26" fillId="12" borderId="22" xfId="2" applyNumberFormat="1" applyFont="1" applyFill="1" applyBorder="1" applyAlignment="1">
      <alignment horizontal="left" vertical="center"/>
    </xf>
    <xf numFmtId="176" fontId="26" fillId="12" borderId="4" xfId="2" applyNumberFormat="1" applyFont="1" applyFill="1" applyBorder="1" applyAlignment="1">
      <alignment horizontal="left" vertical="center"/>
    </xf>
    <xf numFmtId="176" fontId="8" fillId="12" borderId="4" xfId="2" applyNumberFormat="1" applyFont="1" applyFill="1" applyBorder="1" applyAlignment="1">
      <alignment horizontal="left" vertical="center"/>
    </xf>
    <xf numFmtId="176" fontId="24" fillId="12" borderId="4" xfId="2" applyNumberFormat="1" applyFont="1" applyFill="1" applyBorder="1" applyAlignment="1">
      <alignment horizontal="left" vertical="center"/>
    </xf>
    <xf numFmtId="176" fontId="24" fillId="12" borderId="2" xfId="2" applyNumberFormat="1" applyFont="1" applyFill="1" applyBorder="1" applyAlignment="1">
      <alignment horizontal="left" vertical="center"/>
    </xf>
    <xf numFmtId="176" fontId="33" fillId="12" borderId="4" xfId="2" applyNumberFormat="1" applyFont="1" applyFill="1" applyBorder="1" applyAlignment="1">
      <alignment horizontal="left" vertical="center"/>
    </xf>
    <xf numFmtId="176" fontId="34" fillId="12" borderId="4" xfId="2" applyNumberFormat="1" applyFont="1" applyFill="1" applyBorder="1" applyAlignment="1">
      <alignment horizontal="left" vertical="center"/>
    </xf>
    <xf numFmtId="176" fontId="8" fillId="12" borderId="4" xfId="2" quotePrefix="1" applyNumberFormat="1" applyFont="1" applyFill="1" applyBorder="1" applyAlignment="1">
      <alignment horizontal="left" vertical="center"/>
    </xf>
    <xf numFmtId="176" fontId="8" fillId="14" borderId="3" xfId="2" applyNumberFormat="1" applyFont="1" applyFill="1" applyBorder="1" applyAlignment="1">
      <alignment horizontal="center" vertical="center"/>
    </xf>
    <xf numFmtId="176" fontId="8" fillId="14" borderId="4" xfId="2" applyNumberFormat="1" applyFont="1" applyFill="1" applyBorder="1" applyAlignment="1">
      <alignment horizontal="center" vertical="center"/>
    </xf>
    <xf numFmtId="176" fontId="26" fillId="14" borderId="4" xfId="2" applyNumberFormat="1" applyFont="1" applyFill="1" applyBorder="1" applyAlignment="1">
      <alignment horizontal="center" vertical="center"/>
    </xf>
    <xf numFmtId="176" fontId="8" fillId="14" borderId="2" xfId="2" applyNumberFormat="1" applyFont="1" applyFill="1" applyBorder="1" applyAlignment="1">
      <alignment horizontal="center" vertical="center"/>
    </xf>
    <xf numFmtId="176" fontId="34" fillId="14" borderId="4" xfId="2" applyNumberFormat="1" applyFont="1" applyFill="1" applyBorder="1" applyAlignment="1">
      <alignment horizontal="left" vertical="center"/>
    </xf>
    <xf numFmtId="176" fontId="8" fillId="14" borderId="4" xfId="2" applyNumberFormat="1" applyFont="1" applyFill="1" applyBorder="1" applyAlignment="1">
      <alignment horizontal="left" vertical="center"/>
    </xf>
    <xf numFmtId="176" fontId="8" fillId="13" borderId="4" xfId="2" applyNumberFormat="1" applyFont="1" applyFill="1" applyBorder="1" applyAlignment="1">
      <alignment horizontal="center" vertical="center"/>
    </xf>
    <xf numFmtId="176" fontId="8" fillId="13" borderId="4" xfId="2" applyNumberFormat="1" applyFont="1" applyFill="1" applyBorder="1" applyAlignment="1">
      <alignment horizontal="left" vertical="center"/>
    </xf>
    <xf numFmtId="176" fontId="8" fillId="13" borderId="4" xfId="2" applyNumberFormat="1" applyFont="1" applyFill="1" applyBorder="1" applyAlignment="1">
      <alignment horizontal="left" vertical="top" wrapText="1"/>
    </xf>
    <xf numFmtId="176" fontId="34" fillId="13" borderId="4" xfId="2" applyNumberFormat="1" applyFont="1" applyFill="1" applyBorder="1" applyAlignment="1">
      <alignment horizontal="left" vertical="center"/>
    </xf>
    <xf numFmtId="176" fontId="8" fillId="12" borderId="4" xfId="2" quotePrefix="1" applyNumberFormat="1" applyFont="1" applyFill="1" applyBorder="1" applyAlignment="1">
      <alignment horizontal="left" vertical="center" wrapText="1"/>
    </xf>
    <xf numFmtId="176" fontId="35" fillId="15" borderId="4" xfId="2" applyNumberFormat="1" applyFont="1" applyFill="1" applyBorder="1" applyAlignment="1">
      <alignment horizontal="left" vertical="top" wrapText="1"/>
    </xf>
    <xf numFmtId="176" fontId="35" fillId="16" borderId="3" xfId="2" applyNumberFormat="1" applyFont="1" applyFill="1" applyBorder="1" applyAlignment="1">
      <alignment horizontal="left" vertical="top" wrapText="1"/>
    </xf>
    <xf numFmtId="176" fontId="35" fillId="16" borderId="4" xfId="2" applyNumberFormat="1" applyFont="1" applyFill="1" applyBorder="1" applyAlignment="1">
      <alignment horizontal="left" vertical="top" wrapText="1"/>
    </xf>
    <xf numFmtId="176" fontId="36" fillId="16" borderId="4" xfId="2" applyNumberFormat="1" applyFont="1" applyFill="1" applyBorder="1" applyAlignment="1">
      <alignment horizontal="left" vertical="top"/>
    </xf>
    <xf numFmtId="176" fontId="8" fillId="16" borderId="2" xfId="2" applyNumberFormat="1" applyFont="1" applyFill="1" applyBorder="1" applyAlignment="1">
      <alignment horizontal="left" vertical="top" wrapText="1"/>
    </xf>
    <xf numFmtId="0" fontId="26" fillId="17" borderId="22" xfId="2" applyFont="1" applyFill="1" applyBorder="1" applyAlignment="1">
      <alignment vertical="center" wrapText="1"/>
    </xf>
    <xf numFmtId="0" fontId="26" fillId="17" borderId="4" xfId="2" applyFont="1" applyFill="1" applyBorder="1" applyAlignment="1">
      <alignment vertical="center" wrapText="1"/>
    </xf>
    <xf numFmtId="0" fontId="8" fillId="17" borderId="4" xfId="2" applyFont="1" applyFill="1" applyBorder="1" applyAlignment="1">
      <alignment vertical="center" wrapText="1"/>
    </xf>
    <xf numFmtId="0" fontId="8" fillId="17" borderId="4" xfId="0" quotePrefix="1" applyFont="1" applyFill="1" applyBorder="1" applyAlignment="1">
      <alignment vertical="center" wrapText="1"/>
    </xf>
    <xf numFmtId="0" fontId="25" fillId="17" borderId="4" xfId="2" applyFont="1" applyFill="1" applyBorder="1" applyAlignment="1">
      <alignment vertical="center" wrapText="1"/>
    </xf>
    <xf numFmtId="0" fontId="24" fillId="17" borderId="4" xfId="2" applyFont="1" applyFill="1" applyBorder="1" applyAlignment="1">
      <alignment vertical="center" wrapText="1"/>
    </xf>
    <xf numFmtId="0" fontId="24" fillId="17" borderId="2" xfId="2" applyFont="1" applyFill="1" applyBorder="1" applyAlignment="1">
      <alignment vertical="center" wrapText="1"/>
    </xf>
    <xf numFmtId="176" fontId="34" fillId="17" borderId="4" xfId="2" applyNumberFormat="1" applyFont="1" applyFill="1" applyBorder="1" applyAlignment="1">
      <alignment horizontal="left" vertical="center"/>
    </xf>
    <xf numFmtId="176" fontId="8" fillId="17" borderId="4" xfId="2" applyNumberFormat="1" applyFont="1" applyFill="1" applyBorder="1" applyAlignment="1">
      <alignment horizontal="left" vertical="center"/>
    </xf>
    <xf numFmtId="0" fontId="8" fillId="18" borderId="3" xfId="2" applyFont="1" applyFill="1" applyBorder="1">
      <alignment vertical="center"/>
    </xf>
    <xf numFmtId="0" fontId="8" fillId="18" borderId="4" xfId="2" applyFont="1" applyFill="1" applyBorder="1" applyAlignment="1">
      <alignment vertical="center" wrapText="1"/>
    </xf>
    <xf numFmtId="0" fontId="26" fillId="18" borderId="4" xfId="2" applyFont="1" applyFill="1" applyBorder="1" applyAlignment="1">
      <alignment vertical="center" wrapText="1"/>
    </xf>
    <xf numFmtId="0" fontId="8" fillId="18" borderId="2" xfId="2" applyFont="1" applyFill="1" applyBorder="1" applyAlignment="1">
      <alignment vertical="center" wrapText="1"/>
    </xf>
    <xf numFmtId="176" fontId="34" fillId="18" borderId="4" xfId="2" applyNumberFormat="1" applyFont="1" applyFill="1" applyBorder="1" applyAlignment="1">
      <alignment horizontal="left" vertical="center"/>
    </xf>
    <xf numFmtId="176" fontId="8" fillId="18" borderId="4" xfId="2" applyNumberFormat="1" applyFont="1" applyFill="1" applyBorder="1" applyAlignment="1">
      <alignment horizontal="left" vertical="center"/>
    </xf>
    <xf numFmtId="0" fontId="8" fillId="17" borderId="4" xfId="2" quotePrefix="1" applyFont="1" applyFill="1" applyBorder="1" applyAlignment="1">
      <alignment vertical="center" wrapText="1"/>
    </xf>
    <xf numFmtId="0" fontId="24" fillId="17" borderId="2" xfId="2" applyFont="1" applyFill="1" applyBorder="1">
      <alignment vertical="center"/>
    </xf>
    <xf numFmtId="176" fontId="36" fillId="18" borderId="4" xfId="2" applyNumberFormat="1" applyFont="1" applyFill="1" applyBorder="1" applyAlignment="1">
      <alignment horizontal="left" vertical="top"/>
    </xf>
    <xf numFmtId="0" fontId="25" fillId="18" borderId="2" xfId="2" applyFont="1" applyFill="1" applyBorder="1" applyAlignment="1">
      <alignment vertical="center" wrapText="1"/>
    </xf>
    <xf numFmtId="0" fontId="8" fillId="17" borderId="4" xfId="2" applyFont="1" applyFill="1" applyBorder="1" applyAlignment="1">
      <alignment horizontal="left" vertical="top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16" fillId="5" borderId="18" xfId="2" applyFont="1" applyFill="1" applyBorder="1" applyAlignment="1">
      <alignment horizontal="center" vertical="center"/>
    </xf>
    <xf numFmtId="0" fontId="16" fillId="5" borderId="17" xfId="2" applyFont="1" applyFill="1" applyBorder="1" applyAlignment="1">
      <alignment horizontal="center" vertical="center"/>
    </xf>
    <xf numFmtId="0" fontId="5" fillId="0" borderId="25" xfId="2" applyFont="1" applyFill="1" applyBorder="1" applyAlignment="1">
      <alignment horizontal="center" vertical="center"/>
    </xf>
    <xf numFmtId="0" fontId="5" fillId="0" borderId="24" xfId="2" applyFont="1" applyFill="1" applyBorder="1" applyAlignment="1">
      <alignment horizontal="center" vertical="center"/>
    </xf>
    <xf numFmtId="0" fontId="16" fillId="5" borderId="18" xfId="2" applyFont="1" applyFill="1" applyBorder="1" applyAlignment="1">
      <alignment horizontal="center" vertical="center" wrapText="1"/>
    </xf>
    <xf numFmtId="0" fontId="8" fillId="4" borderId="3" xfId="2" applyFont="1" applyFill="1" applyBorder="1" applyAlignment="1">
      <alignment horizontal="center" vertical="center" wrapText="1"/>
    </xf>
    <xf numFmtId="0" fontId="8" fillId="4" borderId="4" xfId="2" applyFont="1" applyFill="1" applyBorder="1" applyAlignment="1">
      <alignment horizontal="center" vertical="center" wrapText="1"/>
    </xf>
    <xf numFmtId="0" fontId="8" fillId="4" borderId="1" xfId="2" applyFont="1" applyFill="1" applyBorder="1" applyAlignment="1">
      <alignment horizontal="center" vertical="center" wrapText="1"/>
    </xf>
    <xf numFmtId="0" fontId="8" fillId="0" borderId="22" xfId="2" applyFont="1" applyFill="1" applyBorder="1" applyAlignment="1">
      <alignment horizontal="center" vertical="center" wrapText="1"/>
    </xf>
    <xf numFmtId="0" fontId="8" fillId="0" borderId="4" xfId="2" applyFont="1" applyFill="1" applyBorder="1" applyAlignment="1">
      <alignment horizontal="center" vertical="center" wrapText="1"/>
    </xf>
    <xf numFmtId="0" fontId="8" fillId="0" borderId="16" xfId="2" applyFont="1" applyFill="1" applyBorder="1" applyAlignment="1">
      <alignment horizontal="center" vertical="center" wrapText="1"/>
    </xf>
    <xf numFmtId="0" fontId="8" fillId="0" borderId="15" xfId="2" applyFont="1" applyFill="1" applyBorder="1" applyAlignment="1">
      <alignment horizontal="center" vertical="center" wrapText="1"/>
    </xf>
    <xf numFmtId="0" fontId="0" fillId="0" borderId="4" xfId="0" applyBorder="1">
      <alignment vertical="center"/>
    </xf>
    <xf numFmtId="0" fontId="0" fillId="0" borderId="2" xfId="0" applyBorder="1">
      <alignment vertical="center"/>
    </xf>
    <xf numFmtId="0" fontId="8" fillId="7" borderId="3" xfId="2" applyFont="1" applyFill="1" applyBorder="1" applyAlignment="1">
      <alignment horizontal="center" vertical="center" wrapText="1"/>
    </xf>
    <xf numFmtId="0" fontId="8" fillId="7" borderId="4" xfId="2" applyFont="1" applyFill="1" applyBorder="1" applyAlignment="1">
      <alignment horizontal="center" vertical="center" wrapText="1"/>
    </xf>
    <xf numFmtId="0" fontId="8" fillId="7" borderId="2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/>
    </xf>
    <xf numFmtId="0" fontId="26" fillId="4" borderId="2" xfId="2" applyFont="1" applyFill="1" applyBorder="1" applyAlignment="1">
      <alignment horizontal="center" vertical="center" wrapText="1"/>
    </xf>
    <xf numFmtId="0" fontId="26" fillId="4" borderId="1" xfId="2" applyFont="1" applyFill="1" applyBorder="1" applyAlignment="1">
      <alignment horizontal="center" vertical="center"/>
    </xf>
    <xf numFmtId="0" fontId="8" fillId="0" borderId="1" xfId="2" applyFont="1" applyFill="1" applyBorder="1" applyAlignment="1">
      <alignment horizontal="center" vertical="center" wrapText="1"/>
    </xf>
    <xf numFmtId="0" fontId="23" fillId="0" borderId="0" xfId="2" applyFont="1" applyBorder="1" applyAlignment="1">
      <alignment horizontal="left" vertical="center"/>
    </xf>
    <xf numFmtId="58" fontId="16" fillId="5" borderId="18" xfId="2" applyNumberFormat="1" applyFont="1" applyFill="1" applyBorder="1" applyAlignment="1">
      <alignment horizontal="center" vertical="center"/>
    </xf>
    <xf numFmtId="0" fontId="16" fillId="5" borderId="18" xfId="2" applyNumberFormat="1" applyFont="1" applyFill="1" applyBorder="1" applyAlignment="1">
      <alignment horizontal="center" vertical="center" wrapText="1"/>
    </xf>
    <xf numFmtId="14" fontId="6" fillId="0" borderId="21" xfId="2" applyNumberFormat="1" applyFont="1" applyBorder="1" applyAlignment="1">
      <alignment horizontal="left" vertical="center"/>
    </xf>
    <xf numFmtId="0" fontId="16" fillId="5" borderId="19" xfId="2" applyFont="1" applyFill="1" applyBorder="1" applyAlignment="1">
      <alignment horizontal="center" vertical="center"/>
    </xf>
    <xf numFmtId="0" fontId="16" fillId="5" borderId="20" xfId="2" applyFont="1" applyFill="1" applyBorder="1" applyAlignment="1">
      <alignment horizontal="center" vertical="center"/>
    </xf>
    <xf numFmtId="0" fontId="26" fillId="0" borderId="23" xfId="2" applyFont="1" applyFill="1" applyBorder="1" applyAlignment="1">
      <alignment horizontal="center" vertical="center" wrapText="1"/>
    </xf>
    <xf numFmtId="0" fontId="26" fillId="0" borderId="14" xfId="2" applyFont="1" applyFill="1" applyBorder="1" applyAlignment="1">
      <alignment horizontal="center" vertical="center" wrapText="1"/>
    </xf>
    <xf numFmtId="0" fontId="26" fillId="0" borderId="13" xfId="2" applyFont="1" applyFill="1" applyBorder="1" applyAlignment="1">
      <alignment horizontal="center" vertical="center" wrapText="1"/>
    </xf>
    <xf numFmtId="0" fontId="12" fillId="2" borderId="1" xfId="1" applyFont="1" applyFill="1" applyBorder="1" applyAlignment="1">
      <alignment horizontal="center" vertical="center"/>
    </xf>
    <xf numFmtId="0" fontId="13" fillId="2" borderId="1" xfId="1" applyFont="1" applyFill="1" applyBorder="1" applyAlignment="1">
      <alignment horizontal="center" vertical="center"/>
    </xf>
    <xf numFmtId="0" fontId="14" fillId="2" borderId="1" xfId="1" applyFont="1" applyFill="1" applyBorder="1" applyAlignment="1">
      <alignment horizontal="center" vertical="center"/>
    </xf>
    <xf numFmtId="0" fontId="16" fillId="5" borderId="17" xfId="2" applyNumberFormat="1" applyFont="1" applyFill="1" applyBorder="1" applyAlignment="1">
      <alignment horizontal="center" vertical="center" wrapText="1"/>
    </xf>
    <xf numFmtId="0" fontId="16" fillId="5" borderId="29" xfId="2" applyNumberFormat="1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  <xf numFmtId="0" fontId="5" fillId="7" borderId="3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2" xfId="0" applyFill="1" applyBorder="1" applyAlignment="1">
      <alignment horizontal="left" vertical="center"/>
    </xf>
    <xf numFmtId="58" fontId="16" fillId="5" borderId="17" xfId="2" applyNumberFormat="1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/>
    </xf>
    <xf numFmtId="0" fontId="0" fillId="7" borderId="3" xfId="0" applyFill="1" applyBorder="1" applyAlignment="1">
      <alignment horizontal="left" vertical="center" wrapText="1"/>
    </xf>
    <xf numFmtId="0" fontId="0" fillId="7" borderId="4" xfId="0" applyFill="1" applyBorder="1" applyAlignment="1">
      <alignment horizontal="left" vertical="center" wrapText="1"/>
    </xf>
    <xf numFmtId="0" fontId="0" fillId="7" borderId="2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/>
    </xf>
    <xf numFmtId="0" fontId="5" fillId="9" borderId="1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vertical="center" wrapText="1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3" xfId="0" applyFill="1" applyBorder="1" applyAlignment="1">
      <alignment horizontal="left" vertical="center" wrapText="1"/>
    </xf>
    <xf numFmtId="0" fontId="0" fillId="9" borderId="4" xfId="0" applyFill="1" applyBorder="1" applyAlignment="1">
      <alignment horizontal="left" vertical="center" wrapText="1"/>
    </xf>
    <xf numFmtId="0" fontId="0" fillId="9" borderId="2" xfId="0" applyFill="1" applyBorder="1" applyAlignment="1">
      <alignment horizontal="left" vertical="center" wrapText="1"/>
    </xf>
    <xf numFmtId="0" fontId="5" fillId="10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left" vertical="center" wrapText="1"/>
    </xf>
    <xf numFmtId="0" fontId="5" fillId="10" borderId="3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0" fontId="0" fillId="10" borderId="3" xfId="0" applyFill="1" applyBorder="1" applyAlignment="1">
      <alignment horizontal="left" vertical="center" wrapText="1"/>
    </xf>
    <xf numFmtId="0" fontId="0" fillId="10" borderId="4" xfId="0" applyFill="1" applyBorder="1" applyAlignment="1">
      <alignment horizontal="left" vertical="center" wrapText="1"/>
    </xf>
    <xf numFmtId="0" fontId="0" fillId="10" borderId="2" xfId="0" applyFill="1" applyBorder="1" applyAlignment="1">
      <alignment horizontal="left" vertical="center" wrapText="1"/>
    </xf>
    <xf numFmtId="0" fontId="1" fillId="4" borderId="25" xfId="3" applyFill="1" applyBorder="1" applyAlignment="1">
      <alignment horizontal="left" vertical="center"/>
    </xf>
    <xf numFmtId="0" fontId="1" fillId="4" borderId="28" xfId="3" applyFill="1" applyBorder="1" applyAlignment="1">
      <alignment horizontal="left" vertical="center"/>
    </xf>
    <xf numFmtId="0" fontId="1" fillId="4" borderId="24" xfId="3" applyFill="1" applyBorder="1" applyAlignment="1">
      <alignment horizontal="left" vertical="center"/>
    </xf>
    <xf numFmtId="0" fontId="1" fillId="4" borderId="25" xfId="3" applyFill="1" applyBorder="1" applyAlignment="1">
      <alignment horizontal="center" vertical="center"/>
    </xf>
    <xf numFmtId="0" fontId="1" fillId="4" borderId="28" xfId="3" applyFill="1" applyBorder="1" applyAlignment="1">
      <alignment horizontal="center" vertical="center"/>
    </xf>
    <xf numFmtId="0" fontId="1" fillId="4" borderId="24" xfId="3" applyFill="1" applyBorder="1" applyAlignment="1">
      <alignment horizontal="center" vertical="center"/>
    </xf>
    <xf numFmtId="0" fontId="8" fillId="11" borderId="25" xfId="3" applyFont="1" applyFill="1" applyBorder="1" applyAlignment="1">
      <alignment horizontal="center" vertical="center" wrapText="1"/>
    </xf>
    <xf numFmtId="0" fontId="8" fillId="11" borderId="28" xfId="3" applyFont="1" applyFill="1" applyBorder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8" fillId="0" borderId="27" xfId="3" applyFont="1" applyBorder="1" applyAlignment="1">
      <alignment horizontal="left" vertical="center"/>
    </xf>
    <xf numFmtId="0" fontId="30" fillId="11" borderId="1" xfId="4" applyFont="1" applyFill="1" applyBorder="1" applyAlignment="1">
      <alignment horizontal="center" vertical="center" wrapText="1"/>
    </xf>
    <xf numFmtId="0" fontId="8" fillId="11" borderId="25" xfId="3" applyFont="1" applyFill="1" applyBorder="1" applyAlignment="1">
      <alignment horizontal="center" vertical="center"/>
    </xf>
    <xf numFmtId="14" fontId="6" fillId="4" borderId="21" xfId="2" applyNumberFormat="1" applyFont="1" applyFill="1" applyBorder="1" applyAlignment="1">
      <alignment horizontal="left" vertical="center"/>
    </xf>
    <xf numFmtId="0" fontId="16" fillId="5" borderId="17" xfId="2" applyFont="1" applyFill="1" applyBorder="1" applyAlignment="1">
      <alignment horizontal="center" vertical="center" wrapText="1"/>
    </xf>
    <xf numFmtId="0" fontId="16" fillId="5" borderId="26" xfId="2" applyFont="1" applyFill="1" applyBorder="1" applyAlignment="1">
      <alignment horizontal="center" vertical="center"/>
    </xf>
    <xf numFmtId="0" fontId="23" fillId="4" borderId="0" xfId="2" applyFont="1" applyFill="1" applyBorder="1" applyAlignment="1">
      <alignment horizontal="left" vertical="center"/>
    </xf>
    <xf numFmtId="0" fontId="16" fillId="5" borderId="19" xfId="2" applyFont="1" applyFill="1" applyBorder="1" applyAlignment="1">
      <alignment horizontal="center" vertical="center" wrapText="1"/>
    </xf>
    <xf numFmtId="0" fontId="16" fillId="5" borderId="20" xfId="2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/>
    </xf>
    <xf numFmtId="0" fontId="8" fillId="0" borderId="4" xfId="2" applyFont="1" applyFill="1" applyBorder="1" applyAlignment="1">
      <alignment horizontal="center" vertical="center"/>
    </xf>
    <xf numFmtId="0" fontId="8" fillId="0" borderId="2" xfId="2" applyFont="1" applyFill="1" applyBorder="1" applyAlignment="1">
      <alignment horizontal="center" vertical="center"/>
    </xf>
  </cellXfs>
  <cellStyles count="6">
    <cellStyle name="표준" xfId="0" builtinId="0"/>
    <cellStyle name="표준 2" xfId="1"/>
    <cellStyle name="표준 3" xfId="2"/>
    <cellStyle name="표준 4" xfId="3"/>
    <cellStyle name="표준_테이블정의서_Templete" xfId="4"/>
    <cellStyle name="하이퍼링크" xfId="5" builtinId="8"/>
  </cellStyles>
  <dxfs count="0"/>
  <tableStyles count="0" defaultTableStyle="TableStyleMedium2" defaultPivotStyle="PivotStyleLight16"/>
  <colors>
    <mruColors>
      <color rgb="FF0000FF"/>
      <color rgb="FFFFFFCC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101600</xdr:colOff>
      <xdr:row>4</xdr:row>
      <xdr:rowOff>431800</xdr:rowOff>
    </xdr:from>
    <xdr:to>
      <xdr:col>13</xdr:col>
      <xdr:colOff>240484</xdr:colOff>
      <xdr:row>4</xdr:row>
      <xdr:rowOff>4597400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836400" y="1828800"/>
          <a:ext cx="5815784" cy="41656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61.100.3.209/mileage/selectMileageHist.do" TargetMode="External"/><Relationship Id="rId13" Type="http://schemas.openxmlformats.org/officeDocument/2006/relationships/hyperlink" Target="http://61.100.3.209/frequency/selectFrequencyOfferDetail.do" TargetMode="External"/><Relationship Id="rId3" Type="http://schemas.openxmlformats.org/officeDocument/2006/relationships/hyperlink" Target="http://61.100.3.209/member/searchMemberDetailList.do" TargetMode="External"/><Relationship Id="rId7" Type="http://schemas.openxmlformats.org/officeDocument/2006/relationships/hyperlink" Target="http://61.100.3.209/mileage/selectMileage.do" TargetMode="External"/><Relationship Id="rId12" Type="http://schemas.openxmlformats.org/officeDocument/2006/relationships/hyperlink" Target="http://61.100.3.209/coupon/selectCoupon.do" TargetMode="External"/><Relationship Id="rId2" Type="http://schemas.openxmlformats.org/officeDocument/2006/relationships/hyperlink" Target="http://61.100.3.209/member/extinctScheMileage.do" TargetMode="External"/><Relationship Id="rId16" Type="http://schemas.openxmlformats.org/officeDocument/2006/relationships/drawing" Target="../drawings/drawing1.xml"/><Relationship Id="rId1" Type="http://schemas.openxmlformats.org/officeDocument/2006/relationships/hyperlink" Target="http://61.100.3.209/member/selectMembershipGrade.do" TargetMode="External"/><Relationship Id="rId6" Type="http://schemas.openxmlformats.org/officeDocument/2006/relationships/hyperlink" Target="http://61.100.3.209/member/searchMember.do" TargetMode="External"/><Relationship Id="rId11" Type="http://schemas.openxmlformats.org/officeDocument/2006/relationships/hyperlink" Target="http://61.100.3.209/card/selectRepreCard.do" TargetMode="External"/><Relationship Id="rId5" Type="http://schemas.openxmlformats.org/officeDocument/2006/relationships/hyperlink" Target="http://61.100.3.209/member/searchMemberDetail.do" TargetMode="External"/><Relationship Id="rId15" Type="http://schemas.openxmlformats.org/officeDocument/2006/relationships/printerSettings" Target="../printerSettings/printerSettings5.bin"/><Relationship Id="rId10" Type="http://schemas.openxmlformats.org/officeDocument/2006/relationships/hyperlink" Target="http://61.100.3.209/card/checkCard.do" TargetMode="External"/><Relationship Id="rId4" Type="http://schemas.openxmlformats.org/officeDocument/2006/relationships/hyperlink" Target="http://61.100.3.209/member/searchMemberList.do" TargetMode="External"/><Relationship Id="rId9" Type="http://schemas.openxmlformats.org/officeDocument/2006/relationships/hyperlink" Target="http://61.100.3.209/card/selectCard.do" TargetMode="External"/><Relationship Id="rId14" Type="http://schemas.openxmlformats.org/officeDocument/2006/relationships/hyperlink" Target="http://61.100.3.209/frequency/selectFrequency.d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C00000"/>
  </sheetPr>
  <dimension ref="A1:W75"/>
  <sheetViews>
    <sheetView showGridLines="0" tabSelected="1" zoomScale="70" zoomScaleNormal="70" workbookViewId="0">
      <pane xSplit="7" ySplit="4" topLeftCell="H9" activePane="bottomRight" state="frozen"/>
      <selection pane="topRight" activeCell="G1" sqref="G1"/>
      <selection pane="bottomLeft" activeCell="A4" sqref="A4"/>
      <selection pane="bottomRight" activeCell="D9" sqref="D9:D12"/>
    </sheetView>
  </sheetViews>
  <sheetFormatPr defaultColWidth="8.88671875" defaultRowHeight="15.6"/>
  <cols>
    <col min="1" max="1" width="0.88671875" style="6" customWidth="1"/>
    <col min="2" max="2" width="11.33203125" style="7" customWidth="1"/>
    <col min="3" max="3" width="6.33203125" style="7" customWidth="1"/>
    <col min="4" max="4" width="15.33203125" style="6" customWidth="1"/>
    <col min="5" max="5" width="8.44140625" style="7" customWidth="1"/>
    <col min="6" max="6" width="10.6640625" style="7" hidden="1" customWidth="1"/>
    <col min="7" max="7" width="9.33203125" style="7" customWidth="1"/>
    <col min="8" max="8" width="43.88671875" style="56" customWidth="1"/>
    <col min="9" max="9" width="10" style="6" customWidth="1"/>
    <col min="10" max="10" width="11.44140625" style="7" bestFit="1" customWidth="1"/>
    <col min="11" max="11" width="7.6640625" style="8" customWidth="1"/>
    <col min="12" max="12" width="4.6640625" style="7" hidden="1" customWidth="1"/>
    <col min="13" max="13" width="7.44140625" style="9" customWidth="1"/>
    <col min="14" max="14" width="5.6640625" style="10" customWidth="1"/>
    <col min="15" max="15" width="7.44140625" style="10" customWidth="1"/>
    <col min="16" max="16" width="4.6640625" style="10" hidden="1" customWidth="1"/>
    <col min="17" max="17" width="8" style="10" customWidth="1"/>
    <col min="18" max="18" width="8" style="259" customWidth="1"/>
    <col min="19" max="19" width="30.44140625" style="6" customWidth="1"/>
    <col min="20" max="20" width="0" style="78" hidden="1" customWidth="1"/>
    <col min="21" max="21" width="59.109375" style="78" bestFit="1" customWidth="1"/>
    <col min="22" max="22" width="52.33203125" style="6" customWidth="1"/>
    <col min="23" max="23" width="44.33203125" style="6" customWidth="1"/>
    <col min="24" max="16384" width="8.88671875" style="124"/>
  </cols>
  <sheetData>
    <row r="1" spans="1:23" s="6" customFormat="1" ht="30">
      <c r="B1" s="379" t="s">
        <v>694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  <c r="T1" s="78"/>
      <c r="U1" s="78"/>
    </row>
    <row r="2" spans="1:23" s="6" customFormat="1" ht="16.5" customHeight="1">
      <c r="B2" s="85" t="s">
        <v>695</v>
      </c>
      <c r="C2" s="382">
        <v>43748</v>
      </c>
      <c r="D2" s="382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256"/>
      <c r="S2" s="85"/>
      <c r="T2" s="78"/>
      <c r="U2" s="78"/>
    </row>
    <row r="3" spans="1:23" s="5" customFormat="1">
      <c r="B3" s="358" t="s">
        <v>638</v>
      </c>
      <c r="C3" s="383" t="s">
        <v>609</v>
      </c>
      <c r="D3" s="384"/>
      <c r="E3" s="362" t="s">
        <v>5</v>
      </c>
      <c r="F3" s="362" t="s">
        <v>592</v>
      </c>
      <c r="G3" s="362" t="s">
        <v>835</v>
      </c>
      <c r="H3" s="362" t="s">
        <v>1</v>
      </c>
      <c r="I3" s="358" t="s">
        <v>587</v>
      </c>
      <c r="J3" s="358"/>
      <c r="K3" s="380" t="s">
        <v>588</v>
      </c>
      <c r="L3" s="380"/>
      <c r="M3" s="380"/>
      <c r="N3" s="381" t="s">
        <v>0</v>
      </c>
      <c r="O3" s="381" t="s">
        <v>3</v>
      </c>
      <c r="P3" s="381"/>
      <c r="Q3" s="381"/>
      <c r="R3" s="362" t="s">
        <v>921</v>
      </c>
      <c r="S3" s="358" t="s">
        <v>2</v>
      </c>
      <c r="T3" s="79"/>
      <c r="U3" s="358" t="s">
        <v>776</v>
      </c>
      <c r="V3" s="358" t="s">
        <v>845</v>
      </c>
      <c r="W3" s="358" t="s">
        <v>1050</v>
      </c>
    </row>
    <row r="4" spans="1:23" s="5" customFormat="1">
      <c r="B4" s="358"/>
      <c r="C4" s="82" t="s">
        <v>693</v>
      </c>
      <c r="D4" s="82" t="s">
        <v>692</v>
      </c>
      <c r="E4" s="362"/>
      <c r="F4" s="362"/>
      <c r="G4" s="362"/>
      <c r="H4" s="362"/>
      <c r="I4" s="82" t="s">
        <v>590</v>
      </c>
      <c r="J4" s="82" t="s">
        <v>591</v>
      </c>
      <c r="K4" s="380"/>
      <c r="L4" s="380"/>
      <c r="M4" s="380"/>
      <c r="N4" s="381"/>
      <c r="O4" s="381"/>
      <c r="P4" s="381"/>
      <c r="Q4" s="381"/>
      <c r="R4" s="359"/>
      <c r="S4" s="358"/>
      <c r="T4" s="79"/>
      <c r="U4" s="358"/>
      <c r="V4" s="359"/>
      <c r="W4" s="359"/>
    </row>
    <row r="5" spans="1:23" ht="27" customHeight="1">
      <c r="A5" s="124"/>
      <c r="B5" s="366" t="s">
        <v>725</v>
      </c>
      <c r="C5" s="139">
        <v>1</v>
      </c>
      <c r="D5" s="376" t="s">
        <v>792</v>
      </c>
      <c r="E5" s="140" t="str">
        <f>"B0"&amp;"-"&amp;C5</f>
        <v>B0-1</v>
      </c>
      <c r="F5" s="140"/>
      <c r="G5" s="121" t="s">
        <v>791</v>
      </c>
      <c r="H5" s="141" t="s">
        <v>794</v>
      </c>
      <c r="I5" s="142" t="s">
        <v>795</v>
      </c>
      <c r="J5" s="140"/>
      <c r="K5" s="143">
        <v>43742.416666666664</v>
      </c>
      <c r="L5" s="144" t="str">
        <f t="shared" ref="L5:L57" si="0">TEXT(K5,"AAA")</f>
        <v>금</v>
      </c>
      <c r="M5" s="145">
        <f t="shared" ref="M5:M6" si="1">K5</f>
        <v>43742.416666666664</v>
      </c>
      <c r="N5" s="146">
        <v>1</v>
      </c>
      <c r="O5" s="143">
        <f t="shared" ref="O5:O57" si="2">K5+N5/24</f>
        <v>43742.458333333328</v>
      </c>
      <c r="P5" s="144" t="str">
        <f t="shared" ref="P5:P57" si="3">TEXT(O5,"AAA")</f>
        <v>금</v>
      </c>
      <c r="Q5" s="145">
        <f t="shared" ref="Q5:Q57" si="4">O5</f>
        <v>43742.458333333328</v>
      </c>
      <c r="R5" s="257" t="s">
        <v>922</v>
      </c>
      <c r="S5" s="147"/>
      <c r="T5" s="122"/>
      <c r="U5" s="123"/>
      <c r="V5" s="167"/>
      <c r="W5" s="167"/>
    </row>
    <row r="6" spans="1:23" ht="31.2">
      <c r="A6" s="124"/>
      <c r="B6" s="367"/>
      <c r="C6" s="139">
        <f>C5+1</f>
        <v>2</v>
      </c>
      <c r="D6" s="377"/>
      <c r="E6" s="140" t="str">
        <f t="shared" ref="E6:E12" si="5">"B0"&amp;"-"&amp;C6</f>
        <v>B0-2</v>
      </c>
      <c r="F6" s="148"/>
      <c r="G6" s="121" t="s">
        <v>791</v>
      </c>
      <c r="H6" s="149" t="s">
        <v>796</v>
      </c>
      <c r="I6" s="148" t="s">
        <v>795</v>
      </c>
      <c r="J6" s="148"/>
      <c r="K6" s="150">
        <f>O5</f>
        <v>43742.458333333328</v>
      </c>
      <c r="L6" s="151" t="str">
        <f t="shared" si="0"/>
        <v>금</v>
      </c>
      <c r="M6" s="152">
        <f t="shared" si="1"/>
        <v>43742.458333333328</v>
      </c>
      <c r="N6" s="153">
        <v>1</v>
      </c>
      <c r="O6" s="150">
        <f t="shared" si="2"/>
        <v>43742.499999999993</v>
      </c>
      <c r="P6" s="151" t="str">
        <f t="shared" si="3"/>
        <v>금</v>
      </c>
      <c r="Q6" s="152">
        <f t="shared" si="4"/>
        <v>43742.499999999993</v>
      </c>
      <c r="R6" s="257" t="s">
        <v>922</v>
      </c>
      <c r="S6" s="154"/>
      <c r="T6" s="122"/>
      <c r="U6" s="123" t="s">
        <v>769</v>
      </c>
      <c r="V6" s="167"/>
      <c r="W6" s="167"/>
    </row>
    <row r="7" spans="1:23" ht="62.4">
      <c r="A7" s="124"/>
      <c r="B7" s="367"/>
      <c r="C7" s="139">
        <f t="shared" ref="C7:C12" si="6">C6+1</f>
        <v>3</v>
      </c>
      <c r="D7" s="155" t="s">
        <v>633</v>
      </c>
      <c r="E7" s="140" t="str">
        <f t="shared" si="5"/>
        <v>B0-3</v>
      </c>
      <c r="F7" s="148"/>
      <c r="G7" s="121" t="s">
        <v>791</v>
      </c>
      <c r="H7" s="149" t="s">
        <v>797</v>
      </c>
      <c r="I7" s="148" t="s">
        <v>795</v>
      </c>
      <c r="J7" s="148"/>
      <c r="K7" s="150">
        <v>43742.916666666664</v>
      </c>
      <c r="L7" s="151" t="str">
        <f t="shared" si="0"/>
        <v>금</v>
      </c>
      <c r="M7" s="152">
        <f>K7</f>
        <v>43742.916666666664</v>
      </c>
      <c r="N7" s="153">
        <v>35</v>
      </c>
      <c r="O7" s="150">
        <f t="shared" si="2"/>
        <v>43744.375</v>
      </c>
      <c r="P7" s="151" t="str">
        <f t="shared" si="3"/>
        <v>일</v>
      </c>
      <c r="Q7" s="152">
        <f t="shared" si="4"/>
        <v>43744.375</v>
      </c>
      <c r="R7" s="257" t="s">
        <v>922</v>
      </c>
      <c r="S7" s="154" t="s">
        <v>798</v>
      </c>
      <c r="T7" s="122"/>
      <c r="U7" s="123"/>
      <c r="V7" s="167"/>
      <c r="W7" s="167"/>
    </row>
    <row r="8" spans="1:23" ht="62.4">
      <c r="A8" s="124"/>
      <c r="B8" s="368"/>
      <c r="C8" s="139">
        <f t="shared" si="6"/>
        <v>4</v>
      </c>
      <c r="D8" s="156" t="s">
        <v>799</v>
      </c>
      <c r="E8" s="140" t="str">
        <f t="shared" si="5"/>
        <v>B0-4</v>
      </c>
      <c r="F8" s="148"/>
      <c r="G8" s="121" t="s">
        <v>791</v>
      </c>
      <c r="H8" s="149" t="s">
        <v>800</v>
      </c>
      <c r="I8" s="148" t="s">
        <v>795</v>
      </c>
      <c r="J8" s="148"/>
      <c r="K8" s="150">
        <f>O6</f>
        <v>43742.499999999993</v>
      </c>
      <c r="L8" s="151" t="str">
        <f t="shared" si="0"/>
        <v>금</v>
      </c>
      <c r="M8" s="152">
        <f>K8</f>
        <v>43742.499999999993</v>
      </c>
      <c r="N8" s="153">
        <v>2</v>
      </c>
      <c r="O8" s="150">
        <f t="shared" si="2"/>
        <v>43742.583333333328</v>
      </c>
      <c r="P8" s="151" t="str">
        <f t="shared" si="3"/>
        <v>금</v>
      </c>
      <c r="Q8" s="152">
        <f t="shared" si="4"/>
        <v>43742.583333333328</v>
      </c>
      <c r="R8" s="257" t="s">
        <v>922</v>
      </c>
      <c r="S8" s="154" t="s">
        <v>801</v>
      </c>
      <c r="T8" s="122"/>
      <c r="U8" s="123"/>
      <c r="V8" s="167"/>
      <c r="W8" s="167"/>
    </row>
    <row r="9" spans="1:23" s="122" customFormat="1" ht="31.2">
      <c r="A9" s="230"/>
      <c r="B9" s="368"/>
      <c r="C9" s="220">
        <f t="shared" si="6"/>
        <v>5</v>
      </c>
      <c r="D9" s="385" t="s">
        <v>802</v>
      </c>
      <c r="E9" s="221" t="str">
        <f t="shared" si="5"/>
        <v>B0-5</v>
      </c>
      <c r="F9" s="222"/>
      <c r="G9" s="223" t="s">
        <v>762</v>
      </c>
      <c r="H9" s="224" t="s">
        <v>803</v>
      </c>
      <c r="I9" s="222" t="s">
        <v>804</v>
      </c>
      <c r="J9" s="222"/>
      <c r="K9" s="225">
        <v>43745.416666666664</v>
      </c>
      <c r="L9" s="226" t="str">
        <f t="shared" ref="L9" si="7">TEXT(K9,"AAA")</f>
        <v>월</v>
      </c>
      <c r="M9" s="227">
        <v>10.416666666666666</v>
      </c>
      <c r="N9" s="228"/>
      <c r="O9" s="225">
        <v>43748.916666666664</v>
      </c>
      <c r="P9" s="226" t="str">
        <f t="shared" ref="P9" si="8">TEXT(O9,"AAA")</f>
        <v>목</v>
      </c>
      <c r="Q9" s="227">
        <f t="shared" ref="Q9" si="9">O9</f>
        <v>43748.916666666664</v>
      </c>
      <c r="R9" s="261" t="s">
        <v>922</v>
      </c>
      <c r="S9" s="229"/>
      <c r="T9" s="230"/>
      <c r="U9" s="231"/>
      <c r="V9" s="231"/>
      <c r="W9" s="231"/>
    </row>
    <row r="10" spans="1:23" s="122" customFormat="1" ht="62.4">
      <c r="A10" s="191"/>
      <c r="B10" s="368"/>
      <c r="C10" s="181">
        <f t="shared" si="6"/>
        <v>6</v>
      </c>
      <c r="D10" s="386"/>
      <c r="E10" s="182" t="str">
        <f>"B0"&amp;"-"&amp;C10</f>
        <v>B0-6</v>
      </c>
      <c r="F10" s="183"/>
      <c r="G10" s="184" t="s">
        <v>836</v>
      </c>
      <c r="H10" s="185" t="s">
        <v>805</v>
      </c>
      <c r="I10" s="183" t="s">
        <v>793</v>
      </c>
      <c r="J10" s="183"/>
      <c r="K10" s="186">
        <v>43745.416666666664</v>
      </c>
      <c r="L10" s="187" t="str">
        <f t="shared" ref="L10:L13" si="10">TEXT(K10,"AAA")</f>
        <v>월</v>
      </c>
      <c r="M10" s="188">
        <v>10.416666666666666</v>
      </c>
      <c r="N10" s="189"/>
      <c r="O10" s="186">
        <v>43748.916666666664</v>
      </c>
      <c r="P10" s="187" t="str">
        <f t="shared" ref="P10:P17" si="11">TEXT(O10,"AAA")</f>
        <v>목</v>
      </c>
      <c r="Q10" s="188">
        <f t="shared" ref="Q10:Q12" si="12">O10</f>
        <v>43748.916666666664</v>
      </c>
      <c r="R10" s="260" t="s">
        <v>922</v>
      </c>
      <c r="S10" s="190" t="s">
        <v>806</v>
      </c>
      <c r="T10" s="191" t="s">
        <v>652</v>
      </c>
      <c r="U10" s="192"/>
      <c r="V10" s="192"/>
      <c r="W10" s="192"/>
    </row>
    <row r="11" spans="1:23" s="122" customFormat="1" ht="46.8">
      <c r="A11" s="191"/>
      <c r="B11" s="368"/>
      <c r="C11" s="181">
        <f t="shared" si="6"/>
        <v>7</v>
      </c>
      <c r="D11" s="386"/>
      <c r="E11" s="182" t="str">
        <f t="shared" si="5"/>
        <v>B0-7</v>
      </c>
      <c r="F11" s="183"/>
      <c r="G11" s="184" t="s">
        <v>791</v>
      </c>
      <c r="H11" s="185" t="s">
        <v>807</v>
      </c>
      <c r="I11" s="183" t="s">
        <v>808</v>
      </c>
      <c r="J11" s="183"/>
      <c r="K11" s="186">
        <v>43748.916666666664</v>
      </c>
      <c r="L11" s="187" t="str">
        <f t="shared" si="10"/>
        <v>목</v>
      </c>
      <c r="M11" s="188">
        <f t="shared" ref="M11:M12" si="13">K11</f>
        <v>43748.916666666664</v>
      </c>
      <c r="N11" s="189">
        <v>1</v>
      </c>
      <c r="O11" s="186">
        <f t="shared" ref="O11:O12" si="14">K11+N11/24</f>
        <v>43748.958333333328</v>
      </c>
      <c r="P11" s="187" t="str">
        <f t="shared" si="11"/>
        <v>목</v>
      </c>
      <c r="Q11" s="188">
        <f t="shared" si="12"/>
        <v>43748.958333333328</v>
      </c>
      <c r="R11" s="260" t="s">
        <v>922</v>
      </c>
      <c r="S11" s="190"/>
      <c r="T11" s="191" t="s">
        <v>653</v>
      </c>
      <c r="U11" s="192"/>
      <c r="V11" s="192"/>
      <c r="W11" s="192"/>
    </row>
    <row r="12" spans="1:23" s="122" customFormat="1">
      <c r="A12" s="247"/>
      <c r="B12" s="369"/>
      <c r="C12" s="237">
        <f t="shared" si="6"/>
        <v>8</v>
      </c>
      <c r="D12" s="387"/>
      <c r="E12" s="238" t="str">
        <f t="shared" si="5"/>
        <v>B0-8</v>
      </c>
      <c r="F12" s="239"/>
      <c r="G12" s="240" t="s">
        <v>791</v>
      </c>
      <c r="H12" s="241" t="s">
        <v>809</v>
      </c>
      <c r="I12" s="239" t="s">
        <v>808</v>
      </c>
      <c r="J12" s="239" t="s">
        <v>810</v>
      </c>
      <c r="K12" s="242">
        <v>43748.916666666664</v>
      </c>
      <c r="L12" s="243" t="str">
        <f t="shared" si="10"/>
        <v>목</v>
      </c>
      <c r="M12" s="244">
        <f t="shared" si="13"/>
        <v>43748.916666666664</v>
      </c>
      <c r="N12" s="245">
        <v>1</v>
      </c>
      <c r="O12" s="242">
        <f t="shared" si="14"/>
        <v>43748.958333333328</v>
      </c>
      <c r="P12" s="243" t="str">
        <f t="shared" si="11"/>
        <v>목</v>
      </c>
      <c r="Q12" s="244">
        <f t="shared" si="12"/>
        <v>43748.958333333328</v>
      </c>
      <c r="R12" s="263" t="s">
        <v>922</v>
      </c>
      <c r="S12" s="246"/>
      <c r="T12" s="247" t="s">
        <v>653</v>
      </c>
      <c r="U12" s="248"/>
      <c r="V12" s="248"/>
      <c r="W12" s="248"/>
    </row>
    <row r="13" spans="1:23" ht="13.5" customHeight="1">
      <c r="A13" s="124"/>
      <c r="B13" s="363" t="s">
        <v>689</v>
      </c>
      <c r="C13" s="120">
        <v>1</v>
      </c>
      <c r="D13" s="132" t="s">
        <v>645</v>
      </c>
      <c r="E13" s="125" t="str">
        <f>"B1"&amp;"-"&amp;C13</f>
        <v>B1-1</v>
      </c>
      <c r="F13" s="125"/>
      <c r="G13" s="125" t="s">
        <v>762</v>
      </c>
      <c r="H13" s="126" t="s">
        <v>671</v>
      </c>
      <c r="I13" s="136"/>
      <c r="J13" s="125" t="s">
        <v>643</v>
      </c>
      <c r="K13" s="127">
        <v>43739</v>
      </c>
      <c r="L13" s="128" t="str">
        <f t="shared" si="10"/>
        <v>화</v>
      </c>
      <c r="M13" s="129">
        <v>0.33333333333333331</v>
      </c>
      <c r="N13" s="130"/>
      <c r="O13" s="127">
        <v>43746</v>
      </c>
      <c r="P13" s="128" t="str">
        <f t="shared" ref="P13" si="15">TEXT(O13,"AAA")</f>
        <v>화</v>
      </c>
      <c r="Q13" s="129">
        <v>0.75</v>
      </c>
      <c r="R13" s="257" t="s">
        <v>922</v>
      </c>
      <c r="S13" s="131" t="s">
        <v>640</v>
      </c>
      <c r="T13" s="122"/>
      <c r="U13" s="123"/>
      <c r="V13" s="167"/>
      <c r="W13" s="167"/>
    </row>
    <row r="14" spans="1:23" ht="46.8">
      <c r="A14" s="124"/>
      <c r="B14" s="364"/>
      <c r="C14" s="120">
        <v>2</v>
      </c>
      <c r="D14" s="132" t="s">
        <v>651</v>
      </c>
      <c r="E14" s="125" t="str">
        <f t="shared" ref="E14:E26" si="16">"B1"&amp;"-"&amp;C14</f>
        <v>B1-2</v>
      </c>
      <c r="F14" s="125"/>
      <c r="G14" s="125" t="s">
        <v>837</v>
      </c>
      <c r="H14" s="126" t="s">
        <v>759</v>
      </c>
      <c r="I14" s="136" t="s">
        <v>650</v>
      </c>
      <c r="J14" s="125" t="s">
        <v>643</v>
      </c>
      <c r="K14" s="127">
        <v>43739</v>
      </c>
      <c r="L14" s="128" t="str">
        <f t="shared" ref="L14" si="17">TEXT(K14,"AAA")</f>
        <v>화</v>
      </c>
      <c r="M14" s="129">
        <v>0.33333333333333331</v>
      </c>
      <c r="N14" s="130"/>
      <c r="O14" s="127">
        <v>43746</v>
      </c>
      <c r="P14" s="128" t="str">
        <f t="shared" ref="P14" si="18">TEXT(O14,"AAA")</f>
        <v>화</v>
      </c>
      <c r="Q14" s="129">
        <v>0.75</v>
      </c>
      <c r="R14" s="257" t="s">
        <v>922</v>
      </c>
      <c r="S14" s="131" t="s">
        <v>641</v>
      </c>
      <c r="T14" s="122"/>
      <c r="U14" s="123"/>
      <c r="V14" s="167"/>
      <c r="W14" s="167"/>
    </row>
    <row r="15" spans="1:23" ht="31.2">
      <c r="A15" s="124"/>
      <c r="B15" s="364"/>
      <c r="C15" s="120">
        <v>3</v>
      </c>
      <c r="D15" s="132" t="s">
        <v>758</v>
      </c>
      <c r="E15" s="125" t="str">
        <f t="shared" si="16"/>
        <v>B1-3</v>
      </c>
      <c r="F15" s="125"/>
      <c r="G15" s="125" t="s">
        <v>762</v>
      </c>
      <c r="H15" s="126" t="s">
        <v>765</v>
      </c>
      <c r="I15" s="136"/>
      <c r="J15" s="125" t="s">
        <v>643</v>
      </c>
      <c r="K15" s="127">
        <v>43739</v>
      </c>
      <c r="L15" s="128" t="str">
        <f t="shared" ref="L15" si="19">TEXT(K15,"AAA")</f>
        <v>화</v>
      </c>
      <c r="M15" s="129">
        <v>0.375</v>
      </c>
      <c r="N15" s="130"/>
      <c r="O15" s="127">
        <v>43746</v>
      </c>
      <c r="P15" s="128" t="str">
        <f t="shared" ref="P15" si="20">TEXT(O15,"AAA")</f>
        <v>화</v>
      </c>
      <c r="Q15" s="129">
        <v>0.75</v>
      </c>
      <c r="R15" s="257" t="s">
        <v>922</v>
      </c>
      <c r="S15" s="131"/>
      <c r="T15" s="122"/>
      <c r="U15" s="123"/>
      <c r="V15" s="167"/>
      <c r="W15" s="167"/>
    </row>
    <row r="16" spans="1:23" ht="46.8">
      <c r="A16" s="124"/>
      <c r="B16" s="364"/>
      <c r="C16" s="120">
        <v>4</v>
      </c>
      <c r="D16" s="132" t="s">
        <v>645</v>
      </c>
      <c r="E16" s="125" t="str">
        <f t="shared" si="16"/>
        <v>B1-4</v>
      </c>
      <c r="F16" s="125"/>
      <c r="G16" s="125" t="s">
        <v>762</v>
      </c>
      <c r="H16" s="137" t="s">
        <v>672</v>
      </c>
      <c r="I16" s="133"/>
      <c r="J16" s="133" t="s">
        <v>644</v>
      </c>
      <c r="K16" s="127">
        <v>43746</v>
      </c>
      <c r="L16" s="128" t="str">
        <f t="shared" ref="L16:L18" si="21">TEXT(K16,"AAA")</f>
        <v>화</v>
      </c>
      <c r="M16" s="129">
        <v>0.375</v>
      </c>
      <c r="N16" s="130"/>
      <c r="O16" s="127">
        <v>43748</v>
      </c>
      <c r="P16" s="128" t="str">
        <f t="shared" si="11"/>
        <v>목</v>
      </c>
      <c r="Q16" s="129">
        <v>0.75</v>
      </c>
      <c r="R16" s="257" t="s">
        <v>922</v>
      </c>
      <c r="S16" s="137" t="s">
        <v>766</v>
      </c>
      <c r="T16" s="122"/>
      <c r="U16" s="123"/>
      <c r="V16" s="167"/>
      <c r="W16" s="167"/>
    </row>
    <row r="17" spans="1:23" ht="12.75" customHeight="1">
      <c r="A17" s="124"/>
      <c r="B17" s="364"/>
      <c r="C17" s="120">
        <v>5</v>
      </c>
      <c r="D17" s="365" t="s">
        <v>844</v>
      </c>
      <c r="E17" s="125" t="str">
        <f t="shared" si="16"/>
        <v>B1-5</v>
      </c>
      <c r="F17" s="125"/>
      <c r="G17" s="125" t="s">
        <v>762</v>
      </c>
      <c r="H17" s="138" t="s">
        <v>673</v>
      </c>
      <c r="I17" s="125"/>
      <c r="J17" s="125" t="s">
        <v>643</v>
      </c>
      <c r="K17" s="127">
        <v>43746</v>
      </c>
      <c r="L17" s="128" t="str">
        <f t="shared" si="21"/>
        <v>화</v>
      </c>
      <c r="M17" s="129">
        <v>0.375</v>
      </c>
      <c r="N17" s="130"/>
      <c r="O17" s="127">
        <v>43747</v>
      </c>
      <c r="P17" s="128" t="str">
        <f t="shared" si="11"/>
        <v>수</v>
      </c>
      <c r="Q17" s="129">
        <v>0.75</v>
      </c>
      <c r="R17" s="257" t="s">
        <v>922</v>
      </c>
      <c r="S17" s="137" t="s">
        <v>642</v>
      </c>
      <c r="T17" s="122"/>
      <c r="U17" s="123"/>
      <c r="V17" s="167"/>
      <c r="W17" s="167"/>
    </row>
    <row r="18" spans="1:23">
      <c r="A18" s="124"/>
      <c r="B18" s="364"/>
      <c r="C18" s="120">
        <v>6</v>
      </c>
      <c r="D18" s="365"/>
      <c r="E18" s="125" t="str">
        <f t="shared" si="16"/>
        <v>B1-6</v>
      </c>
      <c r="F18" s="125"/>
      <c r="G18" s="125" t="s">
        <v>762</v>
      </c>
      <c r="H18" s="138" t="s">
        <v>674</v>
      </c>
      <c r="I18" s="125"/>
      <c r="J18" s="125" t="s">
        <v>643</v>
      </c>
      <c r="K18" s="127">
        <v>43746</v>
      </c>
      <c r="L18" s="128" t="str">
        <f t="shared" si="21"/>
        <v>화</v>
      </c>
      <c r="M18" s="129">
        <v>0.375</v>
      </c>
      <c r="N18" s="130"/>
      <c r="O18" s="127">
        <v>43747</v>
      </c>
      <c r="P18" s="128" t="str">
        <f t="shared" ref="P18" si="22">TEXT(O18,"AAA")</f>
        <v>수</v>
      </c>
      <c r="Q18" s="129">
        <v>0.75</v>
      </c>
      <c r="R18" s="257" t="s">
        <v>922</v>
      </c>
      <c r="S18" s="137"/>
      <c r="T18" s="122"/>
      <c r="U18" s="123"/>
      <c r="V18" s="167"/>
      <c r="W18" s="167"/>
    </row>
    <row r="19" spans="1:23">
      <c r="A19" s="124"/>
      <c r="B19" s="364"/>
      <c r="C19" s="120">
        <v>7</v>
      </c>
      <c r="D19" s="365" t="s">
        <v>790</v>
      </c>
      <c r="E19" s="125" t="str">
        <f t="shared" si="16"/>
        <v>B1-7</v>
      </c>
      <c r="F19" s="125"/>
      <c r="G19" s="125" t="s">
        <v>762</v>
      </c>
      <c r="H19" s="126" t="s">
        <v>676</v>
      </c>
      <c r="I19" s="133"/>
      <c r="J19" s="125" t="s">
        <v>593</v>
      </c>
      <c r="K19" s="127">
        <v>43746</v>
      </c>
      <c r="L19" s="128" t="str">
        <f t="shared" ref="L19" si="23">TEXT(K19,"AAA")</f>
        <v>화</v>
      </c>
      <c r="M19" s="129">
        <v>0.375</v>
      </c>
      <c r="N19" s="130"/>
      <c r="O19" s="127">
        <v>43747</v>
      </c>
      <c r="P19" s="128" t="str">
        <f t="shared" ref="P19" si="24">TEXT(O19,"AAA")</f>
        <v>수</v>
      </c>
      <c r="Q19" s="129">
        <v>0.75</v>
      </c>
      <c r="R19" s="257" t="s">
        <v>922</v>
      </c>
      <c r="S19" s="131"/>
      <c r="T19" s="122"/>
      <c r="U19" s="123"/>
      <c r="V19" s="167"/>
      <c r="W19" s="167"/>
    </row>
    <row r="20" spans="1:23" ht="31.2">
      <c r="A20" s="124"/>
      <c r="B20" s="364"/>
      <c r="C20" s="120">
        <v>8</v>
      </c>
      <c r="D20" s="365"/>
      <c r="E20" s="125" t="str">
        <f t="shared" si="16"/>
        <v>B1-8</v>
      </c>
      <c r="F20" s="125"/>
      <c r="G20" s="125" t="s">
        <v>762</v>
      </c>
      <c r="H20" s="126" t="s">
        <v>772</v>
      </c>
      <c r="I20" s="133"/>
      <c r="J20" s="125" t="s">
        <v>593</v>
      </c>
      <c r="K20" s="127">
        <v>43748</v>
      </c>
      <c r="L20" s="128" t="str">
        <f t="shared" ref="L20:L21" si="25">TEXT(K20,"AAA")</f>
        <v>목</v>
      </c>
      <c r="M20" s="129">
        <v>0.375</v>
      </c>
      <c r="N20" s="130"/>
      <c r="O20" s="127">
        <v>43748</v>
      </c>
      <c r="P20" s="128" t="str">
        <f t="shared" ref="P20:P21" si="26">TEXT(O20,"AAA")</f>
        <v>목</v>
      </c>
      <c r="Q20" s="129">
        <v>0.75</v>
      </c>
      <c r="R20" s="257" t="s">
        <v>922</v>
      </c>
      <c r="S20" s="154" t="s">
        <v>811</v>
      </c>
      <c r="T20" s="124"/>
      <c r="U20" s="123" t="s">
        <v>812</v>
      </c>
      <c r="V20" s="167"/>
      <c r="W20" s="167"/>
    </row>
    <row r="21" spans="1:23" ht="24.6" customHeight="1">
      <c r="A21" s="157"/>
      <c r="B21" s="364"/>
      <c r="C21" s="207">
        <v>9</v>
      </c>
      <c r="D21" s="365"/>
      <c r="E21" s="105" t="str">
        <f t="shared" si="16"/>
        <v>B1-9</v>
      </c>
      <c r="F21" s="105"/>
      <c r="G21" s="105" t="s">
        <v>838</v>
      </c>
      <c r="H21" s="106" t="s">
        <v>920</v>
      </c>
      <c r="I21" s="107"/>
      <c r="J21" s="105" t="s">
        <v>777</v>
      </c>
      <c r="K21" s="108">
        <v>43747</v>
      </c>
      <c r="L21" s="109" t="str">
        <f t="shared" si="25"/>
        <v>수</v>
      </c>
      <c r="M21" s="110">
        <v>0.625</v>
      </c>
      <c r="N21" s="111"/>
      <c r="O21" s="108">
        <v>43747</v>
      </c>
      <c r="P21" s="109" t="str">
        <f t="shared" si="26"/>
        <v>수</v>
      </c>
      <c r="Q21" s="110">
        <v>0.75</v>
      </c>
      <c r="R21" s="262" t="s">
        <v>922</v>
      </c>
      <c r="S21" s="112" t="s">
        <v>778</v>
      </c>
      <c r="T21" s="157"/>
      <c r="U21" s="158" t="s">
        <v>1051</v>
      </c>
      <c r="V21" s="208"/>
      <c r="W21" s="208"/>
    </row>
    <row r="22" spans="1:23" s="122" customFormat="1">
      <c r="A22" s="247"/>
      <c r="B22" s="364"/>
      <c r="C22" s="264">
        <v>10</v>
      </c>
      <c r="D22" s="365"/>
      <c r="E22" s="265" t="str">
        <f t="shared" si="16"/>
        <v>B1-10</v>
      </c>
      <c r="F22" s="265"/>
      <c r="G22" s="265" t="s">
        <v>791</v>
      </c>
      <c r="H22" s="266" t="s">
        <v>847</v>
      </c>
      <c r="I22" s="267"/>
      <c r="J22" s="265" t="s">
        <v>848</v>
      </c>
      <c r="K22" s="268">
        <v>43748</v>
      </c>
      <c r="L22" s="269" t="str">
        <f t="shared" ref="L22:L25" si="27">TEXT(K22,"AAA")</f>
        <v>목</v>
      </c>
      <c r="M22" s="270">
        <v>0.35416666666666669</v>
      </c>
      <c r="N22" s="271">
        <v>0.5</v>
      </c>
      <c r="O22" s="268">
        <f t="shared" ref="O22" si="28">K22+N22/24</f>
        <v>43748.020833333336</v>
      </c>
      <c r="P22" s="269"/>
      <c r="Q22" s="270">
        <v>0.39583333333333331</v>
      </c>
      <c r="R22" s="272" t="s">
        <v>922</v>
      </c>
      <c r="S22" s="273"/>
      <c r="T22" s="247"/>
      <c r="U22" s="248"/>
      <c r="V22" s="248"/>
      <c r="W22" s="248"/>
    </row>
    <row r="23" spans="1:23" ht="46.5" customHeight="1">
      <c r="A23" s="157"/>
      <c r="B23" s="364"/>
      <c r="C23" s="207">
        <v>11</v>
      </c>
      <c r="D23" s="365"/>
      <c r="E23" s="105" t="str">
        <f t="shared" si="16"/>
        <v>B1-11</v>
      </c>
      <c r="F23" s="99"/>
      <c r="G23" s="105" t="s">
        <v>838</v>
      </c>
      <c r="H23" s="100" t="s">
        <v>779</v>
      </c>
      <c r="I23" s="101"/>
      <c r="J23" s="99" t="s">
        <v>767</v>
      </c>
      <c r="K23" s="108">
        <v>43746</v>
      </c>
      <c r="L23" s="102" t="str">
        <f t="shared" si="27"/>
        <v>화</v>
      </c>
      <c r="M23" s="110">
        <v>0.375</v>
      </c>
      <c r="N23" s="103">
        <v>2</v>
      </c>
      <c r="O23" s="108">
        <v>43747</v>
      </c>
      <c r="P23" s="102" t="str">
        <f t="shared" ref="P23:P25" si="29">TEXT(O23,"AAA")</f>
        <v>수</v>
      </c>
      <c r="Q23" s="110">
        <v>0.45833333333333331</v>
      </c>
      <c r="R23" s="262" t="s">
        <v>922</v>
      </c>
      <c r="S23" s="104" t="s">
        <v>773</v>
      </c>
      <c r="T23" s="116"/>
      <c r="U23" s="158" t="s">
        <v>774</v>
      </c>
      <c r="V23" s="208"/>
      <c r="W23" s="208"/>
    </row>
    <row r="24" spans="1:23" ht="46.5" customHeight="1">
      <c r="A24" s="157"/>
      <c r="B24" s="364"/>
      <c r="C24" s="207">
        <v>14</v>
      </c>
      <c r="D24" s="365"/>
      <c r="E24" s="105" t="str">
        <f t="shared" ref="E24:E25" si="30">"B1"&amp;"-"&amp;C24</f>
        <v>B1-14</v>
      </c>
      <c r="F24" s="99"/>
      <c r="G24" s="105" t="s">
        <v>838</v>
      </c>
      <c r="H24" s="100" t="s">
        <v>763</v>
      </c>
      <c r="I24" s="101"/>
      <c r="J24" s="99" t="s">
        <v>767</v>
      </c>
      <c r="K24" s="108">
        <v>43748</v>
      </c>
      <c r="L24" s="102" t="str">
        <f t="shared" si="27"/>
        <v>목</v>
      </c>
      <c r="M24" s="110">
        <v>0.45833333333333331</v>
      </c>
      <c r="N24" s="103">
        <v>1</v>
      </c>
      <c r="O24" s="108">
        <v>43748</v>
      </c>
      <c r="P24" s="102" t="str">
        <f t="shared" si="29"/>
        <v>목</v>
      </c>
      <c r="Q24" s="110">
        <v>0.5</v>
      </c>
      <c r="R24" s="262" t="s">
        <v>922</v>
      </c>
      <c r="S24" s="104">
        <v>4</v>
      </c>
      <c r="T24" s="116"/>
      <c r="U24" s="158" t="s">
        <v>771</v>
      </c>
      <c r="V24" s="208"/>
      <c r="W24" s="208"/>
    </row>
    <row r="25" spans="1:23" ht="48.75" customHeight="1">
      <c r="A25" s="157"/>
      <c r="B25" s="364"/>
      <c r="C25" s="207">
        <v>15</v>
      </c>
      <c r="D25" s="365"/>
      <c r="E25" s="105" t="str">
        <f t="shared" si="30"/>
        <v>B1-15</v>
      </c>
      <c r="F25" s="105"/>
      <c r="G25" s="105" t="s">
        <v>838</v>
      </c>
      <c r="H25" s="106" t="s">
        <v>675</v>
      </c>
      <c r="I25" s="107"/>
      <c r="J25" s="105" t="s">
        <v>767</v>
      </c>
      <c r="K25" s="108">
        <v>43748</v>
      </c>
      <c r="L25" s="109" t="str">
        <f t="shared" si="27"/>
        <v>목</v>
      </c>
      <c r="M25" s="110">
        <v>0.5</v>
      </c>
      <c r="N25" s="111">
        <v>1</v>
      </c>
      <c r="O25" s="108">
        <v>43748</v>
      </c>
      <c r="P25" s="109" t="str">
        <f t="shared" si="29"/>
        <v>목</v>
      </c>
      <c r="Q25" s="110">
        <v>0.54166666666666663</v>
      </c>
      <c r="R25" s="262" t="s">
        <v>922</v>
      </c>
      <c r="S25" s="114" t="s">
        <v>768</v>
      </c>
      <c r="T25" s="116"/>
      <c r="U25" s="158" t="s">
        <v>770</v>
      </c>
      <c r="V25" s="158" t="s">
        <v>925</v>
      </c>
      <c r="W25" s="208"/>
    </row>
    <row r="26" spans="1:23" s="122" customFormat="1" ht="18.75" customHeight="1">
      <c r="A26" s="247"/>
      <c r="B26" s="364"/>
      <c r="C26" s="264">
        <v>16</v>
      </c>
      <c r="D26" s="365"/>
      <c r="E26" s="265" t="str">
        <f t="shared" si="16"/>
        <v>B1-16</v>
      </c>
      <c r="F26" s="265"/>
      <c r="G26" s="265" t="s">
        <v>791</v>
      </c>
      <c r="H26" s="266" t="s">
        <v>849</v>
      </c>
      <c r="I26" s="267"/>
      <c r="J26" s="265" t="s">
        <v>848</v>
      </c>
      <c r="K26" s="268">
        <v>43748</v>
      </c>
      <c r="L26" s="269" t="str">
        <f t="shared" ref="L26" si="31">TEXT(K26,"AAA")</f>
        <v>목</v>
      </c>
      <c r="M26" s="270">
        <v>0.45833333333333331</v>
      </c>
      <c r="N26" s="271">
        <v>2</v>
      </c>
      <c r="O26" s="268">
        <f t="shared" ref="O26:O29" si="32">K26+N26/24</f>
        <v>43748.083333333336</v>
      </c>
      <c r="P26" s="269"/>
      <c r="Q26" s="270">
        <v>0.5</v>
      </c>
      <c r="R26" s="272" t="s">
        <v>922</v>
      </c>
      <c r="S26" s="273"/>
      <c r="T26" s="247"/>
      <c r="U26" s="248"/>
      <c r="V26" s="274"/>
      <c r="W26" s="248"/>
    </row>
    <row r="27" spans="1:23" s="122" customFormat="1" ht="18.75" customHeight="1">
      <c r="A27" s="247"/>
      <c r="B27" s="364"/>
      <c r="C27" s="264">
        <v>17</v>
      </c>
      <c r="D27" s="365"/>
      <c r="E27" s="265" t="str">
        <f t="shared" ref="E27" si="33">"B1"&amp;"-"&amp;C27</f>
        <v>B1-17</v>
      </c>
      <c r="F27" s="265"/>
      <c r="G27" s="265" t="s">
        <v>791</v>
      </c>
      <c r="H27" s="266" t="s">
        <v>850</v>
      </c>
      <c r="I27" s="267"/>
      <c r="J27" s="265" t="s">
        <v>848</v>
      </c>
      <c r="K27" s="268">
        <v>43748</v>
      </c>
      <c r="L27" s="269" t="str">
        <f t="shared" ref="L27" si="34">TEXT(K27,"AAA")</f>
        <v>목</v>
      </c>
      <c r="M27" s="270">
        <v>0.5</v>
      </c>
      <c r="N27" s="271">
        <v>2</v>
      </c>
      <c r="O27" s="268">
        <f t="shared" si="32"/>
        <v>43748.083333333336</v>
      </c>
      <c r="P27" s="269"/>
      <c r="Q27" s="270">
        <v>0.58333333333333337</v>
      </c>
      <c r="R27" s="272" t="s">
        <v>922</v>
      </c>
      <c r="S27" s="273"/>
      <c r="T27" s="247"/>
      <c r="U27" s="248"/>
      <c r="V27" s="274"/>
      <c r="W27" s="248"/>
    </row>
    <row r="28" spans="1:23" ht="13.5" customHeight="1">
      <c r="A28" s="59"/>
      <c r="B28" s="356" t="s">
        <v>727</v>
      </c>
      <c r="C28" s="87">
        <v>1</v>
      </c>
      <c r="D28" s="356" t="s">
        <v>646</v>
      </c>
      <c r="E28" s="64" t="str">
        <f t="shared" ref="E28:E52" si="35">"B2"&amp;"-"&amp;C28</f>
        <v>B2-1</v>
      </c>
      <c r="F28" s="58"/>
      <c r="G28" s="97" t="s">
        <v>762</v>
      </c>
      <c r="H28" s="57" t="s">
        <v>677</v>
      </c>
      <c r="I28" s="58"/>
      <c r="J28" s="58" t="s">
        <v>643</v>
      </c>
      <c r="K28" s="71">
        <v>43748.916666666664</v>
      </c>
      <c r="L28" s="72" t="str">
        <f t="shared" ref="L28:L29" si="36">TEXT(K28,"AAA")</f>
        <v>목</v>
      </c>
      <c r="M28" s="73">
        <f t="shared" ref="M28:M29" si="37">K28</f>
        <v>43748.916666666664</v>
      </c>
      <c r="N28" s="74">
        <v>0.5</v>
      </c>
      <c r="O28" s="71">
        <f t="shared" si="32"/>
        <v>43748.9375</v>
      </c>
      <c r="P28" s="72" t="str">
        <f t="shared" ref="P28:P29" si="38">TEXT(O28,"AAA")</f>
        <v>목</v>
      </c>
      <c r="Q28" s="73">
        <f t="shared" ref="Q28:Q29" si="39">O28</f>
        <v>43748.9375</v>
      </c>
      <c r="R28" s="257" t="s">
        <v>922</v>
      </c>
      <c r="S28" s="63"/>
      <c r="T28" s="80"/>
      <c r="U28" s="308" t="s">
        <v>1004</v>
      </c>
      <c r="V28" s="168"/>
      <c r="W28" s="168"/>
    </row>
    <row r="29" spans="1:23" ht="31.2">
      <c r="A29" s="59"/>
      <c r="B29" s="370"/>
      <c r="C29" s="87">
        <f>C28+1</f>
        <v>2</v>
      </c>
      <c r="D29" s="367"/>
      <c r="E29" s="64" t="str">
        <f t="shared" si="35"/>
        <v>B2-2</v>
      </c>
      <c r="F29" s="58"/>
      <c r="G29" s="97" t="s">
        <v>762</v>
      </c>
      <c r="H29" s="57" t="s">
        <v>760</v>
      </c>
      <c r="I29" s="77"/>
      <c r="J29" s="60" t="s">
        <v>647</v>
      </c>
      <c r="K29" s="71">
        <f>O28</f>
        <v>43748.9375</v>
      </c>
      <c r="L29" s="72" t="str">
        <f t="shared" si="36"/>
        <v>목</v>
      </c>
      <c r="M29" s="73">
        <f t="shared" si="37"/>
        <v>43748.9375</v>
      </c>
      <c r="N29" s="74">
        <v>0.5</v>
      </c>
      <c r="O29" s="71">
        <f t="shared" si="32"/>
        <v>43748.958333333336</v>
      </c>
      <c r="P29" s="72" t="str">
        <f t="shared" si="38"/>
        <v>목</v>
      </c>
      <c r="Q29" s="73">
        <f t="shared" si="39"/>
        <v>43748.958333333336</v>
      </c>
      <c r="R29" s="257" t="s">
        <v>922</v>
      </c>
      <c r="S29" s="61" t="s">
        <v>775</v>
      </c>
      <c r="T29" s="80"/>
      <c r="U29" s="117"/>
      <c r="V29" s="168"/>
      <c r="W29" s="168"/>
    </row>
    <row r="30" spans="1:23" ht="31.2">
      <c r="A30" s="59"/>
      <c r="B30" s="370"/>
      <c r="C30" s="87">
        <f t="shared" ref="C30:C44" si="40">C29+1</f>
        <v>3</v>
      </c>
      <c r="D30" s="367"/>
      <c r="E30" s="64" t="str">
        <f t="shared" si="35"/>
        <v>B2-3</v>
      </c>
      <c r="F30" s="58"/>
      <c r="G30" s="97" t="s">
        <v>762</v>
      </c>
      <c r="H30" s="57" t="s">
        <v>678</v>
      </c>
      <c r="I30" s="76"/>
      <c r="J30" s="60" t="s">
        <v>647</v>
      </c>
      <c r="K30" s="71">
        <f t="shared" ref="K30" si="41">O29</f>
        <v>43748.958333333336</v>
      </c>
      <c r="L30" s="72" t="str">
        <f t="shared" ref="L30:L32" si="42">TEXT(K30,"AAA")</f>
        <v>목</v>
      </c>
      <c r="M30" s="73">
        <f t="shared" ref="M30:M32" si="43">K30</f>
        <v>43748.958333333336</v>
      </c>
      <c r="N30" s="74">
        <v>0.1</v>
      </c>
      <c r="O30" s="71">
        <f t="shared" ref="O30:O32" si="44">K30+N30/24</f>
        <v>43748.962500000001</v>
      </c>
      <c r="P30" s="72" t="str">
        <f t="shared" ref="P30:P32" si="45">TEXT(O30,"AAA")</f>
        <v>목</v>
      </c>
      <c r="Q30" s="73">
        <f t="shared" ref="Q30:Q32" si="46">O30</f>
        <v>43748.962500000001</v>
      </c>
      <c r="R30" s="257" t="s">
        <v>922</v>
      </c>
      <c r="S30" s="61"/>
      <c r="T30" s="80"/>
      <c r="U30" s="117"/>
      <c r="V30" s="168"/>
      <c r="W30" s="168"/>
    </row>
    <row r="31" spans="1:23" ht="46.8">
      <c r="A31" s="204"/>
      <c r="B31" s="370"/>
      <c r="C31" s="193">
        <f t="shared" si="40"/>
        <v>4</v>
      </c>
      <c r="D31" s="367"/>
      <c r="E31" s="195" t="str">
        <f t="shared" ref="E31:E32" si="47">"B2"&amp;"-"&amp;C31</f>
        <v>B2-4</v>
      </c>
      <c r="F31" s="184"/>
      <c r="G31" s="184" t="s">
        <v>791</v>
      </c>
      <c r="H31" s="196" t="s">
        <v>903</v>
      </c>
      <c r="I31" s="197" t="s">
        <v>648</v>
      </c>
      <c r="J31" s="197"/>
      <c r="K31" s="198">
        <f>O30</f>
        <v>43748.962500000001</v>
      </c>
      <c r="L31" s="199" t="str">
        <f t="shared" si="42"/>
        <v>목</v>
      </c>
      <c r="M31" s="200">
        <f t="shared" si="43"/>
        <v>43748.962500000001</v>
      </c>
      <c r="N31" s="201">
        <v>0.5</v>
      </c>
      <c r="O31" s="198">
        <f t="shared" si="44"/>
        <v>43748.983333333337</v>
      </c>
      <c r="P31" s="199" t="str">
        <f t="shared" si="45"/>
        <v>목</v>
      </c>
      <c r="Q31" s="200">
        <f t="shared" si="46"/>
        <v>43748.983333333337</v>
      </c>
      <c r="R31" s="260" t="s">
        <v>922</v>
      </c>
      <c r="S31" s="202"/>
      <c r="T31" s="191"/>
      <c r="U31" s="192"/>
      <c r="V31" s="203"/>
      <c r="W31" s="203"/>
    </row>
    <row r="32" spans="1:23" s="122" customFormat="1" ht="46.8">
      <c r="A32" s="191"/>
      <c r="B32" s="370"/>
      <c r="C32" s="193">
        <f t="shared" si="40"/>
        <v>5</v>
      </c>
      <c r="D32" s="357"/>
      <c r="E32" s="182" t="str">
        <f t="shared" si="47"/>
        <v>B2-5</v>
      </c>
      <c r="F32" s="183"/>
      <c r="G32" s="184" t="s">
        <v>791</v>
      </c>
      <c r="H32" s="185" t="s">
        <v>813</v>
      </c>
      <c r="I32" s="194" t="s">
        <v>814</v>
      </c>
      <c r="J32" s="194" t="s">
        <v>781</v>
      </c>
      <c r="K32" s="186">
        <f>K31</f>
        <v>43748.962500000001</v>
      </c>
      <c r="L32" s="187" t="str">
        <f t="shared" si="42"/>
        <v>목</v>
      </c>
      <c r="M32" s="188">
        <f t="shared" si="43"/>
        <v>43748.962500000001</v>
      </c>
      <c r="N32" s="189">
        <v>0.5</v>
      </c>
      <c r="O32" s="186">
        <f t="shared" si="44"/>
        <v>43748.983333333337</v>
      </c>
      <c r="P32" s="187" t="str">
        <f t="shared" si="45"/>
        <v>목</v>
      </c>
      <c r="Q32" s="188">
        <f t="shared" si="46"/>
        <v>43748.983333333337</v>
      </c>
      <c r="R32" s="260" t="s">
        <v>922</v>
      </c>
      <c r="S32" s="190" t="s">
        <v>815</v>
      </c>
      <c r="T32" s="191"/>
      <c r="U32" s="192" t="s">
        <v>851</v>
      </c>
      <c r="V32" s="192"/>
      <c r="W32" s="192"/>
    </row>
    <row r="33" spans="1:23" ht="31.2">
      <c r="A33" s="59"/>
      <c r="B33" s="370"/>
      <c r="C33" s="87">
        <f>C32+1</f>
        <v>6</v>
      </c>
      <c r="D33" s="356" t="s">
        <v>632</v>
      </c>
      <c r="E33" s="64" t="str">
        <f t="shared" si="35"/>
        <v>B2-6</v>
      </c>
      <c r="F33" s="58"/>
      <c r="G33" s="64" t="s">
        <v>791</v>
      </c>
      <c r="H33" s="57" t="s">
        <v>669</v>
      </c>
      <c r="I33" s="58" t="s">
        <v>4</v>
      </c>
      <c r="J33" s="96" t="s">
        <v>647</v>
      </c>
      <c r="K33" s="71">
        <v>43748.958333333336</v>
      </c>
      <c r="L33" s="72" t="str">
        <f t="shared" ref="L33:L51" si="48">TEXT(K33,"AAA")</f>
        <v>목</v>
      </c>
      <c r="M33" s="73">
        <f t="shared" ref="M33:M51" si="49">K33</f>
        <v>43748.958333333336</v>
      </c>
      <c r="N33" s="74">
        <v>0.25</v>
      </c>
      <c r="O33" s="71">
        <f t="shared" ref="O33:O51" si="50">K33+N33/24</f>
        <v>43748.96875</v>
      </c>
      <c r="P33" s="72" t="str">
        <f t="shared" ref="P33:P51" si="51">TEXT(O33,"AAA")</f>
        <v>목</v>
      </c>
      <c r="Q33" s="73">
        <f t="shared" ref="Q33:Q51" si="52">O33</f>
        <v>43748.96875</v>
      </c>
      <c r="R33" s="257" t="s">
        <v>922</v>
      </c>
      <c r="S33" s="61" t="s">
        <v>599</v>
      </c>
      <c r="T33" s="80"/>
      <c r="U33" s="117"/>
      <c r="V33" s="168"/>
      <c r="W33" s="168"/>
    </row>
    <row r="34" spans="1:23" ht="31.2">
      <c r="A34" s="59"/>
      <c r="B34" s="370"/>
      <c r="C34" s="87">
        <f t="shared" si="40"/>
        <v>7</v>
      </c>
      <c r="D34" s="357"/>
      <c r="E34" s="64" t="str">
        <f t="shared" si="35"/>
        <v>B2-7</v>
      </c>
      <c r="F34" s="58"/>
      <c r="G34" s="64" t="s">
        <v>791</v>
      </c>
      <c r="H34" s="57" t="s">
        <v>670</v>
      </c>
      <c r="I34" s="58" t="s">
        <v>4</v>
      </c>
      <c r="J34" s="96" t="s">
        <v>647</v>
      </c>
      <c r="K34" s="71">
        <f>O33</f>
        <v>43748.96875</v>
      </c>
      <c r="L34" s="72" t="str">
        <f t="shared" si="48"/>
        <v>목</v>
      </c>
      <c r="M34" s="73">
        <f t="shared" si="49"/>
        <v>43748.96875</v>
      </c>
      <c r="N34" s="74">
        <v>0.25</v>
      </c>
      <c r="O34" s="71">
        <f t="shared" si="50"/>
        <v>43748.979166666664</v>
      </c>
      <c r="P34" s="72" t="str">
        <f t="shared" si="51"/>
        <v>목</v>
      </c>
      <c r="Q34" s="73">
        <f t="shared" si="52"/>
        <v>43748.979166666664</v>
      </c>
      <c r="R34" s="257" t="s">
        <v>922</v>
      </c>
      <c r="S34" s="61" t="s">
        <v>600</v>
      </c>
      <c r="T34" s="80"/>
      <c r="U34" s="117"/>
      <c r="V34" s="168"/>
      <c r="W34" s="168"/>
    </row>
    <row r="35" spans="1:23" ht="31.2">
      <c r="A35" s="59"/>
      <c r="B35" s="370"/>
      <c r="C35" s="87">
        <f t="shared" si="40"/>
        <v>8</v>
      </c>
      <c r="D35" s="375" t="s">
        <v>611</v>
      </c>
      <c r="E35" s="64" t="str">
        <f t="shared" si="35"/>
        <v>B2-8</v>
      </c>
      <c r="F35" s="58"/>
      <c r="G35" s="64" t="s">
        <v>791</v>
      </c>
      <c r="H35" s="57" t="s">
        <v>664</v>
      </c>
      <c r="I35" s="58" t="s">
        <v>4</v>
      </c>
      <c r="J35" s="96" t="s">
        <v>647</v>
      </c>
      <c r="K35" s="71">
        <f t="shared" ref="K35:K42" si="53">O34</f>
        <v>43748.979166666664</v>
      </c>
      <c r="L35" s="72" t="str">
        <f t="shared" si="48"/>
        <v>목</v>
      </c>
      <c r="M35" s="73">
        <f t="shared" si="49"/>
        <v>43748.979166666664</v>
      </c>
      <c r="N35" s="74">
        <v>0.75</v>
      </c>
      <c r="O35" s="71">
        <f t="shared" si="50"/>
        <v>43749.010416666664</v>
      </c>
      <c r="P35" s="72" t="str">
        <f t="shared" si="51"/>
        <v>금</v>
      </c>
      <c r="Q35" s="73">
        <f t="shared" si="52"/>
        <v>43749.010416666664</v>
      </c>
      <c r="R35" s="257" t="s">
        <v>922</v>
      </c>
      <c r="S35" s="61" t="s">
        <v>603</v>
      </c>
      <c r="T35" s="80"/>
      <c r="U35" s="117"/>
      <c r="V35" s="168"/>
      <c r="W35" s="168"/>
    </row>
    <row r="36" spans="1:23" ht="31.2">
      <c r="A36" s="59"/>
      <c r="B36" s="370"/>
      <c r="C36" s="87">
        <f>C35+1</f>
        <v>9</v>
      </c>
      <c r="D36" s="375"/>
      <c r="E36" s="64" t="str">
        <f t="shared" si="35"/>
        <v>B2-9</v>
      </c>
      <c r="F36" s="58"/>
      <c r="G36" s="64" t="s">
        <v>791</v>
      </c>
      <c r="H36" s="57" t="s">
        <v>665</v>
      </c>
      <c r="I36" s="58" t="s">
        <v>4</v>
      </c>
      <c r="J36" s="96" t="s">
        <v>647</v>
      </c>
      <c r="K36" s="71">
        <f t="shared" si="53"/>
        <v>43749.010416666664</v>
      </c>
      <c r="L36" s="72" t="str">
        <f t="shared" si="48"/>
        <v>금</v>
      </c>
      <c r="M36" s="73">
        <f t="shared" si="49"/>
        <v>43749.010416666664</v>
      </c>
      <c r="N36" s="74">
        <v>0.5</v>
      </c>
      <c r="O36" s="71">
        <f t="shared" si="50"/>
        <v>43749.03125</v>
      </c>
      <c r="P36" s="72" t="str">
        <f t="shared" si="51"/>
        <v>금</v>
      </c>
      <c r="Q36" s="73">
        <f t="shared" si="52"/>
        <v>43749.03125</v>
      </c>
      <c r="R36" s="257" t="s">
        <v>922</v>
      </c>
      <c r="S36" s="61" t="s">
        <v>604</v>
      </c>
      <c r="T36" s="80"/>
      <c r="U36" s="117"/>
      <c r="V36" s="168"/>
      <c r="W36" s="168"/>
    </row>
    <row r="37" spans="1:23" ht="31.2">
      <c r="A37" s="59"/>
      <c r="B37" s="370"/>
      <c r="C37" s="87">
        <f t="shared" si="40"/>
        <v>10</v>
      </c>
      <c r="D37" s="375"/>
      <c r="E37" s="64" t="str">
        <f t="shared" si="35"/>
        <v>B2-10</v>
      </c>
      <c r="F37" s="58"/>
      <c r="G37" s="64" t="s">
        <v>791</v>
      </c>
      <c r="H37" s="57" t="s">
        <v>666</v>
      </c>
      <c r="I37" s="58" t="s">
        <v>4</v>
      </c>
      <c r="J37" s="96" t="s">
        <v>647</v>
      </c>
      <c r="K37" s="71">
        <f t="shared" si="53"/>
        <v>43749.03125</v>
      </c>
      <c r="L37" s="72" t="str">
        <f t="shared" si="48"/>
        <v>금</v>
      </c>
      <c r="M37" s="73">
        <f t="shared" si="49"/>
        <v>43749.03125</v>
      </c>
      <c r="N37" s="74">
        <v>0.75</v>
      </c>
      <c r="O37" s="71">
        <f t="shared" si="50"/>
        <v>43749.0625</v>
      </c>
      <c r="P37" s="72" t="str">
        <f t="shared" si="51"/>
        <v>금</v>
      </c>
      <c r="Q37" s="73">
        <f t="shared" si="52"/>
        <v>43749.0625</v>
      </c>
      <c r="R37" s="257" t="s">
        <v>922</v>
      </c>
      <c r="S37" s="61" t="s">
        <v>605</v>
      </c>
      <c r="T37" s="80"/>
      <c r="U37" s="117"/>
      <c r="V37" s="168"/>
      <c r="W37" s="168"/>
    </row>
    <row r="38" spans="1:23" ht="31.2">
      <c r="A38" s="59"/>
      <c r="B38" s="370"/>
      <c r="C38" s="87">
        <f t="shared" si="40"/>
        <v>11</v>
      </c>
      <c r="D38" s="375"/>
      <c r="E38" s="64" t="str">
        <f t="shared" si="35"/>
        <v>B2-11</v>
      </c>
      <c r="F38" s="58"/>
      <c r="G38" s="64" t="s">
        <v>791</v>
      </c>
      <c r="H38" s="57" t="s">
        <v>667</v>
      </c>
      <c r="I38" s="58" t="s">
        <v>4</v>
      </c>
      <c r="J38" s="96" t="s">
        <v>647</v>
      </c>
      <c r="K38" s="71">
        <f t="shared" si="53"/>
        <v>43749.0625</v>
      </c>
      <c r="L38" s="72" t="str">
        <f t="shared" si="48"/>
        <v>금</v>
      </c>
      <c r="M38" s="73">
        <f t="shared" si="49"/>
        <v>43749.0625</v>
      </c>
      <c r="N38" s="74">
        <v>0.75</v>
      </c>
      <c r="O38" s="71">
        <f t="shared" si="50"/>
        <v>43749.09375</v>
      </c>
      <c r="P38" s="72" t="str">
        <f t="shared" si="51"/>
        <v>금</v>
      </c>
      <c r="Q38" s="73">
        <f t="shared" si="52"/>
        <v>43749.09375</v>
      </c>
      <c r="R38" s="257" t="s">
        <v>922</v>
      </c>
      <c r="S38" s="61" t="s">
        <v>605</v>
      </c>
      <c r="T38" s="80"/>
      <c r="U38" s="117"/>
      <c r="V38" s="168"/>
      <c r="W38" s="168"/>
    </row>
    <row r="39" spans="1:23" ht="31.2">
      <c r="A39" s="59"/>
      <c r="B39" s="370"/>
      <c r="C39" s="87">
        <f t="shared" si="40"/>
        <v>12</v>
      </c>
      <c r="D39" s="375"/>
      <c r="E39" s="64" t="str">
        <f t="shared" si="35"/>
        <v>B2-12</v>
      </c>
      <c r="F39" s="58"/>
      <c r="G39" s="64" t="s">
        <v>791</v>
      </c>
      <c r="H39" s="57" t="s">
        <v>668</v>
      </c>
      <c r="I39" s="58" t="s">
        <v>4</v>
      </c>
      <c r="J39" s="96" t="s">
        <v>647</v>
      </c>
      <c r="K39" s="71">
        <f t="shared" si="53"/>
        <v>43749.09375</v>
      </c>
      <c r="L39" s="72" t="str">
        <f t="shared" si="48"/>
        <v>금</v>
      </c>
      <c r="M39" s="73">
        <f t="shared" si="49"/>
        <v>43749.09375</v>
      </c>
      <c r="N39" s="74">
        <v>0.5</v>
      </c>
      <c r="O39" s="71">
        <f t="shared" si="50"/>
        <v>43749.114583333336</v>
      </c>
      <c r="P39" s="72" t="str">
        <f t="shared" si="51"/>
        <v>금</v>
      </c>
      <c r="Q39" s="73">
        <f t="shared" si="52"/>
        <v>43749.114583333336</v>
      </c>
      <c r="R39" s="257" t="s">
        <v>922</v>
      </c>
      <c r="S39" s="61" t="s">
        <v>606</v>
      </c>
      <c r="T39" s="80"/>
      <c r="U39" s="117"/>
      <c r="V39" s="168"/>
      <c r="W39" s="168"/>
    </row>
    <row r="40" spans="1:23" ht="31.2">
      <c r="A40" s="59"/>
      <c r="B40" s="370"/>
      <c r="C40" s="87">
        <f t="shared" si="40"/>
        <v>13</v>
      </c>
      <c r="D40" s="375"/>
      <c r="E40" s="64" t="str">
        <f t="shared" si="35"/>
        <v>B2-13</v>
      </c>
      <c r="F40" s="58"/>
      <c r="G40" s="64" t="s">
        <v>791</v>
      </c>
      <c r="H40" s="57" t="s">
        <v>663</v>
      </c>
      <c r="I40" s="58" t="s">
        <v>4</v>
      </c>
      <c r="J40" s="96" t="s">
        <v>647</v>
      </c>
      <c r="K40" s="71">
        <f t="shared" si="53"/>
        <v>43749.114583333336</v>
      </c>
      <c r="L40" s="72" t="str">
        <f t="shared" si="48"/>
        <v>금</v>
      </c>
      <c r="M40" s="73">
        <f t="shared" si="49"/>
        <v>43749.114583333336</v>
      </c>
      <c r="N40" s="74">
        <v>0.25</v>
      </c>
      <c r="O40" s="71">
        <f t="shared" si="50"/>
        <v>43749.125</v>
      </c>
      <c r="P40" s="72" t="str">
        <f t="shared" si="51"/>
        <v>금</v>
      </c>
      <c r="Q40" s="73">
        <f t="shared" si="52"/>
        <v>43749.125</v>
      </c>
      <c r="R40" s="257" t="s">
        <v>922</v>
      </c>
      <c r="S40" s="61" t="s">
        <v>607</v>
      </c>
      <c r="T40" s="80"/>
      <c r="U40" s="117"/>
      <c r="V40" s="168"/>
      <c r="W40" s="168"/>
    </row>
    <row r="41" spans="1:23" ht="31.2">
      <c r="A41" s="59"/>
      <c r="B41" s="370"/>
      <c r="C41" s="87">
        <f t="shared" si="40"/>
        <v>14</v>
      </c>
      <c r="D41" s="375"/>
      <c r="E41" s="64" t="str">
        <f t="shared" si="35"/>
        <v>B2-14</v>
      </c>
      <c r="F41" s="58"/>
      <c r="G41" s="64" t="s">
        <v>791</v>
      </c>
      <c r="H41" s="57" t="s">
        <v>662</v>
      </c>
      <c r="I41" s="58" t="s">
        <v>4</v>
      </c>
      <c r="J41" s="96" t="s">
        <v>647</v>
      </c>
      <c r="K41" s="71">
        <f t="shared" si="53"/>
        <v>43749.125</v>
      </c>
      <c r="L41" s="72" t="str">
        <f t="shared" si="48"/>
        <v>금</v>
      </c>
      <c r="M41" s="73">
        <f t="shared" si="49"/>
        <v>43749.125</v>
      </c>
      <c r="N41" s="74">
        <v>0.25</v>
      </c>
      <c r="O41" s="71">
        <f t="shared" si="50"/>
        <v>43749.135416666664</v>
      </c>
      <c r="P41" s="72" t="str">
        <f t="shared" si="51"/>
        <v>금</v>
      </c>
      <c r="Q41" s="73">
        <f t="shared" si="52"/>
        <v>43749.135416666664</v>
      </c>
      <c r="R41" s="257" t="s">
        <v>922</v>
      </c>
      <c r="S41" s="61" t="s">
        <v>608</v>
      </c>
      <c r="T41" s="80"/>
      <c r="U41" s="117"/>
      <c r="V41" s="168"/>
      <c r="W41" s="168"/>
    </row>
    <row r="42" spans="1:23" ht="46.8">
      <c r="A42" s="59"/>
      <c r="B42" s="370"/>
      <c r="C42" s="87">
        <f t="shared" si="40"/>
        <v>15</v>
      </c>
      <c r="D42" s="375"/>
      <c r="E42" s="64" t="str">
        <f t="shared" si="35"/>
        <v>B2-15</v>
      </c>
      <c r="F42" s="58"/>
      <c r="G42" s="64" t="s">
        <v>791</v>
      </c>
      <c r="H42" s="57" t="s">
        <v>661</v>
      </c>
      <c r="I42" s="58" t="s">
        <v>4</v>
      </c>
      <c r="J42" s="96" t="s">
        <v>647</v>
      </c>
      <c r="K42" s="71">
        <f t="shared" si="53"/>
        <v>43749.135416666664</v>
      </c>
      <c r="L42" s="72" t="str">
        <f t="shared" si="48"/>
        <v>금</v>
      </c>
      <c r="M42" s="73">
        <f t="shared" si="49"/>
        <v>43749.135416666664</v>
      </c>
      <c r="N42" s="74">
        <v>1</v>
      </c>
      <c r="O42" s="71">
        <f t="shared" si="50"/>
        <v>43749.177083333328</v>
      </c>
      <c r="P42" s="72" t="str">
        <f t="shared" si="51"/>
        <v>금</v>
      </c>
      <c r="Q42" s="73">
        <f t="shared" si="52"/>
        <v>43749.177083333328</v>
      </c>
      <c r="R42" s="257" t="s">
        <v>922</v>
      </c>
      <c r="S42" s="61" t="s">
        <v>601</v>
      </c>
      <c r="T42" s="80"/>
      <c r="U42" s="117"/>
      <c r="V42" s="168"/>
      <c r="W42" s="168"/>
    </row>
    <row r="43" spans="1:23" s="122" customFormat="1" ht="62.4">
      <c r="A43" s="191"/>
      <c r="B43" s="370"/>
      <c r="C43" s="193">
        <f>C42+1</f>
        <v>16</v>
      </c>
      <c r="D43" s="372" t="s">
        <v>817</v>
      </c>
      <c r="E43" s="195" t="str">
        <f t="shared" ref="E43:E46" si="54">"B2"&amp;"-"&amp;C43</f>
        <v>B2-16</v>
      </c>
      <c r="F43" s="184"/>
      <c r="G43" s="184" t="s">
        <v>791</v>
      </c>
      <c r="H43" s="196" t="s">
        <v>818</v>
      </c>
      <c r="I43" s="184" t="s">
        <v>764</v>
      </c>
      <c r="J43" s="184"/>
      <c r="K43" s="198">
        <f>O42</f>
        <v>43749.177083333328</v>
      </c>
      <c r="L43" s="199" t="str">
        <f t="shared" si="48"/>
        <v>금</v>
      </c>
      <c r="M43" s="200">
        <f>K43</f>
        <v>43749.177083333328</v>
      </c>
      <c r="N43" s="201">
        <v>1</v>
      </c>
      <c r="O43" s="198">
        <f t="shared" si="50"/>
        <v>43749.218749999993</v>
      </c>
      <c r="P43" s="199" t="str">
        <f t="shared" si="51"/>
        <v>금</v>
      </c>
      <c r="Q43" s="200">
        <f t="shared" si="52"/>
        <v>43749.218749999993</v>
      </c>
      <c r="R43" s="260" t="s">
        <v>922</v>
      </c>
      <c r="S43" s="202"/>
      <c r="T43" s="191" t="s">
        <v>653</v>
      </c>
      <c r="U43" s="192"/>
      <c r="V43" s="192"/>
      <c r="W43" s="192"/>
    </row>
    <row r="44" spans="1:23" s="122" customFormat="1" ht="31.2">
      <c r="A44" s="191"/>
      <c r="B44" s="370"/>
      <c r="C44" s="193">
        <f t="shared" si="40"/>
        <v>17</v>
      </c>
      <c r="D44" s="373"/>
      <c r="E44" s="195" t="str">
        <f t="shared" si="54"/>
        <v>B2-17</v>
      </c>
      <c r="F44" s="184"/>
      <c r="G44" s="184" t="s">
        <v>819</v>
      </c>
      <c r="H44" s="196" t="s">
        <v>820</v>
      </c>
      <c r="I44" s="205" t="s">
        <v>821</v>
      </c>
      <c r="J44" s="184"/>
      <c r="K44" s="198">
        <f>K43</f>
        <v>43749.177083333328</v>
      </c>
      <c r="L44" s="199" t="str">
        <f t="shared" si="48"/>
        <v>금</v>
      </c>
      <c r="M44" s="200">
        <f>K44</f>
        <v>43749.177083333328</v>
      </c>
      <c r="N44" s="201">
        <v>0.5</v>
      </c>
      <c r="O44" s="198">
        <f t="shared" si="50"/>
        <v>43749.197916666664</v>
      </c>
      <c r="P44" s="199" t="str">
        <f t="shared" si="51"/>
        <v>금</v>
      </c>
      <c r="Q44" s="200">
        <f t="shared" si="52"/>
        <v>43749.197916666664</v>
      </c>
      <c r="R44" s="260" t="s">
        <v>922</v>
      </c>
      <c r="S44" s="202"/>
      <c r="T44" s="191" t="s">
        <v>653</v>
      </c>
      <c r="U44" s="192"/>
      <c r="V44" s="192"/>
      <c r="W44" s="192"/>
    </row>
    <row r="45" spans="1:23" s="122" customFormat="1" ht="16.5" customHeight="1">
      <c r="A45" s="191"/>
      <c r="B45" s="370"/>
      <c r="C45" s="193">
        <f>C44+1</f>
        <v>18</v>
      </c>
      <c r="D45" s="374"/>
      <c r="E45" s="195" t="str">
        <f t="shared" si="54"/>
        <v>B2-18</v>
      </c>
      <c r="F45" s="184"/>
      <c r="G45" s="184" t="s">
        <v>791</v>
      </c>
      <c r="H45" s="196" t="s">
        <v>822</v>
      </c>
      <c r="I45" s="184" t="s">
        <v>791</v>
      </c>
      <c r="J45" s="184"/>
      <c r="K45" s="198">
        <f>O47</f>
        <v>43749.239583333336</v>
      </c>
      <c r="L45" s="199" t="str">
        <f t="shared" ref="L45:L46" si="55">TEXT(K45,"AAA")</f>
        <v>금</v>
      </c>
      <c r="M45" s="200">
        <f t="shared" ref="M45:M46" si="56">K45</f>
        <v>43749.239583333336</v>
      </c>
      <c r="N45" s="201">
        <v>0.5</v>
      </c>
      <c r="O45" s="198">
        <f t="shared" ref="O45" si="57">K45+N45/24</f>
        <v>43749.260416666672</v>
      </c>
      <c r="P45" s="199" t="str">
        <f t="shared" ref="P45:P46" si="58">TEXT(O45,"AAA")</f>
        <v>금</v>
      </c>
      <c r="Q45" s="200">
        <f t="shared" ref="Q45:Q46" si="59">O45</f>
        <v>43749.260416666672</v>
      </c>
      <c r="R45" s="260" t="s">
        <v>922</v>
      </c>
      <c r="S45" s="202"/>
      <c r="T45" s="191" t="s">
        <v>653</v>
      </c>
      <c r="U45" s="192"/>
      <c r="V45" s="192"/>
      <c r="W45" s="192"/>
    </row>
    <row r="46" spans="1:23" s="122" customFormat="1" ht="31.2">
      <c r="A46" s="191"/>
      <c r="B46" s="370"/>
      <c r="C46" s="193">
        <f t="shared" ref="C46:C52" si="60">C45+1</f>
        <v>19</v>
      </c>
      <c r="D46" s="356" t="s">
        <v>823</v>
      </c>
      <c r="E46" s="195" t="str">
        <f t="shared" si="54"/>
        <v>B2-19</v>
      </c>
      <c r="F46" s="184"/>
      <c r="G46" s="184" t="s">
        <v>791</v>
      </c>
      <c r="H46" s="196" t="s">
        <v>828</v>
      </c>
      <c r="I46" s="184" t="s">
        <v>791</v>
      </c>
      <c r="J46" s="184"/>
      <c r="K46" s="198">
        <f>O44</f>
        <v>43749.197916666664</v>
      </c>
      <c r="L46" s="199" t="str">
        <f t="shared" si="55"/>
        <v>금</v>
      </c>
      <c r="M46" s="200">
        <f t="shared" si="56"/>
        <v>43749.197916666664</v>
      </c>
      <c r="N46" s="201">
        <v>0.5</v>
      </c>
      <c r="O46" s="198">
        <f>K46+N46/24</f>
        <v>43749.21875</v>
      </c>
      <c r="P46" s="199" t="str">
        <f t="shared" si="58"/>
        <v>금</v>
      </c>
      <c r="Q46" s="200">
        <f t="shared" si="59"/>
        <v>43749.21875</v>
      </c>
      <c r="R46" s="260" t="s">
        <v>922</v>
      </c>
      <c r="S46" s="202"/>
      <c r="T46" s="191" t="s">
        <v>653</v>
      </c>
      <c r="U46" s="192"/>
      <c r="V46" s="192"/>
      <c r="W46" s="192"/>
    </row>
    <row r="47" spans="1:23" s="122" customFormat="1" ht="31.2">
      <c r="A47" s="191"/>
      <c r="B47" s="370"/>
      <c r="C47" s="193">
        <f t="shared" si="60"/>
        <v>20</v>
      </c>
      <c r="D47" s="367"/>
      <c r="E47" s="195" t="str">
        <f t="shared" si="35"/>
        <v>B2-20</v>
      </c>
      <c r="F47" s="184"/>
      <c r="G47" s="184" t="s">
        <v>791</v>
      </c>
      <c r="H47" s="196" t="s">
        <v>816</v>
      </c>
      <c r="I47" s="184" t="s">
        <v>791</v>
      </c>
      <c r="J47" s="184"/>
      <c r="K47" s="198">
        <f>O46</f>
        <v>43749.21875</v>
      </c>
      <c r="L47" s="199" t="str">
        <f t="shared" si="48"/>
        <v>금</v>
      </c>
      <c r="M47" s="200">
        <f t="shared" si="49"/>
        <v>43749.21875</v>
      </c>
      <c r="N47" s="201">
        <v>0.5</v>
      </c>
      <c r="O47" s="198">
        <f t="shared" si="50"/>
        <v>43749.239583333336</v>
      </c>
      <c r="P47" s="199" t="str">
        <f t="shared" si="51"/>
        <v>금</v>
      </c>
      <c r="Q47" s="200">
        <f t="shared" si="52"/>
        <v>43749.239583333336</v>
      </c>
      <c r="R47" s="260" t="s">
        <v>922</v>
      </c>
      <c r="S47" s="202"/>
      <c r="T47" s="191" t="s">
        <v>653</v>
      </c>
      <c r="U47" s="192"/>
      <c r="V47" s="192"/>
      <c r="W47" s="192"/>
    </row>
    <row r="48" spans="1:23" s="122" customFormat="1" ht="62.4">
      <c r="A48" s="116"/>
      <c r="B48" s="370"/>
      <c r="C48" s="206">
        <f t="shared" si="60"/>
        <v>21</v>
      </c>
      <c r="D48" s="367"/>
      <c r="E48" s="115" t="str">
        <f t="shared" si="35"/>
        <v>B2-21</v>
      </c>
      <c r="F48" s="105"/>
      <c r="G48" s="105" t="s">
        <v>824</v>
      </c>
      <c r="H48" s="106" t="s">
        <v>825</v>
      </c>
      <c r="I48" s="105"/>
      <c r="J48" s="159" t="s">
        <v>826</v>
      </c>
      <c r="K48" s="108">
        <f>O45</f>
        <v>43749.260416666672</v>
      </c>
      <c r="L48" s="109"/>
      <c r="M48" s="110">
        <v>0.25</v>
      </c>
      <c r="N48" s="111">
        <v>2</v>
      </c>
      <c r="O48" s="108">
        <f t="shared" si="50"/>
        <v>43749.343750000007</v>
      </c>
      <c r="P48" s="109" t="str">
        <f t="shared" ref="P48" si="61">TEXT(O48,"AAA")</f>
        <v>금</v>
      </c>
      <c r="Q48" s="110">
        <v>0.33333333333333331</v>
      </c>
      <c r="R48" s="262" t="s">
        <v>922</v>
      </c>
      <c r="S48" s="106" t="s">
        <v>827</v>
      </c>
      <c r="T48" s="116"/>
      <c r="U48" s="119"/>
      <c r="V48" s="158" t="s">
        <v>846</v>
      </c>
      <c r="W48" s="119"/>
    </row>
    <row r="49" spans="1:23" s="122" customFormat="1">
      <c r="A49" s="116"/>
      <c r="B49" s="370"/>
      <c r="C49" s="206">
        <f t="shared" si="60"/>
        <v>22</v>
      </c>
      <c r="D49" s="367"/>
      <c r="E49" s="115" t="str">
        <f t="shared" si="35"/>
        <v>B2-22</v>
      </c>
      <c r="F49" s="105"/>
      <c r="G49" s="159" t="s">
        <v>838</v>
      </c>
      <c r="H49" s="106" t="s">
        <v>876</v>
      </c>
      <c r="I49" s="105"/>
      <c r="J49" s="159" t="s">
        <v>832</v>
      </c>
      <c r="K49" s="108">
        <f>O47</f>
        <v>43749.239583333336</v>
      </c>
      <c r="L49" s="109"/>
      <c r="M49" s="110">
        <v>0.25</v>
      </c>
      <c r="N49" s="111">
        <v>2</v>
      </c>
      <c r="O49" s="108">
        <f t="shared" si="50"/>
        <v>43749.322916666672</v>
      </c>
      <c r="P49" s="109" t="str">
        <f t="shared" si="51"/>
        <v>금</v>
      </c>
      <c r="Q49" s="110">
        <v>0.33333333333333331</v>
      </c>
      <c r="R49" s="262" t="s">
        <v>922</v>
      </c>
      <c r="S49" s="106"/>
      <c r="T49" s="116"/>
      <c r="U49" s="119"/>
      <c r="V49" s="119"/>
      <c r="W49" s="119"/>
    </row>
    <row r="50" spans="1:23" s="122" customFormat="1" ht="126.75" customHeight="1">
      <c r="A50" s="116"/>
      <c r="B50" s="370"/>
      <c r="C50" s="206">
        <v>23</v>
      </c>
      <c r="D50" s="367"/>
      <c r="E50" s="115" t="str">
        <f t="shared" si="35"/>
        <v>B2-23</v>
      </c>
      <c r="F50" s="105"/>
      <c r="G50" s="159" t="s">
        <v>853</v>
      </c>
      <c r="H50" s="106" t="s">
        <v>829</v>
      </c>
      <c r="I50" s="105" t="s">
        <v>852</v>
      </c>
      <c r="J50" s="105" t="s">
        <v>834</v>
      </c>
      <c r="K50" s="108">
        <f>O47</f>
        <v>43749.239583333336</v>
      </c>
      <c r="L50" s="109" t="str">
        <f t="shared" ref="L50" si="62">TEXT(K50,"AAA")</f>
        <v>금</v>
      </c>
      <c r="M50" s="110">
        <f t="shared" ref="M50" si="63">K50</f>
        <v>43749.239583333336</v>
      </c>
      <c r="N50" s="111">
        <v>1</v>
      </c>
      <c r="O50" s="108">
        <f t="shared" si="50"/>
        <v>43749.28125</v>
      </c>
      <c r="P50" s="109" t="str">
        <f t="shared" ref="P50" si="64">TEXT(O50,"AAA")</f>
        <v>금</v>
      </c>
      <c r="Q50" s="110">
        <f t="shared" ref="Q50" si="65">O50</f>
        <v>43749.28125</v>
      </c>
      <c r="R50" s="262" t="s">
        <v>922</v>
      </c>
      <c r="S50" s="113"/>
      <c r="T50" s="116" t="s">
        <v>653</v>
      </c>
      <c r="U50" s="104" t="s">
        <v>833</v>
      </c>
      <c r="V50" s="158" t="s">
        <v>1052</v>
      </c>
      <c r="W50" s="158" t="s">
        <v>1053</v>
      </c>
    </row>
    <row r="51" spans="1:23" s="122" customFormat="1" ht="93.6">
      <c r="A51" s="191"/>
      <c r="B51" s="370"/>
      <c r="C51" s="193">
        <f t="shared" si="60"/>
        <v>24</v>
      </c>
      <c r="D51" s="357"/>
      <c r="E51" s="195" t="str">
        <f t="shared" si="35"/>
        <v>B2-24</v>
      </c>
      <c r="F51" s="184"/>
      <c r="G51" s="184" t="s">
        <v>791</v>
      </c>
      <c r="H51" s="196" t="s">
        <v>830</v>
      </c>
      <c r="I51" s="184" t="s">
        <v>791</v>
      </c>
      <c r="J51" s="197" t="s">
        <v>831</v>
      </c>
      <c r="K51" s="198">
        <f t="shared" ref="K51:K52" si="66">O50</f>
        <v>43749.28125</v>
      </c>
      <c r="L51" s="199" t="str">
        <f t="shared" si="48"/>
        <v>금</v>
      </c>
      <c r="M51" s="200">
        <f t="shared" si="49"/>
        <v>43749.28125</v>
      </c>
      <c r="N51" s="201">
        <v>0.5</v>
      </c>
      <c r="O51" s="198">
        <f t="shared" si="50"/>
        <v>43749.302083333336</v>
      </c>
      <c r="P51" s="199" t="str">
        <f t="shared" si="51"/>
        <v>금</v>
      </c>
      <c r="Q51" s="200">
        <f t="shared" si="52"/>
        <v>43749.302083333336</v>
      </c>
      <c r="R51" s="260" t="s">
        <v>922</v>
      </c>
      <c r="S51" s="202"/>
      <c r="T51" s="191" t="s">
        <v>653</v>
      </c>
      <c r="U51" s="275" t="s">
        <v>924</v>
      </c>
      <c r="V51" s="192"/>
      <c r="W51" s="192"/>
    </row>
    <row r="52" spans="1:23" ht="31.2">
      <c r="A52" s="59"/>
      <c r="B52" s="371"/>
      <c r="C52" s="87">
        <f t="shared" si="60"/>
        <v>25</v>
      </c>
      <c r="D52" s="60" t="s">
        <v>654</v>
      </c>
      <c r="E52" s="121" t="str">
        <f t="shared" si="35"/>
        <v>B2-25</v>
      </c>
      <c r="F52" s="58"/>
      <c r="G52" s="97" t="s">
        <v>791</v>
      </c>
      <c r="H52" s="57" t="s">
        <v>656</v>
      </c>
      <c r="I52" s="77" t="s">
        <v>655</v>
      </c>
      <c r="J52" s="58"/>
      <c r="K52" s="86">
        <f t="shared" si="66"/>
        <v>43749.302083333336</v>
      </c>
      <c r="L52" s="72" t="str">
        <f t="shared" ref="L52" si="67">TEXT(K52,"AAA")</f>
        <v>금</v>
      </c>
      <c r="M52" s="73">
        <f t="shared" ref="M52" si="68">K52</f>
        <v>43749.302083333336</v>
      </c>
      <c r="N52" s="74">
        <v>0.25</v>
      </c>
      <c r="O52" s="71">
        <f t="shared" ref="O52" si="69">K52+N52/24</f>
        <v>43749.3125</v>
      </c>
      <c r="P52" s="72" t="str">
        <f t="shared" ref="P52" si="70">TEXT(O52,"AAA")</f>
        <v>금</v>
      </c>
      <c r="Q52" s="73">
        <f t="shared" ref="Q52" si="71">O52</f>
        <v>43749.3125</v>
      </c>
      <c r="R52" s="257" t="s">
        <v>922</v>
      </c>
      <c r="S52" s="61"/>
      <c r="T52" s="80"/>
      <c r="U52" s="117"/>
      <c r="V52" s="168"/>
      <c r="W52" s="168"/>
    </row>
    <row r="53" spans="1:23" ht="56.4" customHeight="1">
      <c r="A53" s="59"/>
      <c r="B53" s="356" t="s">
        <v>723</v>
      </c>
      <c r="C53" s="87">
        <v>1</v>
      </c>
      <c r="D53" s="58" t="s">
        <v>637</v>
      </c>
      <c r="E53" s="64" t="str">
        <f>"B3"&amp;"-"&amp;C53</f>
        <v>B3-1</v>
      </c>
      <c r="F53" s="58"/>
      <c r="G53" s="97" t="s">
        <v>762</v>
      </c>
      <c r="H53" s="57" t="s">
        <v>657</v>
      </c>
      <c r="I53" s="164"/>
      <c r="J53" s="58" t="s">
        <v>635</v>
      </c>
      <c r="K53" s="71">
        <v>43749.333333333336</v>
      </c>
      <c r="L53" s="72" t="str">
        <f t="shared" ref="L53:L54" si="72">TEXT(K53,"AAA")</f>
        <v>금</v>
      </c>
      <c r="M53" s="73">
        <f t="shared" ref="M53:M54" si="73">K53</f>
        <v>43749.333333333336</v>
      </c>
      <c r="N53" s="74">
        <v>0.25</v>
      </c>
      <c r="O53" s="71">
        <f t="shared" ref="O53:O54" si="74">K53+N53/24</f>
        <v>43749.34375</v>
      </c>
      <c r="P53" s="72" t="str">
        <f t="shared" ref="P53:P54" si="75">TEXT(O53,"AAA")</f>
        <v>금</v>
      </c>
      <c r="Q53" s="73">
        <f t="shared" ref="Q53:Q54" si="76">O53</f>
        <v>43749.34375</v>
      </c>
      <c r="R53" s="257" t="s">
        <v>922</v>
      </c>
      <c r="S53" s="135" t="s">
        <v>840</v>
      </c>
      <c r="T53" s="80"/>
      <c r="U53" s="118" t="s">
        <v>923</v>
      </c>
      <c r="V53" s="168"/>
      <c r="W53" s="168"/>
    </row>
    <row r="54" spans="1:23" ht="31.2">
      <c r="A54" s="59"/>
      <c r="B54" s="357"/>
      <c r="C54" s="87">
        <v>2</v>
      </c>
      <c r="D54" s="164" t="s">
        <v>855</v>
      </c>
      <c r="E54" s="64" t="str">
        <f>"B3"&amp;"-"&amp;C54</f>
        <v>B3-2</v>
      </c>
      <c r="F54" s="164"/>
      <c r="G54" s="164" t="s">
        <v>839</v>
      </c>
      <c r="H54" s="57" t="s">
        <v>854</v>
      </c>
      <c r="I54" s="164" t="s">
        <v>639</v>
      </c>
      <c r="J54" s="164" t="s">
        <v>589</v>
      </c>
      <c r="K54" s="71">
        <f>O53</f>
        <v>43749.34375</v>
      </c>
      <c r="L54" s="72" t="str">
        <f t="shared" si="72"/>
        <v>금</v>
      </c>
      <c r="M54" s="73">
        <f t="shared" si="73"/>
        <v>43749.34375</v>
      </c>
      <c r="N54" s="75">
        <v>1.5</v>
      </c>
      <c r="O54" s="71">
        <f t="shared" si="74"/>
        <v>43749.40625</v>
      </c>
      <c r="P54" s="72" t="str">
        <f t="shared" si="75"/>
        <v>금</v>
      </c>
      <c r="Q54" s="73">
        <f t="shared" si="76"/>
        <v>43749.40625</v>
      </c>
      <c r="R54" s="257" t="s">
        <v>922</v>
      </c>
      <c r="S54" s="63"/>
      <c r="T54" s="80"/>
      <c r="U54" s="117"/>
      <c r="V54" s="168"/>
      <c r="W54" s="168"/>
    </row>
    <row r="55" spans="1:23" ht="140.4">
      <c r="A55" s="59"/>
      <c r="B55" s="166" t="s">
        <v>690</v>
      </c>
      <c r="C55" s="87">
        <v>1</v>
      </c>
      <c r="D55" s="58" t="s">
        <v>636</v>
      </c>
      <c r="E55" s="64" t="str">
        <f>"A1"&amp;"-"&amp;C55</f>
        <v>A1-1</v>
      </c>
      <c r="F55" s="58"/>
      <c r="G55" s="97" t="s">
        <v>839</v>
      </c>
      <c r="H55" s="57" t="s">
        <v>658</v>
      </c>
      <c r="I55" s="58" t="s">
        <v>639</v>
      </c>
      <c r="J55" s="58" t="s">
        <v>589</v>
      </c>
      <c r="K55" s="71">
        <v>43749.375</v>
      </c>
      <c r="L55" s="72" t="str">
        <f t="shared" si="0"/>
        <v>금</v>
      </c>
      <c r="M55" s="73">
        <f t="shared" ref="M55:M57" si="77">K55</f>
        <v>43749.375</v>
      </c>
      <c r="N55" s="75">
        <v>48</v>
      </c>
      <c r="O55" s="71">
        <f t="shared" si="2"/>
        <v>43751.375</v>
      </c>
      <c r="P55" s="72" t="str">
        <f t="shared" si="3"/>
        <v>일</v>
      </c>
      <c r="Q55" s="73">
        <f t="shared" si="4"/>
        <v>43751.375</v>
      </c>
      <c r="R55" s="257" t="s">
        <v>922</v>
      </c>
      <c r="S55" s="63"/>
      <c r="T55" s="80"/>
      <c r="U55" s="118" t="s">
        <v>926</v>
      </c>
      <c r="V55" s="168"/>
      <c r="W55" s="168"/>
    </row>
    <row r="56" spans="1:23">
      <c r="A56" s="59"/>
      <c r="B56" s="378" t="s">
        <v>691</v>
      </c>
      <c r="C56" s="87">
        <v>1</v>
      </c>
      <c r="D56" s="378" t="s">
        <v>610</v>
      </c>
      <c r="E56" s="64" t="str">
        <f>"A2"&amp;"-"&amp;C56</f>
        <v>A2-1</v>
      </c>
      <c r="F56" s="58"/>
      <c r="G56" s="97" t="s">
        <v>791</v>
      </c>
      <c r="H56" s="57" t="s">
        <v>659</v>
      </c>
      <c r="I56" s="58" t="s">
        <v>4</v>
      </c>
      <c r="J56" s="58"/>
      <c r="K56" s="71">
        <v>43749.416666666664</v>
      </c>
      <c r="L56" s="72" t="str">
        <f t="shared" si="0"/>
        <v>금</v>
      </c>
      <c r="M56" s="73">
        <f t="shared" si="77"/>
        <v>43749.416666666664</v>
      </c>
      <c r="N56" s="75">
        <v>3</v>
      </c>
      <c r="O56" s="71">
        <f t="shared" si="2"/>
        <v>43749.541666666664</v>
      </c>
      <c r="P56" s="72" t="str">
        <f t="shared" si="3"/>
        <v>금</v>
      </c>
      <c r="Q56" s="73">
        <f t="shared" si="4"/>
        <v>43749.541666666664</v>
      </c>
      <c r="R56" s="257" t="s">
        <v>922</v>
      </c>
      <c r="S56" s="63" t="s">
        <v>594</v>
      </c>
      <c r="T56" s="80"/>
      <c r="U56" s="117"/>
      <c r="V56" s="168"/>
      <c r="W56" s="168"/>
    </row>
    <row r="57" spans="1:23">
      <c r="A57" s="59"/>
      <c r="B57" s="375"/>
      <c r="C57" s="87">
        <v>2</v>
      </c>
      <c r="D57" s="375"/>
      <c r="E57" s="64" t="str">
        <f t="shared" ref="E57:E58" si="78">"A2"&amp;"-"&amp;C57</f>
        <v>A2-2</v>
      </c>
      <c r="F57" s="58"/>
      <c r="G57" s="97" t="s">
        <v>791</v>
      </c>
      <c r="H57" s="57" t="s">
        <v>660</v>
      </c>
      <c r="I57" s="58" t="s">
        <v>4</v>
      </c>
      <c r="J57" s="58"/>
      <c r="K57" s="71">
        <f>O56</f>
        <v>43749.541666666664</v>
      </c>
      <c r="L57" s="72" t="str">
        <f t="shared" si="0"/>
        <v>금</v>
      </c>
      <c r="M57" s="73">
        <f t="shared" si="77"/>
        <v>43749.541666666664</v>
      </c>
      <c r="N57" s="75">
        <v>3</v>
      </c>
      <c r="O57" s="71">
        <f t="shared" si="2"/>
        <v>43749.666666666664</v>
      </c>
      <c r="P57" s="72" t="str">
        <f t="shared" si="3"/>
        <v>금</v>
      </c>
      <c r="Q57" s="73">
        <f t="shared" si="4"/>
        <v>43749.666666666664</v>
      </c>
      <c r="R57" s="257" t="s">
        <v>922</v>
      </c>
      <c r="S57" s="63"/>
      <c r="T57" s="80"/>
      <c r="U57" s="117"/>
      <c r="V57" s="168"/>
      <c r="W57" s="168"/>
    </row>
    <row r="58" spans="1:23">
      <c r="A58" s="59"/>
      <c r="B58" s="375"/>
      <c r="C58" s="87">
        <v>3</v>
      </c>
      <c r="D58" s="375"/>
      <c r="E58" s="64" t="str">
        <f t="shared" si="78"/>
        <v>A2-3</v>
      </c>
      <c r="F58" s="58"/>
      <c r="G58" s="97"/>
      <c r="H58" s="61"/>
      <c r="I58" s="58"/>
      <c r="J58" s="58"/>
      <c r="K58" s="71"/>
      <c r="L58" s="72"/>
      <c r="M58" s="73"/>
      <c r="N58" s="75"/>
      <c r="O58" s="71"/>
      <c r="P58" s="72"/>
      <c r="Q58" s="73"/>
      <c r="R58" s="257"/>
      <c r="S58" s="63"/>
      <c r="T58" s="80"/>
      <c r="U58" s="117"/>
      <c r="V58" s="168"/>
      <c r="W58" s="168"/>
    </row>
    <row r="59" spans="1:23">
      <c r="A59" s="59"/>
      <c r="B59" s="65"/>
      <c r="C59" s="65"/>
      <c r="D59" s="59"/>
      <c r="E59" s="65"/>
      <c r="F59" s="65"/>
      <c r="G59" s="65"/>
      <c r="H59" s="66"/>
      <c r="I59" s="59"/>
      <c r="J59" s="65"/>
      <c r="K59" s="67"/>
      <c r="L59" s="65"/>
      <c r="M59" s="68"/>
      <c r="N59" s="69"/>
      <c r="O59" s="69"/>
      <c r="P59" s="69"/>
      <c r="Q59" s="69"/>
      <c r="R59" s="258"/>
      <c r="S59" s="59"/>
      <c r="T59" s="80"/>
      <c r="U59" s="80"/>
      <c r="V59" s="59"/>
      <c r="W59" s="59"/>
    </row>
    <row r="60" spans="1:23">
      <c r="A60" s="59"/>
      <c r="B60" s="65"/>
      <c r="C60" s="65"/>
      <c r="D60" s="59"/>
      <c r="E60" s="65"/>
      <c r="F60" s="65"/>
      <c r="G60" s="65"/>
      <c r="H60" s="66"/>
      <c r="I60" s="59"/>
      <c r="J60" s="65"/>
      <c r="K60" s="67"/>
      <c r="L60" s="65"/>
      <c r="M60" s="68"/>
      <c r="N60" s="69"/>
      <c r="O60" s="69"/>
      <c r="P60" s="69"/>
      <c r="Q60" s="69"/>
      <c r="R60" s="258"/>
      <c r="S60" s="59"/>
      <c r="T60" s="80"/>
      <c r="U60" s="80"/>
      <c r="V60" s="59"/>
      <c r="W60" s="59"/>
    </row>
    <row r="61" spans="1:23">
      <c r="A61" s="59"/>
      <c r="B61" s="65"/>
      <c r="C61" s="65"/>
      <c r="D61" s="59"/>
      <c r="E61" s="65"/>
      <c r="F61" s="65"/>
      <c r="G61" s="65"/>
      <c r="H61" s="160" t="s">
        <v>841</v>
      </c>
      <c r="I61" s="161"/>
      <c r="J61" s="161"/>
      <c r="K61" s="67"/>
      <c r="L61" s="65"/>
      <c r="M61" s="68"/>
      <c r="N61" s="69"/>
      <c r="O61" s="69"/>
      <c r="P61" s="69"/>
      <c r="Q61" s="69"/>
      <c r="R61" s="258"/>
      <c r="S61" s="59"/>
      <c r="T61" s="80"/>
      <c r="U61" s="80"/>
      <c r="V61" s="59"/>
      <c r="W61" s="59"/>
    </row>
    <row r="62" spans="1:23" ht="31.2">
      <c r="A62" s="59"/>
      <c r="B62" s="65"/>
      <c r="C62" s="65"/>
      <c r="D62" s="59"/>
      <c r="E62" s="65"/>
      <c r="F62" s="65"/>
      <c r="G62" s="65"/>
      <c r="H62" s="118" t="s">
        <v>780</v>
      </c>
      <c r="I62" s="360" t="s">
        <v>781</v>
      </c>
      <c r="J62" s="361"/>
      <c r="K62" s="67"/>
      <c r="L62" s="65"/>
      <c r="M62" s="68"/>
      <c r="N62" s="69"/>
      <c r="O62" s="69"/>
      <c r="P62" s="69"/>
      <c r="Q62" s="69"/>
      <c r="R62" s="258"/>
      <c r="S62" s="59"/>
      <c r="T62" s="80"/>
      <c r="U62" s="80"/>
      <c r="V62" s="59"/>
      <c r="W62" s="59"/>
    </row>
    <row r="63" spans="1:23">
      <c r="A63" s="59"/>
      <c r="B63" s="65"/>
      <c r="C63" s="65"/>
      <c r="D63" s="59"/>
      <c r="E63" s="65"/>
      <c r="F63" s="65"/>
      <c r="G63" s="65"/>
      <c r="H63" s="118" t="s">
        <v>782</v>
      </c>
      <c r="I63" s="360" t="s">
        <v>783</v>
      </c>
      <c r="J63" s="361"/>
      <c r="K63" s="67"/>
      <c r="L63" s="65"/>
      <c r="M63" s="68"/>
      <c r="N63" s="69"/>
      <c r="O63" s="69"/>
      <c r="P63" s="69"/>
      <c r="Q63" s="69"/>
      <c r="R63" s="258"/>
      <c r="S63" s="59"/>
      <c r="T63" s="80"/>
      <c r="U63" s="80"/>
      <c r="V63" s="59"/>
      <c r="W63" s="59"/>
    </row>
    <row r="64" spans="1:23">
      <c r="A64" s="59"/>
      <c r="B64" s="65"/>
      <c r="C64" s="65"/>
      <c r="D64" s="59"/>
      <c r="E64" s="65"/>
      <c r="F64" s="65"/>
      <c r="G64" s="65"/>
      <c r="H64" s="118" t="s">
        <v>784</v>
      </c>
      <c r="I64" s="360" t="s">
        <v>783</v>
      </c>
      <c r="J64" s="361"/>
      <c r="K64" s="67"/>
      <c r="L64" s="65"/>
      <c r="M64" s="68"/>
      <c r="N64" s="69"/>
      <c r="O64" s="69"/>
      <c r="P64" s="69"/>
      <c r="Q64" s="69"/>
      <c r="R64" s="258"/>
      <c r="S64" s="59"/>
      <c r="T64" s="80"/>
      <c r="U64" s="80"/>
      <c r="V64" s="59"/>
      <c r="W64" s="59"/>
    </row>
    <row r="65" spans="1:23">
      <c r="A65" s="59"/>
      <c r="B65" s="65"/>
      <c r="C65" s="65"/>
      <c r="D65" s="59"/>
      <c r="E65" s="65"/>
      <c r="F65" s="65"/>
      <c r="G65" s="65"/>
      <c r="H65" s="118" t="s">
        <v>789</v>
      </c>
      <c r="I65" s="360" t="s">
        <v>781</v>
      </c>
      <c r="J65" s="361"/>
      <c r="K65" s="67"/>
      <c r="L65" s="65"/>
      <c r="M65" s="68"/>
      <c r="N65" s="69"/>
      <c r="O65" s="69"/>
      <c r="P65" s="69"/>
      <c r="Q65" s="69"/>
      <c r="R65" s="258"/>
      <c r="S65" s="59"/>
      <c r="T65" s="80"/>
      <c r="U65" s="80"/>
      <c r="V65" s="59"/>
      <c r="W65" s="59"/>
    </row>
    <row r="66" spans="1:23">
      <c r="A66" s="59"/>
      <c r="B66" s="65"/>
      <c r="C66" s="65"/>
      <c r="D66" s="59"/>
      <c r="E66" s="65"/>
      <c r="F66" s="65"/>
      <c r="G66" s="65"/>
      <c r="H66" s="118" t="s">
        <v>785</v>
      </c>
      <c r="I66" s="360" t="s">
        <v>786</v>
      </c>
      <c r="J66" s="361"/>
      <c r="K66" s="67"/>
      <c r="L66" s="65"/>
      <c r="M66" s="68"/>
      <c r="N66" s="69"/>
      <c r="O66" s="69"/>
      <c r="P66" s="69"/>
      <c r="Q66" s="69"/>
      <c r="R66" s="258"/>
      <c r="S66" s="59"/>
      <c r="T66" s="80"/>
      <c r="U66" s="80"/>
      <c r="V66" s="59"/>
      <c r="W66" s="59"/>
    </row>
    <row r="67" spans="1:23" ht="31.2">
      <c r="A67" s="59"/>
      <c r="B67" s="65"/>
      <c r="C67" s="65"/>
      <c r="D67" s="59"/>
      <c r="E67" s="65"/>
      <c r="F67" s="65"/>
      <c r="G67" s="65"/>
      <c r="H67" s="118" t="s">
        <v>787</v>
      </c>
      <c r="I67" s="360" t="s">
        <v>781</v>
      </c>
      <c r="J67" s="361"/>
      <c r="K67" s="67"/>
      <c r="L67" s="65"/>
      <c r="M67" s="68"/>
      <c r="N67" s="69"/>
      <c r="O67" s="69"/>
      <c r="P67" s="69"/>
      <c r="Q67" s="69"/>
      <c r="R67" s="258"/>
      <c r="S67" s="59"/>
      <c r="T67" s="80"/>
      <c r="U67" s="80"/>
      <c r="V67" s="59"/>
      <c r="W67" s="59"/>
    </row>
    <row r="68" spans="1:23">
      <c r="A68" s="59"/>
      <c r="B68" s="65"/>
      <c r="C68" s="65"/>
      <c r="D68" s="59"/>
      <c r="E68" s="65"/>
      <c r="F68" s="65"/>
      <c r="G68" s="65"/>
      <c r="H68" s="118" t="s">
        <v>788</v>
      </c>
      <c r="I68" s="360" t="s">
        <v>781</v>
      </c>
      <c r="J68" s="361"/>
      <c r="K68" s="67"/>
      <c r="L68" s="65"/>
      <c r="M68" s="68"/>
      <c r="N68" s="69"/>
      <c r="O68" s="69"/>
      <c r="P68" s="69"/>
      <c r="Q68" s="69"/>
      <c r="R68" s="258"/>
      <c r="S68" s="59"/>
      <c r="T68" s="80"/>
      <c r="U68" s="80"/>
      <c r="V68" s="59"/>
      <c r="W68" s="59"/>
    </row>
    <row r="69" spans="1:23">
      <c r="A69" s="59"/>
      <c r="B69" s="65"/>
      <c r="C69" s="65"/>
      <c r="D69" s="59"/>
      <c r="E69" s="65"/>
      <c r="F69" s="65"/>
      <c r="G69" s="65"/>
      <c r="H69" s="66"/>
      <c r="I69" s="59"/>
      <c r="J69" s="65"/>
      <c r="K69" s="67"/>
      <c r="L69" s="65"/>
      <c r="M69" s="68"/>
      <c r="N69" s="69"/>
      <c r="O69" s="69"/>
      <c r="P69" s="69"/>
      <c r="Q69" s="69"/>
      <c r="R69" s="258"/>
      <c r="S69" s="59"/>
      <c r="T69" s="80"/>
      <c r="U69" s="80"/>
      <c r="V69" s="59"/>
      <c r="W69" s="59"/>
    </row>
    <row r="70" spans="1:23">
      <c r="A70" s="59"/>
      <c r="B70" s="65"/>
      <c r="C70" s="65"/>
      <c r="D70" s="59"/>
      <c r="E70" s="65"/>
      <c r="F70" s="65"/>
      <c r="G70" s="65"/>
      <c r="H70" s="66"/>
      <c r="I70" s="59"/>
      <c r="J70" s="65"/>
      <c r="K70" s="67"/>
      <c r="L70" s="65"/>
      <c r="M70" s="68"/>
      <c r="N70" s="69"/>
      <c r="O70" s="69"/>
      <c r="P70" s="69"/>
      <c r="Q70" s="69"/>
      <c r="R70" s="258"/>
      <c r="S70" s="59"/>
      <c r="T70" s="80"/>
      <c r="U70" s="80"/>
      <c r="V70" s="59"/>
      <c r="W70" s="59"/>
    </row>
    <row r="71" spans="1:23">
      <c r="A71" s="59"/>
      <c r="B71" s="65"/>
      <c r="C71" s="65"/>
      <c r="D71" s="59"/>
      <c r="E71" s="65"/>
      <c r="F71" s="65"/>
      <c r="G71" s="65"/>
      <c r="H71" s="66"/>
      <c r="I71" s="59"/>
      <c r="J71" s="65"/>
      <c r="K71" s="67"/>
      <c r="L71" s="65"/>
      <c r="M71" s="68"/>
      <c r="N71" s="69"/>
      <c r="O71" s="69"/>
      <c r="P71" s="69"/>
      <c r="Q71" s="69"/>
      <c r="R71" s="258"/>
      <c r="S71" s="59"/>
      <c r="T71" s="80"/>
      <c r="U71" s="80"/>
      <c r="V71" s="59"/>
      <c r="W71" s="59"/>
    </row>
    <row r="72" spans="1:23">
      <c r="A72" s="59"/>
      <c r="B72" s="65"/>
      <c r="C72" s="65"/>
      <c r="D72" s="59"/>
      <c r="E72" s="65"/>
      <c r="F72" s="65"/>
      <c r="G72" s="65"/>
      <c r="H72" s="66"/>
      <c r="I72" s="59"/>
      <c r="J72" s="65"/>
      <c r="K72" s="67"/>
      <c r="L72" s="65"/>
      <c r="M72" s="68"/>
      <c r="N72" s="69"/>
      <c r="O72" s="69"/>
      <c r="P72" s="69"/>
      <c r="Q72" s="69"/>
      <c r="R72" s="258"/>
      <c r="S72" s="59"/>
      <c r="T72" s="80"/>
      <c r="U72" s="80"/>
      <c r="V72" s="59"/>
      <c r="W72" s="59"/>
    </row>
    <row r="73" spans="1:23">
      <c r="A73" s="59"/>
      <c r="B73" s="65"/>
      <c r="C73" s="65"/>
      <c r="D73" s="59"/>
      <c r="E73" s="65"/>
      <c r="F73" s="65"/>
      <c r="G73" s="65"/>
      <c r="H73" s="66"/>
      <c r="I73" s="59"/>
      <c r="J73" s="65"/>
      <c r="K73" s="67"/>
      <c r="L73" s="65"/>
      <c r="M73" s="68"/>
      <c r="N73" s="69"/>
      <c r="O73" s="69"/>
      <c r="P73" s="69"/>
      <c r="Q73" s="69"/>
      <c r="R73" s="258"/>
      <c r="S73" s="59"/>
      <c r="T73" s="80"/>
      <c r="U73" s="80"/>
      <c r="V73" s="59"/>
      <c r="W73" s="59"/>
    </row>
    <row r="74" spans="1:23">
      <c r="A74" s="59"/>
      <c r="B74" s="65"/>
      <c r="C74" s="65"/>
      <c r="D74" s="59"/>
      <c r="E74" s="65"/>
      <c r="F74" s="65"/>
      <c r="G74" s="65"/>
      <c r="H74" s="66"/>
      <c r="I74" s="59"/>
      <c r="J74" s="65"/>
      <c r="K74" s="67"/>
      <c r="L74" s="65"/>
      <c r="M74" s="68"/>
      <c r="N74" s="69"/>
      <c r="O74" s="69"/>
      <c r="P74" s="69"/>
      <c r="Q74" s="69"/>
      <c r="R74" s="258"/>
      <c r="S74" s="59"/>
      <c r="T74" s="80"/>
      <c r="U74" s="80"/>
      <c r="V74" s="59"/>
      <c r="W74" s="59"/>
    </row>
    <row r="75" spans="1:23">
      <c r="A75" s="59"/>
      <c r="B75" s="65"/>
      <c r="C75" s="65"/>
      <c r="D75" s="59"/>
      <c r="E75" s="65"/>
      <c r="F75" s="65"/>
      <c r="G75" s="65"/>
      <c r="H75" s="66"/>
      <c r="I75" s="59"/>
      <c r="J75" s="65"/>
      <c r="K75" s="67"/>
      <c r="L75" s="65"/>
      <c r="M75" s="68"/>
      <c r="N75" s="69"/>
      <c r="O75" s="69"/>
      <c r="P75" s="69"/>
      <c r="Q75" s="69"/>
      <c r="R75" s="258"/>
      <c r="S75" s="59"/>
      <c r="T75" s="80"/>
      <c r="U75" s="80"/>
      <c r="V75" s="59"/>
      <c r="W75" s="59"/>
    </row>
  </sheetData>
  <mergeCells count="39">
    <mergeCell ref="B56:B58"/>
    <mergeCell ref="D56:D58"/>
    <mergeCell ref="S3:S4"/>
    <mergeCell ref="B1:S1"/>
    <mergeCell ref="B3:B4"/>
    <mergeCell ref="E3:E4"/>
    <mergeCell ref="F3:F4"/>
    <mergeCell ref="H3:H4"/>
    <mergeCell ref="I3:J3"/>
    <mergeCell ref="K3:M4"/>
    <mergeCell ref="N3:N4"/>
    <mergeCell ref="O3:Q4"/>
    <mergeCell ref="G3:G4"/>
    <mergeCell ref="C2:D2"/>
    <mergeCell ref="C3:D3"/>
    <mergeCell ref="D9:D12"/>
    <mergeCell ref="D43:D45"/>
    <mergeCell ref="D35:D42"/>
    <mergeCell ref="D5:D6"/>
    <mergeCell ref="D17:D18"/>
    <mergeCell ref="D46:D51"/>
    <mergeCell ref="D33:D34"/>
    <mergeCell ref="D28:D32"/>
    <mergeCell ref="B53:B54"/>
    <mergeCell ref="V3:V4"/>
    <mergeCell ref="W3:W4"/>
    <mergeCell ref="I67:J67"/>
    <mergeCell ref="I68:J68"/>
    <mergeCell ref="I62:J62"/>
    <mergeCell ref="I63:J63"/>
    <mergeCell ref="I64:J64"/>
    <mergeCell ref="I65:J65"/>
    <mergeCell ref="I66:J66"/>
    <mergeCell ref="U3:U4"/>
    <mergeCell ref="R3:R4"/>
    <mergeCell ref="B13:B27"/>
    <mergeCell ref="D19:D27"/>
    <mergeCell ref="B5:B12"/>
    <mergeCell ref="B28:B52"/>
  </mergeCells>
  <phoneticPr fontId="4" type="noConversion"/>
  <dataValidations count="1">
    <dataValidation type="list" allowBlank="1" showInputMessage="1" showErrorMessage="1" sqref="R5:R58">
      <formula1>"대기, 진행, 완료"</formula1>
    </dataValidation>
  </dataValidations>
  <pageMargins left="0.39370078740157483" right="0.19685039370078741" top="0.47244094488188981" bottom="0.47244094488188981" header="0.31496062992125984" footer="0.31496062992125984"/>
  <pageSetup paperSize="9" scale="80" orientation="landscape" r:id="rId1"/>
  <headerFooter>
    <oddFooter>&amp;L&amp;"맑은 고딕,굵게"ABLE씨앤씨&amp;C&amp;P/&amp;N&amp;R&amp;"맑은 고딕,굵게"진코퍼레이션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L381"/>
  <sheetViews>
    <sheetView zoomScale="115" zoomScaleNormal="115" workbookViewId="0">
      <pane ySplit="3" topLeftCell="A133" activePane="bottomLeft" state="frozen"/>
      <selection pane="bottomLeft" activeCell="C146" sqref="C146"/>
    </sheetView>
  </sheetViews>
  <sheetFormatPr defaultColWidth="8.6640625" defaultRowHeight="17.399999999999999"/>
  <cols>
    <col min="1" max="1" width="6.6640625" style="17" customWidth="1"/>
    <col min="2" max="2" width="32.6640625" style="4" customWidth="1"/>
    <col min="3" max="3" width="23.6640625" style="4" customWidth="1"/>
    <col min="4" max="4" width="6.6640625" style="4" customWidth="1"/>
    <col min="5" max="5" width="8.6640625" style="4" customWidth="1"/>
    <col min="6" max="8" width="6.6640625" style="4" customWidth="1"/>
    <col min="9" max="9" width="7.6640625" style="4" customWidth="1"/>
    <col min="10" max="10" width="8.6640625" style="4" customWidth="1"/>
    <col min="11" max="11" width="40.6640625" style="4" customWidth="1"/>
    <col min="12" max="16384" width="8.6640625" style="1"/>
  </cols>
  <sheetData>
    <row r="1" spans="1:11">
      <c r="A1" s="388" t="s">
        <v>595</v>
      </c>
      <c r="B1" s="389" t="s">
        <v>6</v>
      </c>
      <c r="C1" s="389"/>
      <c r="D1" s="389" t="s">
        <v>7</v>
      </c>
      <c r="E1" s="389"/>
      <c r="F1" s="389"/>
      <c r="G1" s="389"/>
      <c r="H1" s="389"/>
      <c r="I1" s="389" t="s">
        <v>8</v>
      </c>
      <c r="J1" s="389"/>
      <c r="K1" s="389" t="s">
        <v>9</v>
      </c>
    </row>
    <row r="2" spans="1:11">
      <c r="A2" s="388"/>
      <c r="B2" s="390" t="s">
        <v>10</v>
      </c>
      <c r="C2" s="390" t="s">
        <v>11</v>
      </c>
      <c r="D2" s="390" t="s">
        <v>12</v>
      </c>
      <c r="E2" s="390" t="s">
        <v>13</v>
      </c>
      <c r="F2" s="390"/>
      <c r="G2" s="390" t="s">
        <v>14</v>
      </c>
      <c r="H2" s="390"/>
      <c r="I2" s="18" t="s">
        <v>15</v>
      </c>
      <c r="J2" s="18" t="s">
        <v>16</v>
      </c>
      <c r="K2" s="389"/>
    </row>
    <row r="3" spans="1:11">
      <c r="A3" s="388"/>
      <c r="B3" s="390"/>
      <c r="C3" s="390"/>
      <c r="D3" s="390"/>
      <c r="E3" s="19" t="s">
        <v>596</v>
      </c>
      <c r="F3" s="19" t="s">
        <v>17</v>
      </c>
      <c r="G3" s="19" t="s">
        <v>18</v>
      </c>
      <c r="H3" s="19" t="s">
        <v>19</v>
      </c>
      <c r="I3" s="18" t="s">
        <v>20</v>
      </c>
      <c r="J3" s="18" t="s">
        <v>21</v>
      </c>
      <c r="K3" s="389"/>
    </row>
    <row r="4" spans="1:11">
      <c r="A4" s="28">
        <v>1</v>
      </c>
      <c r="B4" s="29" t="s">
        <v>22</v>
      </c>
      <c r="C4" s="29" t="s">
        <v>23</v>
      </c>
      <c r="D4" s="25"/>
      <c r="E4" s="25"/>
      <c r="F4" s="25"/>
      <c r="G4" s="25" t="s">
        <v>24</v>
      </c>
      <c r="H4" s="25"/>
      <c r="I4" s="25" t="s">
        <v>24</v>
      </c>
      <c r="J4" s="25" t="s">
        <v>24</v>
      </c>
      <c r="K4" s="26" t="s">
        <v>25</v>
      </c>
    </row>
    <row r="5" spans="1:11">
      <c r="A5" s="28">
        <v>2</v>
      </c>
      <c r="B5" s="29" t="s">
        <v>26</v>
      </c>
      <c r="C5" s="29" t="s">
        <v>27</v>
      </c>
      <c r="D5" s="25"/>
      <c r="E5" s="25"/>
      <c r="F5" s="25"/>
      <c r="G5" s="25" t="s">
        <v>24</v>
      </c>
      <c r="H5" s="25"/>
      <c r="I5" s="25" t="s">
        <v>24</v>
      </c>
      <c r="J5" s="25" t="s">
        <v>24</v>
      </c>
      <c r="K5" s="26" t="s">
        <v>28</v>
      </c>
    </row>
    <row r="6" spans="1:11">
      <c r="A6" s="28">
        <v>3</v>
      </c>
      <c r="B6" s="29" t="s">
        <v>29</v>
      </c>
      <c r="C6" s="29" t="s">
        <v>30</v>
      </c>
      <c r="D6" s="25"/>
      <c r="E6" s="25"/>
      <c r="F6" s="25"/>
      <c r="G6" s="25" t="s">
        <v>24</v>
      </c>
      <c r="H6" s="25"/>
      <c r="I6" s="25" t="s">
        <v>24</v>
      </c>
      <c r="J6" s="25" t="s">
        <v>24</v>
      </c>
      <c r="K6" s="26" t="s">
        <v>28</v>
      </c>
    </row>
    <row r="7" spans="1:11">
      <c r="A7" s="28">
        <v>4</v>
      </c>
      <c r="B7" s="29" t="s">
        <v>31</v>
      </c>
      <c r="C7" s="29" t="s">
        <v>32</v>
      </c>
      <c r="D7" s="25"/>
      <c r="E7" s="25"/>
      <c r="F7" s="25"/>
      <c r="G7" s="25" t="s">
        <v>24</v>
      </c>
      <c r="H7" s="25"/>
      <c r="I7" s="25" t="s">
        <v>24</v>
      </c>
      <c r="J7" s="25" t="s">
        <v>24</v>
      </c>
      <c r="K7" s="26" t="s">
        <v>28</v>
      </c>
    </row>
    <row r="8" spans="1:11">
      <c r="A8" s="28">
        <v>5</v>
      </c>
      <c r="B8" s="29" t="s">
        <v>33</v>
      </c>
      <c r="C8" s="29" t="s">
        <v>34</v>
      </c>
      <c r="D8" s="25"/>
      <c r="E8" s="25"/>
      <c r="F8" s="25"/>
      <c r="G8" s="25" t="s">
        <v>24</v>
      </c>
      <c r="H8" s="25"/>
      <c r="I8" s="25" t="s">
        <v>24</v>
      </c>
      <c r="J8" s="25" t="s">
        <v>24</v>
      </c>
      <c r="K8" s="26" t="s">
        <v>28</v>
      </c>
    </row>
    <row r="9" spans="1:11">
      <c r="A9" s="28">
        <v>6</v>
      </c>
      <c r="B9" s="29" t="s">
        <v>35</v>
      </c>
      <c r="C9" s="29" t="s">
        <v>36</v>
      </c>
      <c r="D9" s="25"/>
      <c r="E9" s="25"/>
      <c r="F9" s="25"/>
      <c r="G9" s="25" t="s">
        <v>24</v>
      </c>
      <c r="H9" s="25"/>
      <c r="I9" s="25" t="s">
        <v>24</v>
      </c>
      <c r="J9" s="25" t="s">
        <v>24</v>
      </c>
      <c r="K9" s="26" t="s">
        <v>28</v>
      </c>
    </row>
    <row r="10" spans="1:11">
      <c r="A10" s="28">
        <v>7</v>
      </c>
      <c r="B10" s="29" t="s">
        <v>37</v>
      </c>
      <c r="C10" s="29" t="s">
        <v>38</v>
      </c>
      <c r="D10" s="25"/>
      <c r="E10" s="25"/>
      <c r="F10" s="25"/>
      <c r="G10" s="25" t="s">
        <v>24</v>
      </c>
      <c r="H10" s="25"/>
      <c r="I10" s="25" t="s">
        <v>24</v>
      </c>
      <c r="J10" s="25" t="s">
        <v>24</v>
      </c>
      <c r="K10" s="26" t="s">
        <v>28</v>
      </c>
    </row>
    <row r="11" spans="1:11">
      <c r="A11" s="28">
        <v>8</v>
      </c>
      <c r="B11" s="29" t="s">
        <v>39</v>
      </c>
      <c r="C11" s="29" t="s">
        <v>40</v>
      </c>
      <c r="D11" s="25"/>
      <c r="E11" s="25"/>
      <c r="F11" s="25"/>
      <c r="G11" s="25" t="s">
        <v>24</v>
      </c>
      <c r="H11" s="25"/>
      <c r="I11" s="25" t="s">
        <v>24</v>
      </c>
      <c r="J11" s="25" t="s">
        <v>24</v>
      </c>
      <c r="K11" s="26" t="s">
        <v>28</v>
      </c>
    </row>
    <row r="12" spans="1:11">
      <c r="A12" s="28">
        <v>9</v>
      </c>
      <c r="B12" s="29" t="s">
        <v>41</v>
      </c>
      <c r="C12" s="29" t="s">
        <v>42</v>
      </c>
      <c r="D12" s="25"/>
      <c r="E12" s="25"/>
      <c r="F12" s="25"/>
      <c r="G12" s="25" t="s">
        <v>24</v>
      </c>
      <c r="H12" s="25"/>
      <c r="I12" s="25" t="s">
        <v>24</v>
      </c>
      <c r="J12" s="25" t="s">
        <v>24</v>
      </c>
      <c r="K12" s="26" t="s">
        <v>28</v>
      </c>
    </row>
    <row r="13" spans="1:11">
      <c r="A13" s="28">
        <v>10</v>
      </c>
      <c r="B13" s="29" t="s">
        <v>43</v>
      </c>
      <c r="C13" s="29" t="s">
        <v>44</v>
      </c>
      <c r="D13" s="25"/>
      <c r="E13" s="25"/>
      <c r="F13" s="25"/>
      <c r="G13" s="25" t="s">
        <v>24</v>
      </c>
      <c r="H13" s="25"/>
      <c r="I13" s="25" t="s">
        <v>24</v>
      </c>
      <c r="J13" s="25" t="s">
        <v>24</v>
      </c>
      <c r="K13" s="26" t="s">
        <v>28</v>
      </c>
    </row>
    <row r="14" spans="1:11">
      <c r="A14" s="28">
        <v>11</v>
      </c>
      <c r="B14" s="29" t="s">
        <v>45</v>
      </c>
      <c r="C14" s="29" t="s">
        <v>46</v>
      </c>
      <c r="D14" s="25"/>
      <c r="E14" s="25"/>
      <c r="F14" s="25"/>
      <c r="G14" s="25" t="s">
        <v>24</v>
      </c>
      <c r="H14" s="25"/>
      <c r="I14" s="25" t="s">
        <v>24</v>
      </c>
      <c r="J14" s="25" t="s">
        <v>24</v>
      </c>
      <c r="K14" s="26" t="s">
        <v>28</v>
      </c>
    </row>
    <row r="15" spans="1:11">
      <c r="A15" s="28">
        <v>12</v>
      </c>
      <c r="B15" s="29" t="s">
        <v>47</v>
      </c>
      <c r="C15" s="29" t="s">
        <v>48</v>
      </c>
      <c r="D15" s="25"/>
      <c r="E15" s="25"/>
      <c r="F15" s="25"/>
      <c r="G15" s="25" t="s">
        <v>24</v>
      </c>
      <c r="H15" s="25"/>
      <c r="I15" s="25" t="s">
        <v>24</v>
      </c>
      <c r="J15" s="25" t="s">
        <v>24</v>
      </c>
      <c r="K15" s="26" t="s">
        <v>28</v>
      </c>
    </row>
    <row r="16" spans="1:11">
      <c r="A16" s="28">
        <v>13</v>
      </c>
      <c r="B16" s="29" t="s">
        <v>49</v>
      </c>
      <c r="C16" s="29" t="s">
        <v>50</v>
      </c>
      <c r="D16" s="25"/>
      <c r="E16" s="25"/>
      <c r="F16" s="25"/>
      <c r="G16" s="25" t="s">
        <v>24</v>
      </c>
      <c r="H16" s="25"/>
      <c r="I16" s="25" t="s">
        <v>24</v>
      </c>
      <c r="J16" s="25" t="s">
        <v>24</v>
      </c>
      <c r="K16" s="26" t="s">
        <v>28</v>
      </c>
    </row>
    <row r="17" spans="1:11">
      <c r="A17" s="28">
        <v>14</v>
      </c>
      <c r="B17" s="29" t="s">
        <v>51</v>
      </c>
      <c r="C17" s="29" t="s">
        <v>52</v>
      </c>
      <c r="D17" s="25"/>
      <c r="E17" s="25"/>
      <c r="F17" s="25"/>
      <c r="G17" s="25" t="s">
        <v>24</v>
      </c>
      <c r="H17" s="25"/>
      <c r="I17" s="25" t="s">
        <v>24</v>
      </c>
      <c r="J17" s="25" t="s">
        <v>24</v>
      </c>
      <c r="K17" s="26" t="s">
        <v>28</v>
      </c>
    </row>
    <row r="18" spans="1:11">
      <c r="A18" s="28">
        <v>15</v>
      </c>
      <c r="B18" s="29" t="s">
        <v>53</v>
      </c>
      <c r="C18" s="29" t="s">
        <v>54</v>
      </c>
      <c r="D18" s="25"/>
      <c r="E18" s="25"/>
      <c r="F18" s="25"/>
      <c r="G18" s="25" t="s">
        <v>24</v>
      </c>
      <c r="H18" s="25"/>
      <c r="I18" s="25" t="s">
        <v>24</v>
      </c>
      <c r="J18" s="25" t="s">
        <v>24</v>
      </c>
      <c r="K18" s="26" t="s">
        <v>25</v>
      </c>
    </row>
    <row r="19" spans="1:11">
      <c r="A19" s="28">
        <v>16</v>
      </c>
      <c r="B19" s="29" t="s">
        <v>55</v>
      </c>
      <c r="C19" s="29" t="s">
        <v>56</v>
      </c>
      <c r="D19" s="25"/>
      <c r="E19" s="25"/>
      <c r="F19" s="25"/>
      <c r="G19" s="25" t="s">
        <v>24</v>
      </c>
      <c r="H19" s="25"/>
      <c r="I19" s="25" t="s">
        <v>24</v>
      </c>
      <c r="J19" s="25" t="s">
        <v>24</v>
      </c>
      <c r="K19" s="26" t="s">
        <v>28</v>
      </c>
    </row>
    <row r="20" spans="1:11">
      <c r="A20" s="28">
        <v>17</v>
      </c>
      <c r="B20" s="29" t="s">
        <v>57</v>
      </c>
      <c r="C20" s="29" t="s">
        <v>58</v>
      </c>
      <c r="D20" s="25"/>
      <c r="E20" s="25"/>
      <c r="F20" s="25"/>
      <c r="G20" s="25" t="s">
        <v>24</v>
      </c>
      <c r="H20" s="25"/>
      <c r="I20" s="25" t="s">
        <v>24</v>
      </c>
      <c r="J20" s="25" t="s">
        <v>24</v>
      </c>
      <c r="K20" s="26" t="s">
        <v>28</v>
      </c>
    </row>
    <row r="21" spans="1:11">
      <c r="A21" s="28">
        <v>18</v>
      </c>
      <c r="B21" s="29" t="s">
        <v>59</v>
      </c>
      <c r="C21" s="29" t="s">
        <v>60</v>
      </c>
      <c r="D21" s="25"/>
      <c r="E21" s="25"/>
      <c r="F21" s="25"/>
      <c r="G21" s="25" t="s">
        <v>24</v>
      </c>
      <c r="H21" s="25"/>
      <c r="I21" s="25" t="s">
        <v>24</v>
      </c>
      <c r="J21" s="25" t="s">
        <v>24</v>
      </c>
      <c r="K21" s="26" t="s">
        <v>28</v>
      </c>
    </row>
    <row r="22" spans="1:11">
      <c r="A22" s="28">
        <v>19</v>
      </c>
      <c r="B22" s="29" t="s">
        <v>61</v>
      </c>
      <c r="C22" s="29" t="s">
        <v>62</v>
      </c>
      <c r="D22" s="25"/>
      <c r="E22" s="25"/>
      <c r="F22" s="25"/>
      <c r="G22" s="25" t="s">
        <v>24</v>
      </c>
      <c r="H22" s="25"/>
      <c r="I22" s="25" t="s">
        <v>24</v>
      </c>
      <c r="J22" s="25" t="s">
        <v>24</v>
      </c>
      <c r="K22" s="26" t="s">
        <v>28</v>
      </c>
    </row>
    <row r="23" spans="1:11">
      <c r="A23" s="28">
        <v>20</v>
      </c>
      <c r="B23" s="29" t="s">
        <v>63</v>
      </c>
      <c r="C23" s="29" t="s">
        <v>64</v>
      </c>
      <c r="D23" s="25"/>
      <c r="E23" s="25"/>
      <c r="F23" s="25"/>
      <c r="G23" s="25" t="s">
        <v>24</v>
      </c>
      <c r="H23" s="25"/>
      <c r="I23" s="25" t="s">
        <v>24</v>
      </c>
      <c r="J23" s="25" t="s">
        <v>24</v>
      </c>
      <c r="K23" s="26" t="s">
        <v>28</v>
      </c>
    </row>
    <row r="24" spans="1:11">
      <c r="A24" s="28">
        <v>21</v>
      </c>
      <c r="B24" s="29" t="s">
        <v>65</v>
      </c>
      <c r="C24" s="29" t="s">
        <v>66</v>
      </c>
      <c r="D24" s="25"/>
      <c r="E24" s="25"/>
      <c r="F24" s="25"/>
      <c r="G24" s="25" t="s">
        <v>24</v>
      </c>
      <c r="H24" s="25"/>
      <c r="I24" s="25" t="s">
        <v>24</v>
      </c>
      <c r="J24" s="25" t="s">
        <v>24</v>
      </c>
      <c r="K24" s="26" t="s">
        <v>28</v>
      </c>
    </row>
    <row r="25" spans="1:11">
      <c r="A25" s="28">
        <v>22</v>
      </c>
      <c r="B25" s="29" t="s">
        <v>67</v>
      </c>
      <c r="C25" s="29" t="s">
        <v>68</v>
      </c>
      <c r="D25" s="25"/>
      <c r="E25" s="25"/>
      <c r="F25" s="25"/>
      <c r="G25" s="25" t="s">
        <v>24</v>
      </c>
      <c r="H25" s="25"/>
      <c r="I25" s="25" t="s">
        <v>24</v>
      </c>
      <c r="J25" s="25" t="s">
        <v>24</v>
      </c>
      <c r="K25" s="26" t="s">
        <v>28</v>
      </c>
    </row>
    <row r="26" spans="1:11">
      <c r="A26" s="28">
        <v>23</v>
      </c>
      <c r="B26" s="29" t="s">
        <v>69</v>
      </c>
      <c r="C26" s="29" t="s">
        <v>70</v>
      </c>
      <c r="D26" s="25"/>
      <c r="E26" s="25"/>
      <c r="F26" s="25"/>
      <c r="G26" s="25" t="s">
        <v>24</v>
      </c>
      <c r="H26" s="25"/>
      <c r="I26" s="25" t="s">
        <v>24</v>
      </c>
      <c r="J26" s="25" t="s">
        <v>24</v>
      </c>
      <c r="K26" s="26" t="s">
        <v>28</v>
      </c>
    </row>
    <row r="27" spans="1:11">
      <c r="A27" s="28">
        <v>24</v>
      </c>
      <c r="B27" s="29" t="s">
        <v>71</v>
      </c>
      <c r="C27" s="29" t="s">
        <v>72</v>
      </c>
      <c r="D27" s="25"/>
      <c r="E27" s="25"/>
      <c r="F27" s="25"/>
      <c r="G27" s="25" t="s">
        <v>24</v>
      </c>
      <c r="H27" s="25"/>
      <c r="I27" s="25" t="s">
        <v>24</v>
      </c>
      <c r="J27" s="25" t="s">
        <v>24</v>
      </c>
      <c r="K27" s="26" t="s">
        <v>28</v>
      </c>
    </row>
    <row r="28" spans="1:11">
      <c r="A28" s="28">
        <v>25</v>
      </c>
      <c r="B28" s="29" t="s">
        <v>73</v>
      </c>
      <c r="C28" s="29" t="s">
        <v>74</v>
      </c>
      <c r="D28" s="25"/>
      <c r="E28" s="25"/>
      <c r="F28" s="25"/>
      <c r="G28" s="25"/>
      <c r="H28" s="25" t="s">
        <v>24</v>
      </c>
      <c r="I28" s="25"/>
      <c r="J28" s="25"/>
      <c r="K28" s="26"/>
    </row>
    <row r="29" spans="1:11">
      <c r="A29" s="28">
        <v>26</v>
      </c>
      <c r="B29" s="29" t="s">
        <v>75</v>
      </c>
      <c r="C29" s="29" t="s">
        <v>76</v>
      </c>
      <c r="D29" s="25"/>
      <c r="E29" s="25"/>
      <c r="F29" s="25"/>
      <c r="G29" s="25"/>
      <c r="H29" s="25" t="s">
        <v>24</v>
      </c>
      <c r="I29" s="25"/>
      <c r="J29" s="25"/>
      <c r="K29" s="26"/>
    </row>
    <row r="30" spans="1:11">
      <c r="A30" s="28">
        <v>27</v>
      </c>
      <c r="B30" s="29" t="s">
        <v>77</v>
      </c>
      <c r="C30" s="29" t="s">
        <v>78</v>
      </c>
      <c r="D30" s="25"/>
      <c r="E30" s="25"/>
      <c r="F30" s="25"/>
      <c r="G30" s="25"/>
      <c r="H30" s="25" t="s">
        <v>24</v>
      </c>
      <c r="I30" s="25"/>
      <c r="J30" s="25"/>
      <c r="K30" s="26"/>
    </row>
    <row r="31" spans="1:11">
      <c r="A31" s="28">
        <v>28</v>
      </c>
      <c r="B31" s="29" t="s">
        <v>79</v>
      </c>
      <c r="C31" s="29" t="s">
        <v>80</v>
      </c>
      <c r="D31" s="25"/>
      <c r="E31" s="25"/>
      <c r="F31" s="25"/>
      <c r="G31" s="25"/>
      <c r="H31" s="25" t="s">
        <v>24</v>
      </c>
      <c r="I31" s="25"/>
      <c r="J31" s="25"/>
      <c r="K31" s="26"/>
    </row>
    <row r="32" spans="1:11">
      <c r="A32" s="28">
        <v>29</v>
      </c>
      <c r="B32" s="29" t="s">
        <v>81</v>
      </c>
      <c r="C32" s="29" t="s">
        <v>82</v>
      </c>
      <c r="D32" s="25"/>
      <c r="E32" s="25"/>
      <c r="F32" s="25"/>
      <c r="G32" s="25"/>
      <c r="H32" s="25" t="s">
        <v>24</v>
      </c>
      <c r="I32" s="25"/>
      <c r="J32" s="25"/>
      <c r="K32" s="26"/>
    </row>
    <row r="33" spans="1:11">
      <c r="A33" s="28">
        <v>30</v>
      </c>
      <c r="B33" s="29" t="s">
        <v>83</v>
      </c>
      <c r="C33" s="29" t="s">
        <v>84</v>
      </c>
      <c r="D33" s="25"/>
      <c r="E33" s="25"/>
      <c r="F33" s="25"/>
      <c r="G33" s="25"/>
      <c r="H33" s="25" t="s">
        <v>24</v>
      </c>
      <c r="I33" s="25"/>
      <c r="J33" s="25"/>
      <c r="K33" s="26"/>
    </row>
    <row r="34" spans="1:11">
      <c r="A34" s="28">
        <v>31</v>
      </c>
      <c r="B34" s="29" t="s">
        <v>85</v>
      </c>
      <c r="C34" s="29" t="s">
        <v>86</v>
      </c>
      <c r="D34" s="25"/>
      <c r="E34" s="25"/>
      <c r="F34" s="25"/>
      <c r="G34" s="25"/>
      <c r="H34" s="25" t="s">
        <v>24</v>
      </c>
      <c r="I34" s="25"/>
      <c r="J34" s="25"/>
      <c r="K34" s="26"/>
    </row>
    <row r="35" spans="1:11">
      <c r="A35" s="28">
        <v>32</v>
      </c>
      <c r="B35" s="29" t="s">
        <v>90</v>
      </c>
      <c r="C35" s="29" t="s">
        <v>91</v>
      </c>
      <c r="D35" s="25"/>
      <c r="E35" s="25"/>
      <c r="F35" s="25"/>
      <c r="G35" s="25" t="s">
        <v>24</v>
      </c>
      <c r="H35" s="25"/>
      <c r="I35" s="25" t="s">
        <v>24</v>
      </c>
      <c r="J35" s="25"/>
      <c r="K35" s="26" t="s">
        <v>92</v>
      </c>
    </row>
    <row r="36" spans="1:11">
      <c r="A36" s="28">
        <v>33</v>
      </c>
      <c r="B36" s="29" t="s">
        <v>93</v>
      </c>
      <c r="C36" s="29" t="s">
        <v>94</v>
      </c>
      <c r="D36" s="25" t="s">
        <v>24</v>
      </c>
      <c r="E36" s="25" t="s">
        <v>24</v>
      </c>
      <c r="F36" s="25"/>
      <c r="G36" s="25"/>
      <c r="H36" s="25"/>
      <c r="I36" s="25"/>
      <c r="J36" s="25" t="s">
        <v>24</v>
      </c>
      <c r="K36" s="26"/>
    </row>
    <row r="37" spans="1:11">
      <c r="A37" s="28">
        <v>34</v>
      </c>
      <c r="B37" s="29" t="s">
        <v>95</v>
      </c>
      <c r="C37" s="29" t="s">
        <v>96</v>
      </c>
      <c r="D37" s="25" t="s">
        <v>24</v>
      </c>
      <c r="E37" s="25" t="s">
        <v>24</v>
      </c>
      <c r="F37" s="25"/>
      <c r="G37" s="25"/>
      <c r="H37" s="25"/>
      <c r="I37" s="25"/>
      <c r="J37" s="25" t="s">
        <v>24</v>
      </c>
      <c r="K37" s="26"/>
    </row>
    <row r="38" spans="1:11">
      <c r="A38" s="28">
        <v>35</v>
      </c>
      <c r="B38" s="29" t="s">
        <v>97</v>
      </c>
      <c r="C38" s="29" t="s">
        <v>98</v>
      </c>
      <c r="D38" s="25" t="s">
        <v>24</v>
      </c>
      <c r="E38" s="25" t="s">
        <v>24</v>
      </c>
      <c r="F38" s="25"/>
      <c r="G38" s="25"/>
      <c r="H38" s="25"/>
      <c r="I38" s="25"/>
      <c r="J38" s="25" t="s">
        <v>24</v>
      </c>
      <c r="K38" s="26"/>
    </row>
    <row r="39" spans="1:11">
      <c r="A39" s="28">
        <v>36</v>
      </c>
      <c r="B39" s="29" t="s">
        <v>99</v>
      </c>
      <c r="C39" s="29" t="s">
        <v>100</v>
      </c>
      <c r="D39" s="25"/>
      <c r="E39" s="25" t="s">
        <v>24</v>
      </c>
      <c r="F39" s="25"/>
      <c r="G39" s="25"/>
      <c r="H39" s="25"/>
      <c r="I39" s="25"/>
      <c r="J39" s="25" t="s">
        <v>24</v>
      </c>
      <c r="K39" s="26"/>
    </row>
    <row r="40" spans="1:11">
      <c r="A40" s="28">
        <v>37</v>
      </c>
      <c r="B40" s="29" t="s">
        <v>101</v>
      </c>
      <c r="C40" s="29" t="s">
        <v>102</v>
      </c>
      <c r="D40" s="25"/>
      <c r="E40" s="25" t="s">
        <v>24</v>
      </c>
      <c r="F40" s="25"/>
      <c r="G40" s="25"/>
      <c r="H40" s="25"/>
      <c r="I40" s="25"/>
      <c r="J40" s="25" t="s">
        <v>24</v>
      </c>
      <c r="K40" s="26"/>
    </row>
    <row r="41" spans="1:11">
      <c r="A41" s="28">
        <v>38</v>
      </c>
      <c r="B41" s="29" t="s">
        <v>105</v>
      </c>
      <c r="C41" s="29" t="s">
        <v>106</v>
      </c>
      <c r="D41" s="25"/>
      <c r="E41" s="25" t="s">
        <v>24</v>
      </c>
      <c r="F41" s="25"/>
      <c r="G41" s="25"/>
      <c r="H41" s="25"/>
      <c r="I41" s="25"/>
      <c r="J41" s="25" t="s">
        <v>24</v>
      </c>
      <c r="K41" s="26"/>
    </row>
    <row r="42" spans="1:11">
      <c r="A42" s="28">
        <v>39</v>
      </c>
      <c r="B42" s="29" t="s">
        <v>107</v>
      </c>
      <c r="C42" s="29" t="s">
        <v>108</v>
      </c>
      <c r="D42" s="25"/>
      <c r="E42" s="25" t="s">
        <v>24</v>
      </c>
      <c r="F42" s="25"/>
      <c r="G42" s="25"/>
      <c r="H42" s="25"/>
      <c r="I42" s="25"/>
      <c r="J42" s="25" t="s">
        <v>24</v>
      </c>
      <c r="K42" s="26"/>
    </row>
    <row r="43" spans="1:11">
      <c r="A43" s="28">
        <v>40</v>
      </c>
      <c r="B43" s="29" t="s">
        <v>109</v>
      </c>
      <c r="C43" s="29" t="s">
        <v>110</v>
      </c>
      <c r="D43" s="25"/>
      <c r="E43" s="25" t="s">
        <v>24</v>
      </c>
      <c r="F43" s="25"/>
      <c r="G43" s="25"/>
      <c r="H43" s="25"/>
      <c r="I43" s="25"/>
      <c r="J43" s="25" t="s">
        <v>24</v>
      </c>
      <c r="K43" s="26"/>
    </row>
    <row r="44" spans="1:11">
      <c r="A44" s="28">
        <v>41</v>
      </c>
      <c r="B44" s="29" t="s">
        <v>111</v>
      </c>
      <c r="C44" s="29" t="s">
        <v>112</v>
      </c>
      <c r="D44" s="25" t="s">
        <v>24</v>
      </c>
      <c r="E44" s="25" t="s">
        <v>24</v>
      </c>
      <c r="F44" s="25"/>
      <c r="G44" s="25"/>
      <c r="H44" s="25"/>
      <c r="I44" s="25"/>
      <c r="J44" s="25" t="s">
        <v>24</v>
      </c>
      <c r="K44" s="26"/>
    </row>
    <row r="45" spans="1:11">
      <c r="A45" s="28">
        <v>42</v>
      </c>
      <c r="B45" s="29" t="s">
        <v>113</v>
      </c>
      <c r="C45" s="29" t="s">
        <v>114</v>
      </c>
      <c r="D45" s="25" t="s">
        <v>24</v>
      </c>
      <c r="E45" s="25" t="s">
        <v>24</v>
      </c>
      <c r="F45" s="25"/>
      <c r="G45" s="25"/>
      <c r="H45" s="25"/>
      <c r="I45" s="25"/>
      <c r="J45" s="25" t="s">
        <v>24</v>
      </c>
      <c r="K45" s="26"/>
    </row>
    <row r="46" spans="1:11">
      <c r="A46" s="28">
        <v>43</v>
      </c>
      <c r="B46" s="29" t="s">
        <v>115</v>
      </c>
      <c r="C46" s="29" t="s">
        <v>116</v>
      </c>
      <c r="D46" s="25"/>
      <c r="E46" s="25" t="s">
        <v>24</v>
      </c>
      <c r="F46" s="25"/>
      <c r="G46" s="25"/>
      <c r="H46" s="25"/>
      <c r="I46" s="25"/>
      <c r="J46" s="25" t="s">
        <v>24</v>
      </c>
      <c r="K46" s="26"/>
    </row>
    <row r="47" spans="1:11">
      <c r="A47" s="28">
        <v>44</v>
      </c>
      <c r="B47" s="29" t="s">
        <v>117</v>
      </c>
      <c r="C47" s="29" t="s">
        <v>118</v>
      </c>
      <c r="D47" s="25"/>
      <c r="E47" s="25"/>
      <c r="F47" s="25"/>
      <c r="G47" s="25" t="s">
        <v>24</v>
      </c>
      <c r="H47" s="25"/>
      <c r="I47" s="25" t="s">
        <v>24</v>
      </c>
      <c r="J47" s="25"/>
      <c r="K47" s="26" t="s">
        <v>119</v>
      </c>
    </row>
    <row r="48" spans="1:11">
      <c r="A48" s="28">
        <v>45</v>
      </c>
      <c r="B48" s="29" t="s">
        <v>120</v>
      </c>
      <c r="C48" s="29" t="s">
        <v>121</v>
      </c>
      <c r="D48" s="25"/>
      <c r="E48" s="25"/>
      <c r="F48" s="25"/>
      <c r="G48" s="25" t="s">
        <v>24</v>
      </c>
      <c r="H48" s="25"/>
      <c r="I48" s="25" t="s">
        <v>24</v>
      </c>
      <c r="J48" s="25"/>
      <c r="K48" s="26" t="s">
        <v>119</v>
      </c>
    </row>
    <row r="49" spans="1:11">
      <c r="A49" s="28">
        <v>46</v>
      </c>
      <c r="B49" s="29" t="s">
        <v>122</v>
      </c>
      <c r="C49" s="29" t="s">
        <v>123</v>
      </c>
      <c r="D49" s="25"/>
      <c r="E49" s="25"/>
      <c r="F49" s="25"/>
      <c r="G49" s="25" t="s">
        <v>24</v>
      </c>
      <c r="H49" s="25"/>
      <c r="I49" s="25"/>
      <c r="J49" s="25"/>
      <c r="K49" s="26" t="s">
        <v>124</v>
      </c>
    </row>
    <row r="50" spans="1:11">
      <c r="A50" s="28">
        <v>47</v>
      </c>
      <c r="B50" s="29" t="s">
        <v>125</v>
      </c>
      <c r="C50" s="29" t="s">
        <v>126</v>
      </c>
      <c r="D50" s="25"/>
      <c r="E50" s="25"/>
      <c r="F50" s="25"/>
      <c r="G50" s="25" t="s">
        <v>24</v>
      </c>
      <c r="H50" s="25"/>
      <c r="I50" s="25"/>
      <c r="J50" s="25"/>
      <c r="K50" s="26" t="s">
        <v>124</v>
      </c>
    </row>
    <row r="51" spans="1:11">
      <c r="A51" s="28">
        <v>48</v>
      </c>
      <c r="B51" s="29" t="s">
        <v>127</v>
      </c>
      <c r="C51" s="29" t="s">
        <v>128</v>
      </c>
      <c r="D51" s="25"/>
      <c r="E51" s="25"/>
      <c r="F51" s="25"/>
      <c r="G51" s="25"/>
      <c r="H51" s="25" t="s">
        <v>24</v>
      </c>
      <c r="I51" s="25"/>
      <c r="J51" s="25"/>
      <c r="K51" s="26"/>
    </row>
    <row r="52" spans="1:11">
      <c r="A52" s="28">
        <v>49</v>
      </c>
      <c r="B52" s="29" t="s">
        <v>129</v>
      </c>
      <c r="C52" s="29" t="s">
        <v>130</v>
      </c>
      <c r="D52" s="25"/>
      <c r="E52" s="25"/>
      <c r="F52" s="25"/>
      <c r="G52" s="25"/>
      <c r="H52" s="25" t="s">
        <v>24</v>
      </c>
      <c r="I52" s="25"/>
      <c r="J52" s="25"/>
      <c r="K52" s="26"/>
    </row>
    <row r="53" spans="1:11">
      <c r="A53" s="28">
        <v>50</v>
      </c>
      <c r="B53" s="29" t="s">
        <v>131</v>
      </c>
      <c r="C53" s="29" t="s">
        <v>132</v>
      </c>
      <c r="D53" s="25" t="s">
        <v>24</v>
      </c>
      <c r="E53" s="25" t="s">
        <v>24</v>
      </c>
      <c r="F53" s="25"/>
      <c r="G53" s="25"/>
      <c r="H53" s="25"/>
      <c r="I53" s="25"/>
      <c r="J53" s="25" t="s">
        <v>24</v>
      </c>
      <c r="K53" s="26"/>
    </row>
    <row r="54" spans="1:11">
      <c r="A54" s="28">
        <v>51</v>
      </c>
      <c r="B54" s="29" t="s">
        <v>133</v>
      </c>
      <c r="C54" s="29" t="s">
        <v>134</v>
      </c>
      <c r="D54" s="25" t="s">
        <v>24</v>
      </c>
      <c r="E54" s="25" t="s">
        <v>24</v>
      </c>
      <c r="F54" s="25"/>
      <c r="G54" s="25"/>
      <c r="H54" s="25"/>
      <c r="I54" s="25"/>
      <c r="J54" s="25" t="s">
        <v>24</v>
      </c>
      <c r="K54" s="26"/>
    </row>
    <row r="55" spans="1:11">
      <c r="A55" s="28">
        <v>52</v>
      </c>
      <c r="B55" s="29" t="s">
        <v>135</v>
      </c>
      <c r="C55" s="29" t="s">
        <v>136</v>
      </c>
      <c r="D55" s="25"/>
      <c r="E55" s="25" t="s">
        <v>24</v>
      </c>
      <c r="F55" s="25"/>
      <c r="G55" s="25"/>
      <c r="H55" s="25"/>
      <c r="I55" s="25"/>
      <c r="J55" s="25" t="s">
        <v>24</v>
      </c>
      <c r="K55" s="26"/>
    </row>
    <row r="56" spans="1:11">
      <c r="A56" s="28">
        <v>53</v>
      </c>
      <c r="B56" s="29" t="s">
        <v>137</v>
      </c>
      <c r="C56" s="29" t="s">
        <v>138</v>
      </c>
      <c r="D56" s="25"/>
      <c r="E56" s="25" t="s">
        <v>24</v>
      </c>
      <c r="F56" s="25"/>
      <c r="G56" s="25"/>
      <c r="H56" s="25"/>
      <c r="I56" s="25"/>
      <c r="J56" s="25" t="s">
        <v>24</v>
      </c>
      <c r="K56" s="26"/>
    </row>
    <row r="57" spans="1:11">
      <c r="A57" s="28">
        <v>54</v>
      </c>
      <c r="B57" s="29" t="s">
        <v>139</v>
      </c>
      <c r="C57" s="29" t="s">
        <v>140</v>
      </c>
      <c r="D57" s="25"/>
      <c r="E57" s="25" t="s">
        <v>24</v>
      </c>
      <c r="F57" s="25"/>
      <c r="G57" s="25"/>
      <c r="H57" s="25"/>
      <c r="I57" s="25"/>
      <c r="J57" s="25" t="s">
        <v>24</v>
      </c>
      <c r="K57" s="26"/>
    </row>
    <row r="58" spans="1:11">
      <c r="A58" s="28">
        <v>55</v>
      </c>
      <c r="B58" s="29" t="s">
        <v>143</v>
      </c>
      <c r="C58" s="29" t="s">
        <v>144</v>
      </c>
      <c r="D58" s="25"/>
      <c r="E58" s="25"/>
      <c r="F58" s="25"/>
      <c r="G58" s="25"/>
      <c r="H58" s="25" t="s">
        <v>24</v>
      </c>
      <c r="I58" s="25"/>
      <c r="J58" s="25"/>
      <c r="K58" s="26"/>
    </row>
    <row r="59" spans="1:11">
      <c r="A59" s="28">
        <v>56</v>
      </c>
      <c r="B59" s="29" t="s">
        <v>145</v>
      </c>
      <c r="C59" s="29" t="s">
        <v>146</v>
      </c>
      <c r="D59" s="25"/>
      <c r="E59" s="25"/>
      <c r="F59" s="25"/>
      <c r="G59" s="25"/>
      <c r="H59" s="25" t="s">
        <v>24</v>
      </c>
      <c r="I59" s="25"/>
      <c r="J59" s="25"/>
      <c r="K59" s="26"/>
    </row>
    <row r="60" spans="1:11">
      <c r="A60" s="28">
        <v>57</v>
      </c>
      <c r="B60" s="29" t="s">
        <v>149</v>
      </c>
      <c r="C60" s="29" t="s">
        <v>150</v>
      </c>
      <c r="D60" s="25"/>
      <c r="E60" s="25"/>
      <c r="F60" s="25"/>
      <c r="G60" s="25" t="s">
        <v>24</v>
      </c>
      <c r="H60" s="25"/>
      <c r="I60" s="25" t="s">
        <v>24</v>
      </c>
      <c r="J60" s="25"/>
      <c r="K60" s="26" t="s">
        <v>151</v>
      </c>
    </row>
    <row r="61" spans="1:11">
      <c r="A61" s="28">
        <v>58</v>
      </c>
      <c r="B61" s="29" t="s">
        <v>152</v>
      </c>
      <c r="C61" s="29" t="s">
        <v>153</v>
      </c>
      <c r="D61" s="25"/>
      <c r="E61" s="25" t="s">
        <v>24</v>
      </c>
      <c r="F61" s="25"/>
      <c r="G61" s="25"/>
      <c r="H61" s="25"/>
      <c r="I61" s="25"/>
      <c r="J61" s="25" t="s">
        <v>24</v>
      </c>
      <c r="K61" s="26"/>
    </row>
    <row r="62" spans="1:11">
      <c r="A62" s="28">
        <v>59</v>
      </c>
      <c r="B62" s="29" t="s">
        <v>154</v>
      </c>
      <c r="C62" s="29" t="s">
        <v>155</v>
      </c>
      <c r="D62" s="25"/>
      <c r="E62" s="25"/>
      <c r="F62" s="25" t="s">
        <v>24</v>
      </c>
      <c r="G62" s="25"/>
      <c r="H62" s="25"/>
      <c r="I62" s="25"/>
      <c r="J62" s="25" t="s">
        <v>24</v>
      </c>
      <c r="K62" s="26"/>
    </row>
    <row r="63" spans="1:11">
      <c r="A63" s="28">
        <v>60</v>
      </c>
      <c r="B63" s="29" t="s">
        <v>156</v>
      </c>
      <c r="C63" s="29" t="s">
        <v>157</v>
      </c>
      <c r="D63" s="25"/>
      <c r="E63" s="25"/>
      <c r="F63" s="25" t="s">
        <v>24</v>
      </c>
      <c r="G63" s="25"/>
      <c r="H63" s="25"/>
      <c r="I63" s="25"/>
      <c r="J63" s="25" t="s">
        <v>24</v>
      </c>
      <c r="K63" s="26"/>
    </row>
    <row r="64" spans="1:11">
      <c r="A64" s="28">
        <v>61</v>
      </c>
      <c r="B64" s="29" t="s">
        <v>158</v>
      </c>
      <c r="C64" s="29" t="s">
        <v>159</v>
      </c>
      <c r="D64" s="25"/>
      <c r="E64" s="25" t="s">
        <v>24</v>
      </c>
      <c r="F64" s="25"/>
      <c r="G64" s="25"/>
      <c r="H64" s="25"/>
      <c r="I64" s="25"/>
      <c r="J64" s="25" t="s">
        <v>24</v>
      </c>
      <c r="K64" s="26"/>
    </row>
    <row r="65" spans="1:11">
      <c r="A65" s="28">
        <v>62</v>
      </c>
      <c r="B65" s="29" t="s">
        <v>160</v>
      </c>
      <c r="C65" s="29" t="s">
        <v>161</v>
      </c>
      <c r="D65" s="25"/>
      <c r="E65" s="25"/>
      <c r="F65" s="25" t="s">
        <v>24</v>
      </c>
      <c r="G65" s="25"/>
      <c r="H65" s="25"/>
      <c r="I65" s="25"/>
      <c r="J65" s="25" t="s">
        <v>24</v>
      </c>
      <c r="K65" s="26"/>
    </row>
    <row r="66" spans="1:11">
      <c r="A66" s="28">
        <v>63</v>
      </c>
      <c r="B66" s="29" t="s">
        <v>188</v>
      </c>
      <c r="C66" s="29" t="s">
        <v>189</v>
      </c>
      <c r="D66" s="25"/>
      <c r="E66" s="25"/>
      <c r="F66" s="25"/>
      <c r="G66" s="25" t="s">
        <v>24</v>
      </c>
      <c r="H66" s="25"/>
      <c r="I66" s="25"/>
      <c r="J66" s="25" t="s">
        <v>24</v>
      </c>
      <c r="K66" s="26" t="s">
        <v>190</v>
      </c>
    </row>
    <row r="67" spans="1:11">
      <c r="A67" s="28">
        <v>64</v>
      </c>
      <c r="B67" s="29" t="s">
        <v>195</v>
      </c>
      <c r="C67" s="29" t="s">
        <v>196</v>
      </c>
      <c r="D67" s="25"/>
      <c r="E67" s="25" t="s">
        <v>24</v>
      </c>
      <c r="F67" s="25"/>
      <c r="G67" s="25"/>
      <c r="H67" s="25"/>
      <c r="I67" s="25" t="s">
        <v>24</v>
      </c>
      <c r="J67" s="25"/>
      <c r="K67" s="26"/>
    </row>
    <row r="68" spans="1:11">
      <c r="A68" s="28">
        <v>65</v>
      </c>
      <c r="B68" s="29" t="s">
        <v>197</v>
      </c>
      <c r="C68" s="29" t="s">
        <v>198</v>
      </c>
      <c r="D68" s="25"/>
      <c r="E68" s="25" t="s">
        <v>24</v>
      </c>
      <c r="F68" s="25"/>
      <c r="G68" s="25"/>
      <c r="H68" s="25"/>
      <c r="I68" s="25" t="s">
        <v>24</v>
      </c>
      <c r="J68" s="25"/>
      <c r="K68" s="26"/>
    </row>
    <row r="69" spans="1:11">
      <c r="A69" s="28">
        <v>66</v>
      </c>
      <c r="B69" s="29" t="s">
        <v>199</v>
      </c>
      <c r="C69" s="29" t="s">
        <v>200</v>
      </c>
      <c r="D69" s="25"/>
      <c r="E69" s="25" t="s">
        <v>24</v>
      </c>
      <c r="F69" s="25"/>
      <c r="G69" s="25"/>
      <c r="H69" s="25"/>
      <c r="I69" s="25" t="s">
        <v>24</v>
      </c>
      <c r="J69" s="25"/>
      <c r="K69" s="26"/>
    </row>
    <row r="70" spans="1:11">
      <c r="A70" s="28">
        <v>67</v>
      </c>
      <c r="B70" s="29" t="s">
        <v>231</v>
      </c>
      <c r="C70" s="29" t="s">
        <v>232</v>
      </c>
      <c r="D70" s="25"/>
      <c r="E70" s="25"/>
      <c r="F70" s="25"/>
      <c r="G70" s="25" t="s">
        <v>24</v>
      </c>
      <c r="H70" s="25"/>
      <c r="I70" s="25"/>
      <c r="J70" s="25" t="s">
        <v>24</v>
      </c>
      <c r="K70" s="26" t="s">
        <v>233</v>
      </c>
    </row>
    <row r="71" spans="1:11">
      <c r="A71" s="28">
        <v>68</v>
      </c>
      <c r="B71" s="29" t="s">
        <v>256</v>
      </c>
      <c r="C71" s="29" t="s">
        <v>257</v>
      </c>
      <c r="D71" s="25"/>
      <c r="E71" s="25" t="s">
        <v>24</v>
      </c>
      <c r="F71" s="25"/>
      <c r="G71" s="25"/>
      <c r="H71" s="25"/>
      <c r="I71" s="25" t="s">
        <v>24</v>
      </c>
      <c r="J71" s="25" t="s">
        <v>24</v>
      </c>
      <c r="K71" s="26"/>
    </row>
    <row r="72" spans="1:11">
      <c r="A72" s="28">
        <v>69</v>
      </c>
      <c r="B72" s="29" t="s">
        <v>262</v>
      </c>
      <c r="C72" s="29" t="s">
        <v>263</v>
      </c>
      <c r="D72" s="25"/>
      <c r="E72" s="25" t="s">
        <v>24</v>
      </c>
      <c r="F72" s="25"/>
      <c r="G72" s="25"/>
      <c r="H72" s="25"/>
      <c r="I72" s="25" t="s">
        <v>24</v>
      </c>
      <c r="J72" s="25" t="s">
        <v>24</v>
      </c>
      <c r="K72" s="26"/>
    </row>
    <row r="73" spans="1:11">
      <c r="A73" s="28">
        <v>70</v>
      </c>
      <c r="B73" s="29" t="s">
        <v>264</v>
      </c>
      <c r="C73" s="29" t="s">
        <v>265</v>
      </c>
      <c r="D73" s="25"/>
      <c r="E73" s="25" t="s">
        <v>24</v>
      </c>
      <c r="F73" s="25"/>
      <c r="G73" s="25"/>
      <c r="H73" s="25"/>
      <c r="I73" s="25" t="s">
        <v>24</v>
      </c>
      <c r="J73" s="25" t="s">
        <v>24</v>
      </c>
      <c r="K73" s="26"/>
    </row>
    <row r="74" spans="1:11">
      <c r="A74" s="28">
        <v>71</v>
      </c>
      <c r="B74" s="29" t="s">
        <v>266</v>
      </c>
      <c r="C74" s="29" t="s">
        <v>267</v>
      </c>
      <c r="D74" s="25"/>
      <c r="E74" s="25" t="s">
        <v>24</v>
      </c>
      <c r="F74" s="25"/>
      <c r="G74" s="25"/>
      <c r="H74" s="25"/>
      <c r="I74" s="25" t="s">
        <v>24</v>
      </c>
      <c r="J74" s="25" t="s">
        <v>24</v>
      </c>
      <c r="K74" s="26"/>
    </row>
    <row r="75" spans="1:11">
      <c r="A75" s="28">
        <v>72</v>
      </c>
      <c r="B75" s="29" t="s">
        <v>268</v>
      </c>
      <c r="C75" s="29" t="s">
        <v>269</v>
      </c>
      <c r="D75" s="25"/>
      <c r="E75" s="25" t="s">
        <v>24</v>
      </c>
      <c r="F75" s="25"/>
      <c r="G75" s="25"/>
      <c r="H75" s="25"/>
      <c r="I75" s="25" t="s">
        <v>24</v>
      </c>
      <c r="J75" s="25" t="s">
        <v>24</v>
      </c>
      <c r="K75" s="26"/>
    </row>
    <row r="76" spans="1:11">
      <c r="A76" s="28">
        <v>73</v>
      </c>
      <c r="B76" s="29" t="s">
        <v>270</v>
      </c>
      <c r="C76" s="29" t="s">
        <v>271</v>
      </c>
      <c r="D76" s="25"/>
      <c r="E76" s="25" t="s">
        <v>24</v>
      </c>
      <c r="F76" s="25"/>
      <c r="G76" s="25"/>
      <c r="H76" s="25"/>
      <c r="I76" s="25" t="s">
        <v>24</v>
      </c>
      <c r="J76" s="25" t="s">
        <v>24</v>
      </c>
      <c r="K76" s="26"/>
    </row>
    <row r="77" spans="1:11">
      <c r="A77" s="28">
        <v>74</v>
      </c>
      <c r="B77" s="29" t="s">
        <v>272</v>
      </c>
      <c r="C77" s="29" t="s">
        <v>273</v>
      </c>
      <c r="D77" s="25"/>
      <c r="E77" s="25" t="s">
        <v>24</v>
      </c>
      <c r="F77" s="25"/>
      <c r="G77" s="25"/>
      <c r="H77" s="25"/>
      <c r="I77" s="25" t="s">
        <v>24</v>
      </c>
      <c r="J77" s="25" t="s">
        <v>24</v>
      </c>
      <c r="K77" s="26"/>
    </row>
    <row r="78" spans="1:11">
      <c r="A78" s="28">
        <v>75</v>
      </c>
      <c r="B78" s="29" t="s">
        <v>274</v>
      </c>
      <c r="C78" s="29" t="s">
        <v>275</v>
      </c>
      <c r="D78" s="25"/>
      <c r="E78" s="25" t="s">
        <v>24</v>
      </c>
      <c r="F78" s="25"/>
      <c r="G78" s="25"/>
      <c r="H78" s="25"/>
      <c r="I78" s="25" t="s">
        <v>24</v>
      </c>
      <c r="J78" s="25" t="s">
        <v>24</v>
      </c>
      <c r="K78" s="26"/>
    </row>
    <row r="79" spans="1:11">
      <c r="A79" s="28">
        <v>76</v>
      </c>
      <c r="B79" s="29" t="s">
        <v>276</v>
      </c>
      <c r="C79" s="29" t="s">
        <v>277</v>
      </c>
      <c r="D79" s="25"/>
      <c r="E79" s="25" t="s">
        <v>24</v>
      </c>
      <c r="F79" s="25"/>
      <c r="G79" s="25"/>
      <c r="H79" s="25"/>
      <c r="I79" s="25" t="s">
        <v>24</v>
      </c>
      <c r="J79" s="25" t="s">
        <v>24</v>
      </c>
      <c r="K79" s="26"/>
    </row>
    <row r="80" spans="1:11">
      <c r="A80" s="28">
        <v>77</v>
      </c>
      <c r="B80" s="29" t="s">
        <v>278</v>
      </c>
      <c r="C80" s="29" t="s">
        <v>279</v>
      </c>
      <c r="D80" s="25"/>
      <c r="E80" s="25" t="s">
        <v>24</v>
      </c>
      <c r="F80" s="25"/>
      <c r="G80" s="25"/>
      <c r="H80" s="25"/>
      <c r="I80" s="25" t="s">
        <v>24</v>
      </c>
      <c r="J80" s="25" t="s">
        <v>24</v>
      </c>
      <c r="K80" s="26"/>
    </row>
    <row r="81" spans="1:11">
      <c r="A81" s="28">
        <v>78</v>
      </c>
      <c r="B81" s="29" t="s">
        <v>282</v>
      </c>
      <c r="C81" s="29" t="s">
        <v>283</v>
      </c>
      <c r="D81" s="25"/>
      <c r="E81" s="25" t="s">
        <v>24</v>
      </c>
      <c r="F81" s="25"/>
      <c r="G81" s="25"/>
      <c r="H81" s="25"/>
      <c r="I81" s="25" t="s">
        <v>24</v>
      </c>
      <c r="J81" s="25" t="s">
        <v>24</v>
      </c>
      <c r="K81" s="26"/>
    </row>
    <row r="82" spans="1:11" ht="39.6">
      <c r="A82" s="28">
        <v>79</v>
      </c>
      <c r="B82" s="29" t="s">
        <v>312</v>
      </c>
      <c r="C82" s="29" t="s">
        <v>313</v>
      </c>
      <c r="D82" s="25"/>
      <c r="E82" s="25"/>
      <c r="F82" s="25"/>
      <c r="G82" s="25" t="s">
        <v>24</v>
      </c>
      <c r="H82" s="25"/>
      <c r="I82" s="25"/>
      <c r="J82" s="25" t="s">
        <v>24</v>
      </c>
      <c r="K82" s="30" t="s">
        <v>597</v>
      </c>
    </row>
    <row r="83" spans="1:11">
      <c r="A83" s="28">
        <v>80</v>
      </c>
      <c r="B83" s="29" t="s">
        <v>336</v>
      </c>
      <c r="C83" s="29" t="s">
        <v>337</v>
      </c>
      <c r="D83" s="25"/>
      <c r="E83" s="25" t="s">
        <v>24</v>
      </c>
      <c r="F83" s="25"/>
      <c r="G83" s="25"/>
      <c r="H83" s="25"/>
      <c r="I83" s="25"/>
      <c r="J83" s="25" t="s">
        <v>24</v>
      </c>
      <c r="K83" s="26"/>
    </row>
    <row r="84" spans="1:11" ht="39.6">
      <c r="A84" s="28">
        <v>81</v>
      </c>
      <c r="B84" s="29" t="s">
        <v>338</v>
      </c>
      <c r="C84" s="29" t="s">
        <v>339</v>
      </c>
      <c r="D84" s="25"/>
      <c r="E84" s="25" t="s">
        <v>24</v>
      </c>
      <c r="F84" s="25"/>
      <c r="G84" s="25"/>
      <c r="H84" s="25"/>
      <c r="I84" s="25"/>
      <c r="J84" s="25" t="s">
        <v>24</v>
      </c>
      <c r="K84" s="30" t="s">
        <v>340</v>
      </c>
    </row>
    <row r="85" spans="1:11">
      <c r="A85" s="28">
        <v>82</v>
      </c>
      <c r="B85" s="29" t="s">
        <v>341</v>
      </c>
      <c r="C85" s="29" t="s">
        <v>342</v>
      </c>
      <c r="D85" s="25"/>
      <c r="E85" s="25" t="s">
        <v>24</v>
      </c>
      <c r="F85" s="25"/>
      <c r="G85" s="25"/>
      <c r="H85" s="25"/>
      <c r="I85" s="25"/>
      <c r="J85" s="25" t="s">
        <v>24</v>
      </c>
      <c r="K85" s="26"/>
    </row>
    <row r="86" spans="1:11">
      <c r="A86" s="28">
        <v>83</v>
      </c>
      <c r="B86" s="29" t="s">
        <v>343</v>
      </c>
      <c r="C86" s="29" t="s">
        <v>344</v>
      </c>
      <c r="D86" s="25"/>
      <c r="E86" s="25" t="s">
        <v>24</v>
      </c>
      <c r="F86" s="25"/>
      <c r="G86" s="25"/>
      <c r="H86" s="25"/>
      <c r="I86" s="25" t="s">
        <v>24</v>
      </c>
      <c r="J86" s="25" t="s">
        <v>24</v>
      </c>
      <c r="K86" s="26"/>
    </row>
    <row r="87" spans="1:11">
      <c r="A87" s="28">
        <v>84</v>
      </c>
      <c r="B87" s="29" t="s">
        <v>345</v>
      </c>
      <c r="C87" s="29" t="s">
        <v>346</v>
      </c>
      <c r="D87" s="25"/>
      <c r="E87" s="25" t="s">
        <v>24</v>
      </c>
      <c r="F87" s="25"/>
      <c r="G87" s="25"/>
      <c r="H87" s="25"/>
      <c r="I87" s="25" t="s">
        <v>24</v>
      </c>
      <c r="J87" s="25" t="s">
        <v>24</v>
      </c>
      <c r="K87" s="26"/>
    </row>
    <row r="88" spans="1:11">
      <c r="A88" s="28">
        <v>85</v>
      </c>
      <c r="B88" s="29" t="s">
        <v>347</v>
      </c>
      <c r="C88" s="29" t="s">
        <v>348</v>
      </c>
      <c r="D88" s="25"/>
      <c r="E88" s="25" t="s">
        <v>24</v>
      </c>
      <c r="F88" s="25"/>
      <c r="G88" s="25"/>
      <c r="H88" s="25"/>
      <c r="I88" s="25"/>
      <c r="J88" s="25" t="s">
        <v>24</v>
      </c>
      <c r="K88" s="26"/>
    </row>
    <row r="89" spans="1:11">
      <c r="A89" s="28">
        <v>86</v>
      </c>
      <c r="B89" s="29" t="s">
        <v>351</v>
      </c>
      <c r="C89" s="29" t="s">
        <v>352</v>
      </c>
      <c r="D89" s="25"/>
      <c r="E89" s="25" t="s">
        <v>24</v>
      </c>
      <c r="F89" s="25"/>
      <c r="G89" s="25"/>
      <c r="H89" s="25"/>
      <c r="I89" s="25"/>
      <c r="J89" s="25" t="s">
        <v>24</v>
      </c>
      <c r="K89" s="26"/>
    </row>
    <row r="90" spans="1:11">
      <c r="A90" s="28">
        <v>87</v>
      </c>
      <c r="B90" s="29" t="s">
        <v>353</v>
      </c>
      <c r="C90" s="29" t="s">
        <v>354</v>
      </c>
      <c r="D90" s="25"/>
      <c r="E90" s="25" t="s">
        <v>24</v>
      </c>
      <c r="F90" s="25"/>
      <c r="G90" s="25"/>
      <c r="H90" s="25"/>
      <c r="I90" s="25" t="s">
        <v>24</v>
      </c>
      <c r="J90" s="25" t="s">
        <v>24</v>
      </c>
      <c r="K90" s="26"/>
    </row>
    <row r="91" spans="1:11">
      <c r="A91" s="28">
        <v>88</v>
      </c>
      <c r="B91" s="29" t="s">
        <v>355</v>
      </c>
      <c r="C91" s="29" t="s">
        <v>356</v>
      </c>
      <c r="D91" s="25"/>
      <c r="E91" s="25" t="s">
        <v>24</v>
      </c>
      <c r="F91" s="25"/>
      <c r="G91" s="25"/>
      <c r="H91" s="25"/>
      <c r="I91" s="25" t="s">
        <v>24</v>
      </c>
      <c r="J91" s="25" t="s">
        <v>24</v>
      </c>
      <c r="K91" s="26"/>
    </row>
    <row r="92" spans="1:11">
      <c r="A92" s="28">
        <v>90</v>
      </c>
      <c r="B92" s="29" t="s">
        <v>357</v>
      </c>
      <c r="C92" s="29" t="s">
        <v>358</v>
      </c>
      <c r="D92" s="25"/>
      <c r="E92" s="25" t="s">
        <v>24</v>
      </c>
      <c r="F92" s="25"/>
      <c r="G92" s="25"/>
      <c r="H92" s="25"/>
      <c r="I92" s="25"/>
      <c r="J92" s="25" t="s">
        <v>24</v>
      </c>
      <c r="K92" s="26"/>
    </row>
    <row r="93" spans="1:11" ht="26.4">
      <c r="A93" s="28">
        <v>91</v>
      </c>
      <c r="B93" s="29" t="s">
        <v>359</v>
      </c>
      <c r="C93" s="29" t="s">
        <v>360</v>
      </c>
      <c r="D93" s="25"/>
      <c r="E93" s="25" t="s">
        <v>24</v>
      </c>
      <c r="F93" s="25"/>
      <c r="G93" s="25"/>
      <c r="H93" s="25"/>
      <c r="I93" s="25" t="s">
        <v>24</v>
      </c>
      <c r="J93" s="25" t="s">
        <v>24</v>
      </c>
      <c r="K93" s="30" t="s">
        <v>361</v>
      </c>
    </row>
    <row r="94" spans="1:11">
      <c r="A94" s="28">
        <v>92</v>
      </c>
      <c r="B94" s="29" t="s">
        <v>362</v>
      </c>
      <c r="C94" s="29" t="s">
        <v>363</v>
      </c>
      <c r="D94" s="25"/>
      <c r="E94" s="25"/>
      <c r="F94" s="25"/>
      <c r="G94" s="25" t="s">
        <v>24</v>
      </c>
      <c r="H94" s="25"/>
      <c r="I94" s="25" t="s">
        <v>24</v>
      </c>
      <c r="J94" s="25" t="s">
        <v>24</v>
      </c>
      <c r="K94" s="26" t="s">
        <v>364</v>
      </c>
    </row>
    <row r="95" spans="1:11">
      <c r="A95" s="28">
        <v>93</v>
      </c>
      <c r="B95" s="29" t="s">
        <v>365</v>
      </c>
      <c r="C95" s="29" t="s">
        <v>366</v>
      </c>
      <c r="D95" s="25"/>
      <c r="E95" s="25"/>
      <c r="F95" s="25"/>
      <c r="G95" s="25" t="s">
        <v>24</v>
      </c>
      <c r="H95" s="25"/>
      <c r="I95" s="25" t="s">
        <v>24</v>
      </c>
      <c r="J95" s="25" t="s">
        <v>24</v>
      </c>
      <c r="K95" s="26" t="s">
        <v>364</v>
      </c>
    </row>
    <row r="96" spans="1:11">
      <c r="A96" s="28">
        <v>94</v>
      </c>
      <c r="B96" s="29" t="s">
        <v>367</v>
      </c>
      <c r="C96" s="29" t="s">
        <v>368</v>
      </c>
      <c r="D96" s="25"/>
      <c r="E96" s="25"/>
      <c r="F96" s="25"/>
      <c r="G96" s="25" t="s">
        <v>24</v>
      </c>
      <c r="H96" s="25"/>
      <c r="I96" s="25" t="s">
        <v>24</v>
      </c>
      <c r="J96" s="25" t="s">
        <v>24</v>
      </c>
      <c r="K96" s="26" t="s">
        <v>364</v>
      </c>
    </row>
    <row r="97" spans="1:11">
      <c r="A97" s="28">
        <v>95</v>
      </c>
      <c r="B97" s="29" t="s">
        <v>369</v>
      </c>
      <c r="C97" s="29" t="s">
        <v>370</v>
      </c>
      <c r="D97" s="25"/>
      <c r="E97" s="25"/>
      <c r="F97" s="25"/>
      <c r="G97" s="25" t="s">
        <v>24</v>
      </c>
      <c r="H97" s="25"/>
      <c r="I97" s="25" t="s">
        <v>24</v>
      </c>
      <c r="J97" s="25" t="s">
        <v>24</v>
      </c>
      <c r="K97" s="26" t="s">
        <v>364</v>
      </c>
    </row>
    <row r="98" spans="1:11">
      <c r="A98" s="28">
        <v>96</v>
      </c>
      <c r="B98" s="29" t="s">
        <v>371</v>
      </c>
      <c r="C98" s="29" t="s">
        <v>372</v>
      </c>
      <c r="D98" s="25"/>
      <c r="E98" s="25" t="s">
        <v>24</v>
      </c>
      <c r="F98" s="25"/>
      <c r="G98" s="25"/>
      <c r="H98" s="25"/>
      <c r="I98" s="25"/>
      <c r="J98" s="25" t="s">
        <v>24</v>
      </c>
      <c r="K98" s="26"/>
    </row>
    <row r="99" spans="1:11">
      <c r="A99" s="28">
        <v>97</v>
      </c>
      <c r="B99" s="29" t="s">
        <v>383</v>
      </c>
      <c r="C99" s="29" t="s">
        <v>384</v>
      </c>
      <c r="D99" s="25"/>
      <c r="E99" s="25" t="s">
        <v>24</v>
      </c>
      <c r="F99" s="25"/>
      <c r="G99" s="25"/>
      <c r="H99" s="25"/>
      <c r="I99" s="25"/>
      <c r="J99" s="25" t="s">
        <v>24</v>
      </c>
      <c r="K99" s="26"/>
    </row>
    <row r="100" spans="1:11">
      <c r="A100" s="28">
        <v>98</v>
      </c>
      <c r="B100" s="29" t="s">
        <v>385</v>
      </c>
      <c r="C100" s="29" t="s">
        <v>386</v>
      </c>
      <c r="D100" s="25"/>
      <c r="E100" s="25" t="s">
        <v>24</v>
      </c>
      <c r="F100" s="25"/>
      <c r="G100" s="25"/>
      <c r="H100" s="25"/>
      <c r="I100" s="25"/>
      <c r="J100" s="25" t="s">
        <v>24</v>
      </c>
      <c r="K100" s="26"/>
    </row>
    <row r="101" spans="1:11">
      <c r="A101" s="28">
        <v>99</v>
      </c>
      <c r="B101" s="29" t="s">
        <v>389</v>
      </c>
      <c r="C101" s="29" t="s">
        <v>390</v>
      </c>
      <c r="D101" s="25"/>
      <c r="E101" s="25" t="s">
        <v>24</v>
      </c>
      <c r="F101" s="25"/>
      <c r="G101" s="25"/>
      <c r="H101" s="25"/>
      <c r="I101" s="25"/>
      <c r="J101" s="25" t="s">
        <v>24</v>
      </c>
      <c r="K101" s="26"/>
    </row>
    <row r="102" spans="1:11">
      <c r="A102" s="28">
        <v>100</v>
      </c>
      <c r="B102" s="29" t="s">
        <v>407</v>
      </c>
      <c r="C102" s="29" t="s">
        <v>408</v>
      </c>
      <c r="D102" s="25"/>
      <c r="E102" s="25" t="s">
        <v>24</v>
      </c>
      <c r="F102" s="25"/>
      <c r="G102" s="25"/>
      <c r="H102" s="25"/>
      <c r="I102" s="25"/>
      <c r="J102" s="25" t="s">
        <v>24</v>
      </c>
      <c r="K102" s="26"/>
    </row>
    <row r="103" spans="1:11">
      <c r="A103" s="28">
        <v>101</v>
      </c>
      <c r="B103" s="29" t="s">
        <v>409</v>
      </c>
      <c r="C103" s="29" t="s">
        <v>410</v>
      </c>
      <c r="D103" s="25"/>
      <c r="E103" s="25" t="s">
        <v>24</v>
      </c>
      <c r="F103" s="25"/>
      <c r="G103" s="25"/>
      <c r="H103" s="25"/>
      <c r="I103" s="25"/>
      <c r="J103" s="25" t="s">
        <v>24</v>
      </c>
      <c r="K103" s="26"/>
    </row>
    <row r="104" spans="1:11">
      <c r="A104" s="28">
        <v>102</v>
      </c>
      <c r="B104" s="29" t="s">
        <v>411</v>
      </c>
      <c r="C104" s="29" t="s">
        <v>412</v>
      </c>
      <c r="D104" s="25"/>
      <c r="E104" s="25" t="s">
        <v>24</v>
      </c>
      <c r="F104" s="25"/>
      <c r="G104" s="25"/>
      <c r="H104" s="25"/>
      <c r="I104" s="25"/>
      <c r="J104" s="25" t="s">
        <v>24</v>
      </c>
      <c r="K104" s="26"/>
    </row>
    <row r="105" spans="1:11">
      <c r="A105" s="28">
        <v>103</v>
      </c>
      <c r="B105" s="29" t="s">
        <v>423</v>
      </c>
      <c r="C105" s="29" t="s">
        <v>424</v>
      </c>
      <c r="D105" s="25"/>
      <c r="E105" s="25" t="s">
        <v>24</v>
      </c>
      <c r="F105" s="25"/>
      <c r="G105" s="25"/>
      <c r="H105" s="25"/>
      <c r="I105" s="25"/>
      <c r="J105" s="25" t="s">
        <v>24</v>
      </c>
      <c r="K105" s="26"/>
    </row>
    <row r="106" spans="1:11">
      <c r="A106" s="28">
        <v>104</v>
      </c>
      <c r="B106" s="29" t="s">
        <v>425</v>
      </c>
      <c r="C106" s="29" t="s">
        <v>426</v>
      </c>
      <c r="D106" s="25"/>
      <c r="E106" s="25" t="s">
        <v>24</v>
      </c>
      <c r="F106" s="25"/>
      <c r="G106" s="25"/>
      <c r="H106" s="25"/>
      <c r="I106" s="25"/>
      <c r="J106" s="25" t="s">
        <v>24</v>
      </c>
      <c r="K106" s="26"/>
    </row>
    <row r="107" spans="1:11">
      <c r="A107" s="28">
        <v>105</v>
      </c>
      <c r="B107" s="29" t="s">
        <v>427</v>
      </c>
      <c r="C107" s="29" t="s">
        <v>428</v>
      </c>
      <c r="D107" s="25"/>
      <c r="E107" s="25" t="s">
        <v>24</v>
      </c>
      <c r="F107" s="25"/>
      <c r="G107" s="25"/>
      <c r="H107" s="25"/>
      <c r="I107" s="25"/>
      <c r="J107" s="25" t="s">
        <v>24</v>
      </c>
      <c r="K107" s="26"/>
    </row>
    <row r="108" spans="1:11">
      <c r="A108" s="28">
        <v>106</v>
      </c>
      <c r="B108" s="29" t="s">
        <v>437</v>
      </c>
      <c r="C108" s="29" t="s">
        <v>438</v>
      </c>
      <c r="D108" s="25"/>
      <c r="E108" s="25"/>
      <c r="F108" s="25"/>
      <c r="G108" s="25"/>
      <c r="H108" s="25" t="s">
        <v>24</v>
      </c>
      <c r="I108" s="25"/>
      <c r="J108" s="25"/>
      <c r="K108" s="26"/>
    </row>
    <row r="109" spans="1:11">
      <c r="A109" s="28">
        <v>107</v>
      </c>
      <c r="B109" s="29" t="s">
        <v>439</v>
      </c>
      <c r="C109" s="29" t="s">
        <v>440</v>
      </c>
      <c r="D109" s="25"/>
      <c r="E109" s="25"/>
      <c r="F109" s="25"/>
      <c r="G109" s="25"/>
      <c r="H109" s="25" t="s">
        <v>24</v>
      </c>
      <c r="I109" s="25"/>
      <c r="J109" s="25"/>
      <c r="K109" s="26"/>
    </row>
    <row r="110" spans="1:11">
      <c r="A110" s="28">
        <v>108</v>
      </c>
      <c r="B110" s="29" t="s">
        <v>441</v>
      </c>
      <c r="C110" s="29" t="s">
        <v>442</v>
      </c>
      <c r="D110" s="25"/>
      <c r="E110" s="25"/>
      <c r="F110" s="25"/>
      <c r="G110" s="25"/>
      <c r="H110" s="25" t="s">
        <v>24</v>
      </c>
      <c r="I110" s="25"/>
      <c r="J110" s="25"/>
      <c r="K110" s="26"/>
    </row>
    <row r="111" spans="1:11">
      <c r="A111" s="28">
        <v>109</v>
      </c>
      <c r="B111" s="29" t="s">
        <v>443</v>
      </c>
      <c r="C111" s="29" t="s">
        <v>444</v>
      </c>
      <c r="D111" s="25"/>
      <c r="E111" s="25"/>
      <c r="F111" s="25"/>
      <c r="G111" s="25"/>
      <c r="H111" s="25" t="s">
        <v>24</v>
      </c>
      <c r="I111" s="25"/>
      <c r="J111" s="25"/>
      <c r="K111" s="26"/>
    </row>
    <row r="112" spans="1:11" ht="18" thickBot="1">
      <c r="A112" s="36">
        <v>110</v>
      </c>
      <c r="B112" s="37" t="s">
        <v>445</v>
      </c>
      <c r="C112" s="37" t="s">
        <v>446</v>
      </c>
      <c r="D112" s="38"/>
      <c r="E112" s="38"/>
      <c r="F112" s="38"/>
      <c r="G112" s="38"/>
      <c r="H112" s="38" t="s">
        <v>24</v>
      </c>
      <c r="I112" s="38"/>
      <c r="J112" s="38"/>
      <c r="K112" s="39"/>
    </row>
    <row r="113" spans="1:12" ht="18" thickTop="1">
      <c r="A113" s="44">
        <v>111</v>
      </c>
      <c r="B113" s="45" t="s">
        <v>525</v>
      </c>
      <c r="C113" s="45" t="s">
        <v>447</v>
      </c>
      <c r="D113" s="46"/>
      <c r="E113" s="46" t="s">
        <v>24</v>
      </c>
      <c r="F113" s="46"/>
      <c r="G113" s="46"/>
      <c r="H113" s="46" t="s">
        <v>24</v>
      </c>
      <c r="I113" s="46"/>
      <c r="J113" s="46"/>
      <c r="K113" s="47" t="s">
        <v>528</v>
      </c>
      <c r="L113" s="35" t="s">
        <v>631</v>
      </c>
    </row>
    <row r="114" spans="1:12">
      <c r="A114" s="48">
        <v>112</v>
      </c>
      <c r="B114" s="33" t="s">
        <v>448</v>
      </c>
      <c r="C114" s="33" t="s">
        <v>449</v>
      </c>
      <c r="D114" s="34"/>
      <c r="E114" s="34"/>
      <c r="F114" s="34"/>
      <c r="G114" s="34"/>
      <c r="H114" s="34" t="s">
        <v>24</v>
      </c>
      <c r="I114" s="34"/>
      <c r="J114" s="34"/>
      <c r="K114" s="49"/>
    </row>
    <row r="115" spans="1:12">
      <c r="A115" s="48">
        <v>113</v>
      </c>
      <c r="B115" s="33" t="s">
        <v>450</v>
      </c>
      <c r="C115" s="33" t="s">
        <v>451</v>
      </c>
      <c r="D115" s="34"/>
      <c r="E115" s="34"/>
      <c r="F115" s="34"/>
      <c r="G115" s="34"/>
      <c r="H115" s="34" t="s">
        <v>24</v>
      </c>
      <c r="I115" s="34"/>
      <c r="J115" s="34"/>
      <c r="K115" s="49"/>
    </row>
    <row r="116" spans="1:12">
      <c r="A116" s="48">
        <v>114</v>
      </c>
      <c r="B116" s="33" t="s">
        <v>452</v>
      </c>
      <c r="C116" s="33" t="s">
        <v>453</v>
      </c>
      <c r="D116" s="34"/>
      <c r="E116" s="34"/>
      <c r="F116" s="34"/>
      <c r="G116" s="34"/>
      <c r="H116" s="34" t="s">
        <v>24</v>
      </c>
      <c r="I116" s="34"/>
      <c r="J116" s="34"/>
      <c r="K116" s="49"/>
    </row>
    <row r="117" spans="1:12">
      <c r="A117" s="48">
        <v>115</v>
      </c>
      <c r="B117" s="33" t="s">
        <v>454</v>
      </c>
      <c r="C117" s="33" t="s">
        <v>455</v>
      </c>
      <c r="D117" s="34"/>
      <c r="E117" s="34"/>
      <c r="F117" s="34"/>
      <c r="G117" s="34"/>
      <c r="H117" s="34" t="s">
        <v>24</v>
      </c>
      <c r="I117" s="34"/>
      <c r="J117" s="34"/>
      <c r="K117" s="49"/>
    </row>
    <row r="118" spans="1:12">
      <c r="A118" s="48">
        <v>116</v>
      </c>
      <c r="B118" s="33" t="s">
        <v>526</v>
      </c>
      <c r="C118" s="33" t="s">
        <v>527</v>
      </c>
      <c r="D118" s="34"/>
      <c r="E118" s="34" t="s">
        <v>24</v>
      </c>
      <c r="F118" s="34"/>
      <c r="G118" s="34"/>
      <c r="H118" s="34"/>
      <c r="I118" s="34"/>
      <c r="J118" s="34"/>
      <c r="K118" s="49" t="s">
        <v>529</v>
      </c>
    </row>
    <row r="119" spans="1:12">
      <c r="A119" s="50">
        <v>117</v>
      </c>
      <c r="B119" s="31" t="s">
        <v>613</v>
      </c>
      <c r="C119" s="31" t="s">
        <v>614</v>
      </c>
      <c r="D119" s="31"/>
      <c r="E119" s="31"/>
      <c r="F119" s="31"/>
      <c r="G119" s="31"/>
      <c r="H119" s="32" t="s">
        <v>24</v>
      </c>
      <c r="I119" s="31"/>
      <c r="J119" s="31"/>
      <c r="K119" s="51" t="s">
        <v>615</v>
      </c>
    </row>
    <row r="120" spans="1:12">
      <c r="A120" s="50">
        <v>118</v>
      </c>
      <c r="B120" s="31" t="s">
        <v>616</v>
      </c>
      <c r="C120" s="31" t="s">
        <v>617</v>
      </c>
      <c r="D120" s="31"/>
      <c r="E120" s="31"/>
      <c r="F120" s="31"/>
      <c r="G120" s="31"/>
      <c r="H120" s="32" t="s">
        <v>24</v>
      </c>
      <c r="I120" s="31"/>
      <c r="J120" s="31"/>
      <c r="K120" s="51" t="s">
        <v>618</v>
      </c>
    </row>
    <row r="121" spans="1:12">
      <c r="A121" s="50">
        <v>119</v>
      </c>
      <c r="B121" s="31" t="s">
        <v>619</v>
      </c>
      <c r="C121" s="31" t="s">
        <v>620</v>
      </c>
      <c r="D121" s="31"/>
      <c r="E121" s="31"/>
      <c r="F121" s="31"/>
      <c r="G121" s="31"/>
      <c r="H121" s="32" t="s">
        <v>24</v>
      </c>
      <c r="I121" s="31"/>
      <c r="J121" s="31"/>
      <c r="K121" s="51" t="s">
        <v>618</v>
      </c>
    </row>
    <row r="122" spans="1:12">
      <c r="A122" s="50">
        <v>120</v>
      </c>
      <c r="B122" s="31" t="s">
        <v>621</v>
      </c>
      <c r="C122" s="31" t="s">
        <v>622</v>
      </c>
      <c r="D122" s="31"/>
      <c r="E122" s="31"/>
      <c r="F122" s="31"/>
      <c r="G122" s="31"/>
      <c r="H122" s="32" t="s">
        <v>24</v>
      </c>
      <c r="I122" s="31"/>
      <c r="J122" s="31"/>
      <c r="K122" s="51" t="s">
        <v>618</v>
      </c>
    </row>
    <row r="123" spans="1:12">
      <c r="A123" s="50">
        <v>121</v>
      </c>
      <c r="B123" s="31" t="s">
        <v>623</v>
      </c>
      <c r="C123" s="31" t="s">
        <v>624</v>
      </c>
      <c r="D123" s="31"/>
      <c r="E123" s="31"/>
      <c r="F123" s="31"/>
      <c r="G123" s="31"/>
      <c r="H123" s="32" t="s">
        <v>24</v>
      </c>
      <c r="I123" s="31"/>
      <c r="J123" s="31"/>
      <c r="K123" s="51" t="s">
        <v>615</v>
      </c>
    </row>
    <row r="124" spans="1:12">
      <c r="A124" s="50">
        <v>122</v>
      </c>
      <c r="B124" s="31" t="s">
        <v>625</v>
      </c>
      <c r="C124" s="31" t="s">
        <v>626</v>
      </c>
      <c r="D124" s="31"/>
      <c r="E124" s="31"/>
      <c r="F124" s="31"/>
      <c r="G124" s="31"/>
      <c r="H124" s="32" t="s">
        <v>24</v>
      </c>
      <c r="I124" s="31"/>
      <c r="J124" s="31"/>
      <c r="K124" s="51" t="s">
        <v>618</v>
      </c>
    </row>
    <row r="125" spans="1:12" ht="27" thickBot="1">
      <c r="A125" s="52">
        <v>123</v>
      </c>
      <c r="B125" s="53" t="s">
        <v>627</v>
      </c>
      <c r="C125" s="53" t="s">
        <v>628</v>
      </c>
      <c r="D125" s="53"/>
      <c r="E125" s="54" t="s">
        <v>24</v>
      </c>
      <c r="F125" s="53"/>
      <c r="G125" s="53"/>
      <c r="H125" s="53"/>
      <c r="I125" s="53"/>
      <c r="J125" s="53"/>
      <c r="K125" s="55" t="s">
        <v>629</v>
      </c>
    </row>
    <row r="126" spans="1:12" ht="18" thickTop="1">
      <c r="A126" s="40">
        <v>124</v>
      </c>
      <c r="B126" s="41" t="s">
        <v>456</v>
      </c>
      <c r="C126" s="41" t="s">
        <v>457</v>
      </c>
      <c r="D126" s="42"/>
      <c r="E126" s="42" t="s">
        <v>24</v>
      </c>
      <c r="F126" s="42"/>
      <c r="G126" s="42"/>
      <c r="H126" s="42"/>
      <c r="I126" s="42"/>
      <c r="J126" s="42" t="s">
        <v>24</v>
      </c>
      <c r="K126" s="43"/>
    </row>
    <row r="127" spans="1:12">
      <c r="A127" s="28">
        <v>125</v>
      </c>
      <c r="B127" s="29" t="s">
        <v>458</v>
      </c>
      <c r="C127" s="29" t="s">
        <v>459</v>
      </c>
      <c r="D127" s="25"/>
      <c r="E127" s="25"/>
      <c r="F127" s="25" t="s">
        <v>24</v>
      </c>
      <c r="G127" s="25"/>
      <c r="H127" s="25"/>
      <c r="I127" s="25"/>
      <c r="J127" s="25" t="s">
        <v>24</v>
      </c>
      <c r="K127" s="26"/>
    </row>
    <row r="128" spans="1:12">
      <c r="A128" s="28">
        <v>126</v>
      </c>
      <c r="B128" s="29" t="s">
        <v>460</v>
      </c>
      <c r="C128" s="29" t="s">
        <v>461</v>
      </c>
      <c r="D128" s="25"/>
      <c r="E128" s="25"/>
      <c r="F128" s="25" t="s">
        <v>24</v>
      </c>
      <c r="G128" s="25"/>
      <c r="H128" s="25"/>
      <c r="I128" s="25"/>
      <c r="J128" s="25" t="s">
        <v>24</v>
      </c>
      <c r="K128" s="26"/>
    </row>
    <row r="129" spans="1:11">
      <c r="A129" s="28">
        <v>127</v>
      </c>
      <c r="B129" s="29" t="s">
        <v>462</v>
      </c>
      <c r="C129" s="29" t="s">
        <v>463</v>
      </c>
      <c r="D129" s="25"/>
      <c r="E129" s="25"/>
      <c r="F129" s="25"/>
      <c r="G129" s="25" t="s">
        <v>24</v>
      </c>
      <c r="H129" s="25"/>
      <c r="I129" s="25"/>
      <c r="J129" s="25" t="s">
        <v>24</v>
      </c>
      <c r="K129" s="26" t="s">
        <v>464</v>
      </c>
    </row>
    <row r="130" spans="1:11">
      <c r="A130" s="28">
        <v>128</v>
      </c>
      <c r="B130" s="29" t="s">
        <v>469</v>
      </c>
      <c r="C130" s="29" t="s">
        <v>470</v>
      </c>
      <c r="D130" s="25"/>
      <c r="E130" s="25"/>
      <c r="F130" s="25"/>
      <c r="G130" s="25" t="s">
        <v>24</v>
      </c>
      <c r="H130" s="25"/>
      <c r="I130" s="25" t="s">
        <v>24</v>
      </c>
      <c r="J130" s="25"/>
      <c r="K130" s="26" t="s">
        <v>471</v>
      </c>
    </row>
    <row r="131" spans="1:11">
      <c r="A131" s="28">
        <v>129</v>
      </c>
      <c r="B131" s="29" t="s">
        <v>472</v>
      </c>
      <c r="C131" s="29" t="s">
        <v>473</v>
      </c>
      <c r="D131" s="25"/>
      <c r="E131" s="25" t="s">
        <v>24</v>
      </c>
      <c r="F131" s="25"/>
      <c r="G131" s="25"/>
      <c r="H131" s="25"/>
      <c r="I131" s="25"/>
      <c r="J131" s="25" t="s">
        <v>24</v>
      </c>
      <c r="K131" s="26"/>
    </row>
    <row r="132" spans="1:11">
      <c r="A132" s="28">
        <v>130</v>
      </c>
      <c r="B132" s="29" t="s">
        <v>474</v>
      </c>
      <c r="C132" s="29" t="s">
        <v>475</v>
      </c>
      <c r="D132" s="25" t="s">
        <v>24</v>
      </c>
      <c r="E132" s="25"/>
      <c r="F132" s="25"/>
      <c r="G132" s="25" t="s">
        <v>24</v>
      </c>
      <c r="H132" s="25"/>
      <c r="I132" s="25" t="s">
        <v>24</v>
      </c>
      <c r="J132" s="25"/>
      <c r="K132" s="26" t="s">
        <v>92</v>
      </c>
    </row>
    <row r="133" spans="1:11">
      <c r="A133" s="28">
        <v>131</v>
      </c>
      <c r="B133" s="29" t="s">
        <v>476</v>
      </c>
      <c r="C133" s="29" t="s">
        <v>477</v>
      </c>
      <c r="D133" s="25" t="s">
        <v>24</v>
      </c>
      <c r="E133" s="25"/>
      <c r="F133" s="25"/>
      <c r="G133" s="25" t="s">
        <v>24</v>
      </c>
      <c r="H133" s="25"/>
      <c r="I133" s="25" t="s">
        <v>24</v>
      </c>
      <c r="J133" s="25"/>
      <c r="K133" s="26" t="s">
        <v>92</v>
      </c>
    </row>
    <row r="134" spans="1:11">
      <c r="A134" s="23">
        <v>132</v>
      </c>
      <c r="B134" s="12" t="s">
        <v>478</v>
      </c>
      <c r="C134" s="12" t="s">
        <v>479</v>
      </c>
      <c r="D134" s="11"/>
      <c r="E134" s="11"/>
      <c r="F134" s="11"/>
      <c r="G134" s="11" t="s">
        <v>24</v>
      </c>
      <c r="H134" s="11"/>
      <c r="I134" s="11" t="s">
        <v>24</v>
      </c>
      <c r="J134" s="11"/>
      <c r="K134" s="13" t="s">
        <v>92</v>
      </c>
    </row>
    <row r="135" spans="1:11">
      <c r="A135" s="23">
        <v>133</v>
      </c>
      <c r="B135" s="12" t="s">
        <v>480</v>
      </c>
      <c r="C135" s="12" t="s">
        <v>481</v>
      </c>
      <c r="D135" s="11" t="s">
        <v>24</v>
      </c>
      <c r="E135" s="11"/>
      <c r="F135" s="11"/>
      <c r="G135" s="11"/>
      <c r="H135" s="11"/>
      <c r="I135" s="11"/>
      <c r="J135" s="11"/>
      <c r="K135" s="13"/>
    </row>
    <row r="136" spans="1:11">
      <c r="A136" s="23">
        <v>134</v>
      </c>
      <c r="B136" s="12" t="s">
        <v>486</v>
      </c>
      <c r="C136" s="12" t="s">
        <v>487</v>
      </c>
      <c r="D136" s="11" t="s">
        <v>24</v>
      </c>
      <c r="E136" s="11"/>
      <c r="F136" s="11"/>
      <c r="G136" s="11"/>
      <c r="H136" s="11"/>
      <c r="I136" s="11"/>
      <c r="J136" s="11"/>
      <c r="K136" s="13"/>
    </row>
    <row r="137" spans="1:11">
      <c r="A137" s="23">
        <v>135</v>
      </c>
      <c r="B137" s="12" t="s">
        <v>488</v>
      </c>
      <c r="C137" s="12" t="s">
        <v>489</v>
      </c>
      <c r="D137" s="11"/>
      <c r="E137" s="11"/>
      <c r="F137" s="11"/>
      <c r="G137" s="11" t="s">
        <v>24</v>
      </c>
      <c r="H137" s="11"/>
      <c r="I137" s="11" t="s">
        <v>24</v>
      </c>
      <c r="J137" s="11"/>
      <c r="K137" s="13" t="s">
        <v>92</v>
      </c>
    </row>
    <row r="138" spans="1:11">
      <c r="A138" s="23">
        <v>136</v>
      </c>
      <c r="B138" s="12" t="s">
        <v>490</v>
      </c>
      <c r="C138" s="12" t="s">
        <v>491</v>
      </c>
      <c r="D138" s="11"/>
      <c r="E138" s="11"/>
      <c r="F138" s="11"/>
      <c r="G138" s="11" t="s">
        <v>24</v>
      </c>
      <c r="H138" s="11"/>
      <c r="I138" s="11" t="s">
        <v>24</v>
      </c>
      <c r="J138" s="11"/>
      <c r="K138" s="13" t="s">
        <v>92</v>
      </c>
    </row>
    <row r="139" spans="1:11">
      <c r="A139" s="23">
        <v>137</v>
      </c>
      <c r="B139" s="12" t="s">
        <v>492</v>
      </c>
      <c r="C139" s="12" t="s">
        <v>493</v>
      </c>
      <c r="D139" s="11"/>
      <c r="E139" s="11"/>
      <c r="F139" s="11"/>
      <c r="G139" s="11" t="s">
        <v>24</v>
      </c>
      <c r="H139" s="11"/>
      <c r="I139" s="11" t="s">
        <v>24</v>
      </c>
      <c r="J139" s="11"/>
      <c r="K139" s="13" t="s">
        <v>92</v>
      </c>
    </row>
    <row r="140" spans="1:11">
      <c r="A140" s="23">
        <v>138</v>
      </c>
      <c r="B140" s="12" t="s">
        <v>494</v>
      </c>
      <c r="C140" s="12" t="s">
        <v>495</v>
      </c>
      <c r="D140" s="11"/>
      <c r="E140" s="11"/>
      <c r="F140" s="11"/>
      <c r="G140" s="11" t="s">
        <v>24</v>
      </c>
      <c r="H140" s="11"/>
      <c r="I140" s="11" t="s">
        <v>24</v>
      </c>
      <c r="J140" s="11"/>
      <c r="K140" s="13" t="s">
        <v>92</v>
      </c>
    </row>
    <row r="141" spans="1:11">
      <c r="A141" s="23">
        <v>139</v>
      </c>
      <c r="B141" s="12" t="s">
        <v>496</v>
      </c>
      <c r="C141" s="12" t="s">
        <v>497</v>
      </c>
      <c r="D141" s="11"/>
      <c r="E141" s="11"/>
      <c r="F141" s="11"/>
      <c r="G141" s="11" t="s">
        <v>24</v>
      </c>
      <c r="H141" s="11"/>
      <c r="I141" s="11" t="s">
        <v>24</v>
      </c>
      <c r="J141" s="11"/>
      <c r="K141" s="13" t="s">
        <v>92</v>
      </c>
    </row>
    <row r="142" spans="1:11">
      <c r="A142" s="23">
        <v>140</v>
      </c>
      <c r="B142" s="12" t="s">
        <v>500</v>
      </c>
      <c r="C142" s="12" t="s">
        <v>501</v>
      </c>
      <c r="D142" s="11"/>
      <c r="E142" s="11"/>
      <c r="F142" s="11"/>
      <c r="G142" s="11" t="s">
        <v>24</v>
      </c>
      <c r="H142" s="11"/>
      <c r="I142" s="11" t="s">
        <v>24</v>
      </c>
      <c r="J142" s="11"/>
      <c r="K142" s="13" t="s">
        <v>92</v>
      </c>
    </row>
    <row r="143" spans="1:11">
      <c r="A143" s="23">
        <v>141</v>
      </c>
      <c r="B143" s="12" t="s">
        <v>506</v>
      </c>
      <c r="C143" s="12" t="s">
        <v>507</v>
      </c>
      <c r="D143" s="11" t="s">
        <v>24</v>
      </c>
      <c r="E143" s="11" t="s">
        <v>24</v>
      </c>
      <c r="F143" s="11"/>
      <c r="G143" s="11"/>
      <c r="H143" s="11"/>
      <c r="I143" s="11"/>
      <c r="J143" s="11"/>
      <c r="K143" s="13"/>
    </row>
    <row r="144" spans="1:11">
      <c r="A144" s="23">
        <v>142</v>
      </c>
      <c r="B144" s="12" t="s">
        <v>508</v>
      </c>
      <c r="C144" s="12" t="s">
        <v>509</v>
      </c>
      <c r="D144" s="11"/>
      <c r="E144" s="11"/>
      <c r="F144" s="11"/>
      <c r="G144" s="11" t="s">
        <v>24</v>
      </c>
      <c r="H144" s="11"/>
      <c r="I144" s="11"/>
      <c r="J144" s="11" t="s">
        <v>24</v>
      </c>
      <c r="K144" s="13" t="s">
        <v>510</v>
      </c>
    </row>
    <row r="145" spans="1:11" ht="52.8">
      <c r="A145" s="23">
        <v>143</v>
      </c>
      <c r="B145" s="12" t="s">
        <v>511</v>
      </c>
      <c r="C145" s="12" t="s">
        <v>512</v>
      </c>
      <c r="D145" s="11"/>
      <c r="E145" s="11"/>
      <c r="F145" s="11" t="s">
        <v>24</v>
      </c>
      <c r="G145" s="11" t="s">
        <v>24</v>
      </c>
      <c r="H145" s="11"/>
      <c r="I145" s="11"/>
      <c r="J145" s="11" t="s">
        <v>24</v>
      </c>
      <c r="K145" s="14" t="s">
        <v>598</v>
      </c>
    </row>
    <row r="146" spans="1:11">
      <c r="A146" s="23">
        <v>144</v>
      </c>
      <c r="B146" s="12" t="s">
        <v>521</v>
      </c>
      <c r="C146" s="12" t="s">
        <v>522</v>
      </c>
      <c r="D146" s="11" t="s">
        <v>24</v>
      </c>
      <c r="E146" s="11" t="s">
        <v>24</v>
      </c>
      <c r="F146" s="11"/>
      <c r="G146" s="11"/>
      <c r="H146" s="11"/>
      <c r="I146" s="11"/>
      <c r="J146" s="11" t="s">
        <v>24</v>
      </c>
      <c r="K146" s="13"/>
    </row>
    <row r="147" spans="1:11">
      <c r="A147" s="23">
        <v>145</v>
      </c>
      <c r="B147" s="24" t="s">
        <v>530</v>
      </c>
      <c r="C147" s="24" t="s">
        <v>557</v>
      </c>
      <c r="D147" s="24"/>
      <c r="E147" s="25" t="s">
        <v>24</v>
      </c>
      <c r="F147" s="24"/>
      <c r="G147" s="24"/>
      <c r="H147" s="24"/>
      <c r="I147" s="24"/>
      <c r="J147" s="24"/>
      <c r="K147" s="26" t="s">
        <v>529</v>
      </c>
    </row>
    <row r="148" spans="1:11">
      <c r="A148" s="23">
        <v>146</v>
      </c>
      <c r="B148" s="24" t="s">
        <v>630</v>
      </c>
      <c r="C148" s="24" t="s">
        <v>558</v>
      </c>
      <c r="D148" s="24"/>
      <c r="E148" s="25" t="s">
        <v>24</v>
      </c>
      <c r="F148" s="24"/>
      <c r="G148" s="24"/>
      <c r="H148" s="24"/>
      <c r="I148" s="24"/>
      <c r="J148" s="24"/>
      <c r="K148" s="26" t="s">
        <v>529</v>
      </c>
    </row>
    <row r="149" spans="1:11">
      <c r="A149" s="23">
        <v>147</v>
      </c>
      <c r="B149" s="24" t="s">
        <v>531</v>
      </c>
      <c r="C149" s="24" t="s">
        <v>559</v>
      </c>
      <c r="D149" s="24"/>
      <c r="E149" s="25" t="s">
        <v>24</v>
      </c>
      <c r="F149" s="24"/>
      <c r="G149" s="24"/>
      <c r="H149" s="24"/>
      <c r="I149" s="24"/>
      <c r="J149" s="24"/>
      <c r="K149" s="26" t="s">
        <v>529</v>
      </c>
    </row>
    <row r="150" spans="1:11">
      <c r="A150" s="23">
        <v>148</v>
      </c>
      <c r="B150" s="24" t="s">
        <v>532</v>
      </c>
      <c r="C150" s="24" t="s">
        <v>560</v>
      </c>
      <c r="D150" s="24"/>
      <c r="E150" s="25" t="s">
        <v>24</v>
      </c>
      <c r="F150" s="24"/>
      <c r="G150" s="24"/>
      <c r="H150" s="24"/>
      <c r="I150" s="24"/>
      <c r="J150" s="24"/>
      <c r="K150" s="26" t="s">
        <v>529</v>
      </c>
    </row>
    <row r="151" spans="1:11">
      <c r="A151" s="23">
        <v>149</v>
      </c>
      <c r="B151" s="24" t="s">
        <v>533</v>
      </c>
      <c r="C151" s="24" t="s">
        <v>561</v>
      </c>
      <c r="D151" s="24"/>
      <c r="E151" s="25" t="s">
        <v>24</v>
      </c>
      <c r="F151" s="24"/>
      <c r="G151" s="24"/>
      <c r="H151" s="24"/>
      <c r="I151" s="24"/>
      <c r="J151" s="24"/>
      <c r="K151" s="26" t="s">
        <v>529</v>
      </c>
    </row>
    <row r="152" spans="1:11">
      <c r="A152" s="23">
        <v>150</v>
      </c>
      <c r="B152" s="24" t="s">
        <v>534</v>
      </c>
      <c r="C152" s="24" t="s">
        <v>562</v>
      </c>
      <c r="D152" s="24"/>
      <c r="E152" s="25" t="s">
        <v>24</v>
      </c>
      <c r="F152" s="24"/>
      <c r="G152" s="24"/>
      <c r="H152" s="24"/>
      <c r="I152" s="24"/>
      <c r="J152" s="24"/>
      <c r="K152" s="26" t="s">
        <v>529</v>
      </c>
    </row>
    <row r="153" spans="1:11">
      <c r="A153" s="23">
        <v>151</v>
      </c>
      <c r="B153" s="24" t="s">
        <v>535</v>
      </c>
      <c r="C153" s="24" t="s">
        <v>563</v>
      </c>
      <c r="D153" s="24"/>
      <c r="E153" s="25" t="s">
        <v>24</v>
      </c>
      <c r="F153" s="24"/>
      <c r="G153" s="24"/>
      <c r="H153" s="24"/>
      <c r="I153" s="24"/>
      <c r="J153" s="24"/>
      <c r="K153" s="26" t="s">
        <v>529</v>
      </c>
    </row>
    <row r="154" spans="1:11">
      <c r="A154" s="23">
        <v>152</v>
      </c>
      <c r="B154" s="24" t="s">
        <v>536</v>
      </c>
      <c r="C154" s="24" t="s">
        <v>564</v>
      </c>
      <c r="D154" s="24"/>
      <c r="E154" s="25" t="s">
        <v>24</v>
      </c>
      <c r="F154" s="24"/>
      <c r="G154" s="24"/>
      <c r="H154" s="24"/>
      <c r="I154" s="24"/>
      <c r="J154" s="24"/>
      <c r="K154" s="26" t="s">
        <v>529</v>
      </c>
    </row>
    <row r="155" spans="1:11">
      <c r="A155" s="23">
        <v>153</v>
      </c>
      <c r="B155" s="24" t="s">
        <v>537</v>
      </c>
      <c r="C155" s="24" t="s">
        <v>565</v>
      </c>
      <c r="D155" s="24"/>
      <c r="E155" s="25"/>
      <c r="F155" s="24"/>
      <c r="G155" s="24"/>
      <c r="H155" s="24"/>
      <c r="I155" s="24"/>
      <c r="J155" s="24"/>
      <c r="K155" s="27"/>
    </row>
    <row r="156" spans="1:11">
      <c r="A156" s="23">
        <v>154</v>
      </c>
      <c r="B156" s="24" t="s">
        <v>538</v>
      </c>
      <c r="C156" s="24" t="s">
        <v>566</v>
      </c>
      <c r="D156" s="24"/>
      <c r="E156" s="25"/>
      <c r="F156" s="24"/>
      <c r="G156" s="24"/>
      <c r="H156" s="24"/>
      <c r="I156" s="24"/>
      <c r="J156" s="24"/>
      <c r="K156" s="27"/>
    </row>
    <row r="157" spans="1:11">
      <c r="A157" s="23">
        <v>155</v>
      </c>
      <c r="B157" s="24" t="s">
        <v>539</v>
      </c>
      <c r="C157" s="24" t="s">
        <v>567</v>
      </c>
      <c r="D157" s="24"/>
      <c r="E157" s="25"/>
      <c r="F157" s="24"/>
      <c r="G157" s="24"/>
      <c r="H157" s="24"/>
      <c r="I157" s="24"/>
      <c r="J157" s="24"/>
      <c r="K157" s="27"/>
    </row>
    <row r="158" spans="1:11">
      <c r="A158" s="23">
        <v>156</v>
      </c>
      <c r="B158" s="24" t="s">
        <v>540</v>
      </c>
      <c r="C158" s="24" t="s">
        <v>568</v>
      </c>
      <c r="D158" s="24"/>
      <c r="E158" s="25" t="s">
        <v>24</v>
      </c>
      <c r="F158" s="24"/>
      <c r="G158" s="24"/>
      <c r="H158" s="24"/>
      <c r="I158" s="24"/>
      <c r="J158" s="24"/>
      <c r="K158" s="26" t="s">
        <v>529</v>
      </c>
    </row>
    <row r="159" spans="1:11">
      <c r="A159" s="23">
        <v>157</v>
      </c>
      <c r="B159" s="24" t="s">
        <v>541</v>
      </c>
      <c r="C159" s="24" t="s">
        <v>569</v>
      </c>
      <c r="D159" s="24"/>
      <c r="E159" s="25" t="s">
        <v>24</v>
      </c>
      <c r="F159" s="24"/>
      <c r="G159" s="24"/>
      <c r="H159" s="24"/>
      <c r="I159" s="24"/>
      <c r="J159" s="24"/>
      <c r="K159" s="26" t="s">
        <v>529</v>
      </c>
    </row>
    <row r="160" spans="1:11">
      <c r="A160" s="23">
        <v>158</v>
      </c>
      <c r="B160" s="24" t="s">
        <v>542</v>
      </c>
      <c r="C160" s="24" t="s">
        <v>570</v>
      </c>
      <c r="D160" s="24"/>
      <c r="E160" s="25" t="s">
        <v>24</v>
      </c>
      <c r="F160" s="24"/>
      <c r="G160" s="24"/>
      <c r="H160" s="24"/>
      <c r="I160" s="24"/>
      <c r="J160" s="24"/>
      <c r="K160" s="26" t="s">
        <v>529</v>
      </c>
    </row>
    <row r="161" spans="1:11">
      <c r="A161" s="23">
        <v>159</v>
      </c>
      <c r="B161" s="24" t="s">
        <v>543</v>
      </c>
      <c r="C161" s="24" t="s">
        <v>571</v>
      </c>
      <c r="D161" s="24"/>
      <c r="E161" s="25" t="s">
        <v>24</v>
      </c>
      <c r="F161" s="24"/>
      <c r="G161" s="24"/>
      <c r="H161" s="24"/>
      <c r="I161" s="24"/>
      <c r="J161" s="24"/>
      <c r="K161" s="26" t="s">
        <v>529</v>
      </c>
    </row>
    <row r="162" spans="1:11">
      <c r="A162" s="23">
        <v>160</v>
      </c>
      <c r="B162" s="24" t="s">
        <v>544</v>
      </c>
      <c r="C162" s="24" t="s">
        <v>572</v>
      </c>
      <c r="D162" s="24"/>
      <c r="E162" s="25" t="s">
        <v>24</v>
      </c>
      <c r="F162" s="24"/>
      <c r="G162" s="24"/>
      <c r="H162" s="24"/>
      <c r="I162" s="24"/>
      <c r="J162" s="24"/>
      <c r="K162" s="26" t="s">
        <v>529</v>
      </c>
    </row>
    <row r="163" spans="1:11">
      <c r="A163" s="23">
        <v>161</v>
      </c>
      <c r="B163" s="24" t="s">
        <v>545</v>
      </c>
      <c r="C163" s="24" t="s">
        <v>573</v>
      </c>
      <c r="D163" s="24"/>
      <c r="E163" s="25" t="s">
        <v>24</v>
      </c>
      <c r="F163" s="24"/>
      <c r="G163" s="24"/>
      <c r="H163" s="24"/>
      <c r="I163" s="24"/>
      <c r="J163" s="24"/>
      <c r="K163" s="26" t="s">
        <v>529</v>
      </c>
    </row>
    <row r="164" spans="1:11">
      <c r="A164" s="23">
        <v>162</v>
      </c>
      <c r="B164" s="24" t="s">
        <v>546</v>
      </c>
      <c r="C164" s="24" t="s">
        <v>574</v>
      </c>
      <c r="D164" s="24"/>
      <c r="E164" s="25" t="s">
        <v>24</v>
      </c>
      <c r="F164" s="24"/>
      <c r="G164" s="24"/>
      <c r="H164" s="24"/>
      <c r="I164" s="24"/>
      <c r="J164" s="24"/>
      <c r="K164" s="26" t="s">
        <v>529</v>
      </c>
    </row>
    <row r="165" spans="1:11">
      <c r="A165" s="23">
        <v>163</v>
      </c>
      <c r="B165" s="24" t="s">
        <v>547</v>
      </c>
      <c r="C165" s="24" t="s">
        <v>575</v>
      </c>
      <c r="D165" s="24"/>
      <c r="E165" s="25" t="s">
        <v>24</v>
      </c>
      <c r="F165" s="24"/>
      <c r="G165" s="24"/>
      <c r="H165" s="24"/>
      <c r="I165" s="24"/>
      <c r="J165" s="24"/>
      <c r="K165" s="26" t="s">
        <v>529</v>
      </c>
    </row>
    <row r="166" spans="1:11">
      <c r="A166" s="23">
        <v>164</v>
      </c>
      <c r="B166" s="24" t="s">
        <v>548</v>
      </c>
      <c r="C166" s="24" t="s">
        <v>576</v>
      </c>
      <c r="D166" s="24"/>
      <c r="E166" s="25" t="s">
        <v>24</v>
      </c>
      <c r="F166" s="24"/>
      <c r="G166" s="24"/>
      <c r="H166" s="24"/>
      <c r="I166" s="24"/>
      <c r="J166" s="24"/>
      <c r="K166" s="26" t="s">
        <v>529</v>
      </c>
    </row>
    <row r="167" spans="1:11">
      <c r="A167" s="23">
        <v>165</v>
      </c>
      <c r="B167" s="24" t="s">
        <v>549</v>
      </c>
      <c r="C167" s="24" t="s">
        <v>577</v>
      </c>
      <c r="D167" s="24"/>
      <c r="E167" s="25" t="s">
        <v>24</v>
      </c>
      <c r="F167" s="24"/>
      <c r="G167" s="24"/>
      <c r="H167" s="24"/>
      <c r="I167" s="24"/>
      <c r="J167" s="24"/>
      <c r="K167" s="26" t="s">
        <v>529</v>
      </c>
    </row>
    <row r="168" spans="1:11">
      <c r="A168" s="23">
        <v>166</v>
      </c>
      <c r="B168" s="24" t="s">
        <v>550</v>
      </c>
      <c r="C168" s="24" t="s">
        <v>578</v>
      </c>
      <c r="D168" s="24"/>
      <c r="E168" s="25" t="s">
        <v>24</v>
      </c>
      <c r="F168" s="24"/>
      <c r="G168" s="24"/>
      <c r="H168" s="24"/>
      <c r="I168" s="24"/>
      <c r="J168" s="24"/>
      <c r="K168" s="26" t="s">
        <v>529</v>
      </c>
    </row>
    <row r="169" spans="1:11">
      <c r="A169" s="23">
        <v>167</v>
      </c>
      <c r="B169" s="24" t="s">
        <v>551</v>
      </c>
      <c r="C169" s="24" t="s">
        <v>579</v>
      </c>
      <c r="D169" s="24"/>
      <c r="E169" s="25" t="s">
        <v>24</v>
      </c>
      <c r="F169" s="24"/>
      <c r="G169" s="24"/>
      <c r="H169" s="24"/>
      <c r="I169" s="24"/>
      <c r="J169" s="24"/>
      <c r="K169" s="26" t="s">
        <v>529</v>
      </c>
    </row>
    <row r="170" spans="1:11">
      <c r="A170" s="23">
        <v>168</v>
      </c>
      <c r="B170" s="24" t="s">
        <v>552</v>
      </c>
      <c r="C170" s="24" t="s">
        <v>580</v>
      </c>
      <c r="D170" s="24"/>
      <c r="E170" s="25" t="s">
        <v>24</v>
      </c>
      <c r="F170" s="24"/>
      <c r="G170" s="24"/>
      <c r="H170" s="24"/>
      <c r="I170" s="24"/>
      <c r="J170" s="24"/>
      <c r="K170" s="26" t="s">
        <v>529</v>
      </c>
    </row>
    <row r="171" spans="1:11">
      <c r="A171" s="23">
        <v>169</v>
      </c>
      <c r="B171" s="24" t="s">
        <v>553</v>
      </c>
      <c r="C171" s="24" t="s">
        <v>581</v>
      </c>
      <c r="D171" s="24"/>
      <c r="E171" s="25" t="s">
        <v>24</v>
      </c>
      <c r="F171" s="24"/>
      <c r="G171" s="24"/>
      <c r="H171" s="24"/>
      <c r="I171" s="24"/>
      <c r="J171" s="24"/>
      <c r="K171" s="26" t="s">
        <v>529</v>
      </c>
    </row>
    <row r="172" spans="1:11">
      <c r="A172" s="23">
        <v>170</v>
      </c>
      <c r="B172" s="24" t="s">
        <v>554</v>
      </c>
      <c r="C172" s="24" t="s">
        <v>582</v>
      </c>
      <c r="D172" s="24"/>
      <c r="E172" s="25" t="s">
        <v>24</v>
      </c>
      <c r="F172" s="24"/>
      <c r="G172" s="24"/>
      <c r="H172" s="24"/>
      <c r="I172" s="24"/>
      <c r="J172" s="24"/>
      <c r="K172" s="26" t="s">
        <v>529</v>
      </c>
    </row>
    <row r="173" spans="1:11">
      <c r="A173" s="23">
        <v>171</v>
      </c>
      <c r="B173" s="24" t="s">
        <v>555</v>
      </c>
      <c r="C173" s="24" t="s">
        <v>583</v>
      </c>
      <c r="D173" s="24"/>
      <c r="E173" s="25" t="s">
        <v>24</v>
      </c>
      <c r="F173" s="24"/>
      <c r="G173" s="24"/>
      <c r="H173" s="24"/>
      <c r="I173" s="24"/>
      <c r="J173" s="24"/>
      <c r="K173" s="26" t="s">
        <v>529</v>
      </c>
    </row>
    <row r="174" spans="1:11">
      <c r="A174" s="23">
        <v>172</v>
      </c>
      <c r="B174" s="24" t="s">
        <v>556</v>
      </c>
      <c r="C174" s="24" t="s">
        <v>584</v>
      </c>
      <c r="D174" s="24"/>
      <c r="E174" s="25"/>
      <c r="F174" s="24"/>
      <c r="G174" s="24"/>
      <c r="H174" s="24"/>
      <c r="I174" s="24"/>
      <c r="J174" s="24"/>
      <c r="K174" s="27"/>
    </row>
    <row r="175" spans="1:11">
      <c r="A175" s="23">
        <v>173</v>
      </c>
      <c r="B175" s="24" t="s">
        <v>585</v>
      </c>
      <c r="C175" s="24" t="s">
        <v>586</v>
      </c>
      <c r="D175" s="24"/>
      <c r="E175" s="24"/>
      <c r="F175" s="24"/>
      <c r="G175" s="24"/>
      <c r="H175" s="24"/>
      <c r="I175" s="24"/>
      <c r="J175" s="24"/>
      <c r="K175" s="27"/>
    </row>
    <row r="176" spans="1:11" hidden="1">
      <c r="A176" s="23">
        <v>1</v>
      </c>
      <c r="B176" s="20" t="s">
        <v>87</v>
      </c>
      <c r="C176" s="20" t="s">
        <v>88</v>
      </c>
      <c r="D176" s="21"/>
      <c r="E176" s="21"/>
      <c r="F176" s="21"/>
      <c r="G176" s="21"/>
      <c r="H176" s="21"/>
      <c r="I176" s="21"/>
      <c r="J176" s="21"/>
      <c r="K176" s="22" t="s">
        <v>89</v>
      </c>
    </row>
    <row r="177" spans="1:11" hidden="1">
      <c r="A177" s="23">
        <v>2</v>
      </c>
      <c r="B177" s="2" t="s">
        <v>103</v>
      </c>
      <c r="C177" s="2" t="s">
        <v>104</v>
      </c>
      <c r="D177" s="3"/>
      <c r="E177" s="3"/>
      <c r="F177" s="3"/>
      <c r="G177" s="3"/>
      <c r="H177" s="3"/>
      <c r="I177" s="3"/>
      <c r="J177" s="3"/>
      <c r="K177" s="15" t="s">
        <v>89</v>
      </c>
    </row>
    <row r="178" spans="1:11" hidden="1">
      <c r="A178" s="23">
        <v>3</v>
      </c>
      <c r="B178" s="2" t="s">
        <v>141</v>
      </c>
      <c r="C178" s="2" t="s">
        <v>142</v>
      </c>
      <c r="D178" s="3"/>
      <c r="E178" s="3"/>
      <c r="F178" s="3"/>
      <c r="G178" s="3"/>
      <c r="H178" s="3"/>
      <c r="I178" s="3"/>
      <c r="J178" s="3"/>
      <c r="K178" s="15" t="s">
        <v>89</v>
      </c>
    </row>
    <row r="179" spans="1:11" hidden="1">
      <c r="A179" s="23">
        <v>4</v>
      </c>
      <c r="B179" s="2" t="s">
        <v>147</v>
      </c>
      <c r="C179" s="2" t="s">
        <v>148</v>
      </c>
      <c r="D179" s="3"/>
      <c r="E179" s="3"/>
      <c r="F179" s="3"/>
      <c r="G179" s="3"/>
      <c r="H179" s="3"/>
      <c r="I179" s="3"/>
      <c r="J179" s="3"/>
      <c r="K179" s="15" t="s">
        <v>89</v>
      </c>
    </row>
    <row r="180" spans="1:11" hidden="1">
      <c r="A180" s="23">
        <v>5</v>
      </c>
      <c r="B180" s="2" t="s">
        <v>162</v>
      </c>
      <c r="C180" s="2" t="s">
        <v>163</v>
      </c>
      <c r="D180" s="3"/>
      <c r="E180" s="3"/>
      <c r="F180" s="3"/>
      <c r="G180" s="3"/>
      <c r="H180" s="3"/>
      <c r="I180" s="3"/>
      <c r="J180" s="3"/>
      <c r="K180" s="15" t="s">
        <v>89</v>
      </c>
    </row>
    <row r="181" spans="1:11" hidden="1">
      <c r="A181" s="23">
        <v>6</v>
      </c>
      <c r="B181" s="2" t="s">
        <v>164</v>
      </c>
      <c r="C181" s="2" t="s">
        <v>165</v>
      </c>
      <c r="D181" s="3"/>
      <c r="E181" s="3"/>
      <c r="F181" s="3"/>
      <c r="G181" s="3"/>
      <c r="H181" s="3"/>
      <c r="I181" s="3"/>
      <c r="J181" s="3"/>
      <c r="K181" s="15" t="s">
        <v>89</v>
      </c>
    </row>
    <row r="182" spans="1:11" hidden="1">
      <c r="A182" s="23">
        <v>7</v>
      </c>
      <c r="B182" s="2" t="s">
        <v>166</v>
      </c>
      <c r="C182" s="2" t="s">
        <v>167</v>
      </c>
      <c r="D182" s="3"/>
      <c r="E182" s="3"/>
      <c r="F182" s="3"/>
      <c r="G182" s="3"/>
      <c r="H182" s="3"/>
      <c r="I182" s="3"/>
      <c r="J182" s="3"/>
      <c r="K182" s="15" t="s">
        <v>89</v>
      </c>
    </row>
    <row r="183" spans="1:11" hidden="1">
      <c r="A183" s="23">
        <v>8</v>
      </c>
      <c r="B183" s="2" t="s">
        <v>168</v>
      </c>
      <c r="C183" s="2" t="s">
        <v>169</v>
      </c>
      <c r="D183" s="3"/>
      <c r="E183" s="3"/>
      <c r="F183" s="3"/>
      <c r="G183" s="3"/>
      <c r="H183" s="3"/>
      <c r="I183" s="3"/>
      <c r="J183" s="3"/>
      <c r="K183" s="15" t="s">
        <v>89</v>
      </c>
    </row>
    <row r="184" spans="1:11" hidden="1">
      <c r="A184" s="23">
        <v>9</v>
      </c>
      <c r="B184" s="2" t="s">
        <v>170</v>
      </c>
      <c r="C184" s="2" t="s">
        <v>171</v>
      </c>
      <c r="D184" s="3"/>
      <c r="E184" s="3"/>
      <c r="F184" s="3"/>
      <c r="G184" s="3"/>
      <c r="H184" s="3"/>
      <c r="I184" s="3"/>
      <c r="J184" s="3"/>
      <c r="K184" s="15" t="s">
        <v>89</v>
      </c>
    </row>
    <row r="185" spans="1:11" hidden="1">
      <c r="A185" s="23">
        <v>10</v>
      </c>
      <c r="B185" s="2" t="s">
        <v>172</v>
      </c>
      <c r="C185" s="2" t="s">
        <v>173</v>
      </c>
      <c r="D185" s="3"/>
      <c r="E185" s="3"/>
      <c r="F185" s="3"/>
      <c r="G185" s="3"/>
      <c r="H185" s="3"/>
      <c r="I185" s="3"/>
      <c r="J185" s="3"/>
      <c r="K185" s="15" t="s">
        <v>89</v>
      </c>
    </row>
    <row r="186" spans="1:11" hidden="1">
      <c r="A186" s="23">
        <v>11</v>
      </c>
      <c r="B186" s="2" t="s">
        <v>174</v>
      </c>
      <c r="C186" s="2" t="s">
        <v>175</v>
      </c>
      <c r="D186" s="3"/>
      <c r="E186" s="3"/>
      <c r="F186" s="3"/>
      <c r="G186" s="3"/>
      <c r="H186" s="3"/>
      <c r="I186" s="3"/>
      <c r="J186" s="3"/>
      <c r="K186" s="15" t="s">
        <v>89</v>
      </c>
    </row>
    <row r="187" spans="1:11" hidden="1">
      <c r="A187" s="23">
        <v>12</v>
      </c>
      <c r="B187" s="2" t="s">
        <v>176</v>
      </c>
      <c r="C187" s="2" t="s">
        <v>177</v>
      </c>
      <c r="D187" s="3"/>
      <c r="E187" s="3"/>
      <c r="F187" s="3"/>
      <c r="G187" s="3"/>
      <c r="H187" s="3"/>
      <c r="I187" s="3"/>
      <c r="J187" s="3"/>
      <c r="K187" s="15" t="s">
        <v>89</v>
      </c>
    </row>
    <row r="188" spans="1:11" hidden="1">
      <c r="A188" s="23">
        <v>13</v>
      </c>
      <c r="B188" s="2" t="s">
        <v>178</v>
      </c>
      <c r="C188" s="2" t="s">
        <v>179</v>
      </c>
      <c r="D188" s="3"/>
      <c r="E188" s="3"/>
      <c r="F188" s="3"/>
      <c r="G188" s="3"/>
      <c r="H188" s="3"/>
      <c r="I188" s="3"/>
      <c r="J188" s="3"/>
      <c r="K188" s="15" t="s">
        <v>89</v>
      </c>
    </row>
    <row r="189" spans="1:11" hidden="1">
      <c r="A189" s="23">
        <v>14</v>
      </c>
      <c r="B189" s="2" t="s">
        <v>180</v>
      </c>
      <c r="C189" s="2" t="s">
        <v>181</v>
      </c>
      <c r="D189" s="3"/>
      <c r="E189" s="3"/>
      <c r="F189" s="3"/>
      <c r="G189" s="3"/>
      <c r="H189" s="3"/>
      <c r="I189" s="3"/>
      <c r="J189" s="3"/>
      <c r="K189" s="15" t="s">
        <v>89</v>
      </c>
    </row>
    <row r="190" spans="1:11" hidden="1">
      <c r="A190" s="23">
        <v>15</v>
      </c>
      <c r="B190" s="2" t="s">
        <v>182</v>
      </c>
      <c r="C190" s="2" t="s">
        <v>183</v>
      </c>
      <c r="D190" s="3"/>
      <c r="E190" s="3"/>
      <c r="F190" s="3"/>
      <c r="G190" s="3"/>
      <c r="H190" s="3"/>
      <c r="I190" s="3"/>
      <c r="J190" s="3"/>
      <c r="K190" s="15" t="s">
        <v>89</v>
      </c>
    </row>
    <row r="191" spans="1:11" hidden="1">
      <c r="A191" s="23">
        <v>16</v>
      </c>
      <c r="B191" s="2" t="s">
        <v>184</v>
      </c>
      <c r="C191" s="2" t="s">
        <v>185</v>
      </c>
      <c r="D191" s="3"/>
      <c r="E191" s="3"/>
      <c r="F191" s="3"/>
      <c r="G191" s="3"/>
      <c r="H191" s="3"/>
      <c r="I191" s="3"/>
      <c r="J191" s="3"/>
      <c r="K191" s="15" t="s">
        <v>89</v>
      </c>
    </row>
    <row r="192" spans="1:11" hidden="1">
      <c r="A192" s="23">
        <v>17</v>
      </c>
      <c r="B192" s="2" t="s">
        <v>186</v>
      </c>
      <c r="C192" s="2" t="s">
        <v>187</v>
      </c>
      <c r="D192" s="3"/>
      <c r="E192" s="3"/>
      <c r="F192" s="3"/>
      <c r="G192" s="3"/>
      <c r="H192" s="3"/>
      <c r="I192" s="3"/>
      <c r="J192" s="3"/>
      <c r="K192" s="15" t="s">
        <v>89</v>
      </c>
    </row>
    <row r="193" spans="1:11" hidden="1">
      <c r="A193" s="23">
        <v>18</v>
      </c>
      <c r="B193" s="2" t="s">
        <v>191</v>
      </c>
      <c r="C193" s="2" t="s">
        <v>192</v>
      </c>
      <c r="D193" s="3"/>
      <c r="E193" s="3"/>
      <c r="F193" s="3"/>
      <c r="G193" s="3"/>
      <c r="H193" s="3"/>
      <c r="I193" s="3"/>
      <c r="J193" s="3"/>
      <c r="K193" s="15" t="s">
        <v>89</v>
      </c>
    </row>
    <row r="194" spans="1:11" hidden="1">
      <c r="A194" s="23">
        <v>19</v>
      </c>
      <c r="B194" s="2" t="s">
        <v>193</v>
      </c>
      <c r="C194" s="2" t="s">
        <v>194</v>
      </c>
      <c r="D194" s="3"/>
      <c r="E194" s="3"/>
      <c r="F194" s="3"/>
      <c r="G194" s="3"/>
      <c r="H194" s="3"/>
      <c r="I194" s="3"/>
      <c r="J194" s="3"/>
      <c r="K194" s="15" t="s">
        <v>89</v>
      </c>
    </row>
    <row r="195" spans="1:11" hidden="1">
      <c r="A195" s="23">
        <v>20</v>
      </c>
      <c r="B195" s="2" t="s">
        <v>201</v>
      </c>
      <c r="C195" s="2" t="s">
        <v>202</v>
      </c>
      <c r="D195" s="3"/>
      <c r="E195" s="3"/>
      <c r="F195" s="3"/>
      <c r="G195" s="3"/>
      <c r="H195" s="3"/>
      <c r="I195" s="3"/>
      <c r="J195" s="3"/>
      <c r="K195" s="15" t="s">
        <v>89</v>
      </c>
    </row>
    <row r="196" spans="1:11" hidden="1">
      <c r="A196" s="23">
        <v>21</v>
      </c>
      <c r="B196" s="2" t="s">
        <v>203</v>
      </c>
      <c r="C196" s="2" t="s">
        <v>204</v>
      </c>
      <c r="D196" s="3"/>
      <c r="E196" s="3"/>
      <c r="F196" s="3"/>
      <c r="G196" s="3"/>
      <c r="H196" s="3"/>
      <c r="I196" s="3"/>
      <c r="J196" s="3"/>
      <c r="K196" s="15" t="s">
        <v>89</v>
      </c>
    </row>
    <row r="197" spans="1:11" hidden="1">
      <c r="A197" s="23">
        <v>22</v>
      </c>
      <c r="B197" s="2" t="s">
        <v>205</v>
      </c>
      <c r="C197" s="2" t="s">
        <v>206</v>
      </c>
      <c r="D197" s="3"/>
      <c r="E197" s="3"/>
      <c r="F197" s="3"/>
      <c r="G197" s="3"/>
      <c r="H197" s="3"/>
      <c r="I197" s="3"/>
      <c r="J197" s="3"/>
      <c r="K197" s="15" t="s">
        <v>89</v>
      </c>
    </row>
    <row r="198" spans="1:11" hidden="1">
      <c r="A198" s="23">
        <v>23</v>
      </c>
      <c r="B198" s="2" t="s">
        <v>207</v>
      </c>
      <c r="C198" s="2" t="s">
        <v>208</v>
      </c>
      <c r="D198" s="3"/>
      <c r="E198" s="3"/>
      <c r="F198" s="3"/>
      <c r="G198" s="3"/>
      <c r="H198" s="3"/>
      <c r="I198" s="3"/>
      <c r="J198" s="3"/>
      <c r="K198" s="15" t="s">
        <v>89</v>
      </c>
    </row>
    <row r="199" spans="1:11" hidden="1">
      <c r="A199" s="23">
        <v>24</v>
      </c>
      <c r="B199" s="2" t="s">
        <v>209</v>
      </c>
      <c r="C199" s="2" t="s">
        <v>210</v>
      </c>
      <c r="D199" s="3"/>
      <c r="E199" s="3"/>
      <c r="F199" s="3"/>
      <c r="G199" s="3"/>
      <c r="H199" s="3"/>
      <c r="I199" s="3"/>
      <c r="J199" s="3"/>
      <c r="K199" s="15" t="s">
        <v>89</v>
      </c>
    </row>
    <row r="200" spans="1:11" hidden="1">
      <c r="A200" s="23">
        <v>25</v>
      </c>
      <c r="B200" s="2" t="s">
        <v>211</v>
      </c>
      <c r="C200" s="2" t="s">
        <v>212</v>
      </c>
      <c r="D200" s="3"/>
      <c r="E200" s="3"/>
      <c r="F200" s="3"/>
      <c r="G200" s="3"/>
      <c r="H200" s="3"/>
      <c r="I200" s="3"/>
      <c r="J200" s="3"/>
      <c r="K200" s="15" t="s">
        <v>89</v>
      </c>
    </row>
    <row r="201" spans="1:11" hidden="1">
      <c r="A201" s="23">
        <v>26</v>
      </c>
      <c r="B201" s="2" t="s">
        <v>213</v>
      </c>
      <c r="C201" s="2" t="s">
        <v>214</v>
      </c>
      <c r="D201" s="3"/>
      <c r="E201" s="3"/>
      <c r="F201" s="3"/>
      <c r="G201" s="3"/>
      <c r="H201" s="3"/>
      <c r="I201" s="3"/>
      <c r="J201" s="3"/>
      <c r="K201" s="15" t="s">
        <v>89</v>
      </c>
    </row>
    <row r="202" spans="1:11" hidden="1">
      <c r="A202" s="23">
        <v>27</v>
      </c>
      <c r="B202" s="2" t="s">
        <v>215</v>
      </c>
      <c r="C202" s="2" t="s">
        <v>216</v>
      </c>
      <c r="D202" s="3"/>
      <c r="E202" s="3"/>
      <c r="F202" s="3"/>
      <c r="G202" s="3"/>
      <c r="H202" s="3"/>
      <c r="I202" s="3"/>
      <c r="J202" s="3"/>
      <c r="K202" s="15" t="s">
        <v>89</v>
      </c>
    </row>
    <row r="203" spans="1:11" hidden="1">
      <c r="A203" s="23">
        <v>28</v>
      </c>
      <c r="B203" s="2" t="s">
        <v>217</v>
      </c>
      <c r="C203" s="2" t="s">
        <v>218</v>
      </c>
      <c r="D203" s="3"/>
      <c r="E203" s="3"/>
      <c r="F203" s="3"/>
      <c r="G203" s="3"/>
      <c r="H203" s="3"/>
      <c r="I203" s="3"/>
      <c r="J203" s="3"/>
      <c r="K203" s="15" t="s">
        <v>89</v>
      </c>
    </row>
    <row r="204" spans="1:11" hidden="1">
      <c r="A204" s="23">
        <v>29</v>
      </c>
      <c r="B204" s="2" t="s">
        <v>219</v>
      </c>
      <c r="C204" s="2" t="s">
        <v>220</v>
      </c>
      <c r="D204" s="3"/>
      <c r="E204" s="3"/>
      <c r="F204" s="3"/>
      <c r="G204" s="3"/>
      <c r="H204" s="3"/>
      <c r="I204" s="3"/>
      <c r="J204" s="3"/>
      <c r="K204" s="15" t="s">
        <v>89</v>
      </c>
    </row>
    <row r="205" spans="1:11" hidden="1">
      <c r="A205" s="23">
        <v>30</v>
      </c>
      <c r="B205" s="2" t="s">
        <v>221</v>
      </c>
      <c r="C205" s="2" t="s">
        <v>222</v>
      </c>
      <c r="D205" s="3"/>
      <c r="E205" s="3"/>
      <c r="F205" s="3"/>
      <c r="G205" s="3"/>
      <c r="H205" s="3"/>
      <c r="I205" s="3"/>
      <c r="J205" s="3"/>
      <c r="K205" s="15" t="s">
        <v>89</v>
      </c>
    </row>
    <row r="206" spans="1:11" hidden="1">
      <c r="A206" s="23">
        <v>31</v>
      </c>
      <c r="B206" s="2" t="s">
        <v>223</v>
      </c>
      <c r="C206" s="2" t="s">
        <v>224</v>
      </c>
      <c r="D206" s="3"/>
      <c r="E206" s="3"/>
      <c r="F206" s="3"/>
      <c r="G206" s="3"/>
      <c r="H206" s="3"/>
      <c r="I206" s="3"/>
      <c r="J206" s="3"/>
      <c r="K206" s="15" t="s">
        <v>89</v>
      </c>
    </row>
    <row r="207" spans="1:11" hidden="1">
      <c r="A207" s="23">
        <v>32</v>
      </c>
      <c r="B207" s="2" t="s">
        <v>225</v>
      </c>
      <c r="C207" s="2" t="s">
        <v>226</v>
      </c>
      <c r="D207" s="3"/>
      <c r="E207" s="3"/>
      <c r="F207" s="3"/>
      <c r="G207" s="3"/>
      <c r="H207" s="3"/>
      <c r="I207" s="3"/>
      <c r="J207" s="3"/>
      <c r="K207" s="15" t="s">
        <v>89</v>
      </c>
    </row>
    <row r="208" spans="1:11" hidden="1">
      <c r="A208" s="23">
        <v>33</v>
      </c>
      <c r="B208" s="2" t="s">
        <v>227</v>
      </c>
      <c r="C208" s="2" t="s">
        <v>228</v>
      </c>
      <c r="D208" s="3"/>
      <c r="E208" s="3"/>
      <c r="F208" s="3"/>
      <c r="G208" s="3"/>
      <c r="H208" s="3"/>
      <c r="I208" s="3"/>
      <c r="J208" s="3"/>
      <c r="K208" s="15" t="s">
        <v>89</v>
      </c>
    </row>
    <row r="209" spans="1:11" hidden="1">
      <c r="A209" s="23">
        <v>34</v>
      </c>
      <c r="B209" s="2" t="s">
        <v>229</v>
      </c>
      <c r="C209" s="2" t="s">
        <v>230</v>
      </c>
      <c r="D209" s="3"/>
      <c r="E209" s="3"/>
      <c r="F209" s="3"/>
      <c r="G209" s="3"/>
      <c r="H209" s="3"/>
      <c r="I209" s="3"/>
      <c r="J209" s="3"/>
      <c r="K209" s="15" t="s">
        <v>89</v>
      </c>
    </row>
    <row r="210" spans="1:11" hidden="1">
      <c r="A210" s="23">
        <v>35</v>
      </c>
      <c r="B210" s="2" t="s">
        <v>234</v>
      </c>
      <c r="C210" s="2" t="s">
        <v>235</v>
      </c>
      <c r="D210" s="3"/>
      <c r="E210" s="3"/>
      <c r="F210" s="3"/>
      <c r="G210" s="3"/>
      <c r="H210" s="3"/>
      <c r="I210" s="3"/>
      <c r="J210" s="3"/>
      <c r="K210" s="15" t="s">
        <v>89</v>
      </c>
    </row>
    <row r="211" spans="1:11" hidden="1">
      <c r="A211" s="23">
        <v>36</v>
      </c>
      <c r="B211" s="2" t="s">
        <v>236</v>
      </c>
      <c r="C211" s="2" t="s">
        <v>237</v>
      </c>
      <c r="D211" s="3"/>
      <c r="E211" s="3"/>
      <c r="F211" s="3"/>
      <c r="G211" s="3"/>
      <c r="H211" s="3"/>
      <c r="I211" s="3"/>
      <c r="J211" s="3"/>
      <c r="K211" s="15" t="s">
        <v>89</v>
      </c>
    </row>
    <row r="212" spans="1:11" hidden="1">
      <c r="A212" s="23">
        <v>37</v>
      </c>
      <c r="B212" s="2" t="s">
        <v>238</v>
      </c>
      <c r="C212" s="2" t="s">
        <v>239</v>
      </c>
      <c r="D212" s="3"/>
      <c r="E212" s="3"/>
      <c r="F212" s="3"/>
      <c r="G212" s="3"/>
      <c r="H212" s="3"/>
      <c r="I212" s="3"/>
      <c r="J212" s="3"/>
      <c r="K212" s="15" t="s">
        <v>89</v>
      </c>
    </row>
    <row r="213" spans="1:11" hidden="1">
      <c r="A213" s="23">
        <v>38</v>
      </c>
      <c r="B213" s="2" t="s">
        <v>240</v>
      </c>
      <c r="C213" s="2" t="s">
        <v>241</v>
      </c>
      <c r="D213" s="3"/>
      <c r="E213" s="3"/>
      <c r="F213" s="3"/>
      <c r="G213" s="3"/>
      <c r="H213" s="3"/>
      <c r="I213" s="3"/>
      <c r="J213" s="3"/>
      <c r="K213" s="15" t="s">
        <v>89</v>
      </c>
    </row>
    <row r="214" spans="1:11" hidden="1">
      <c r="A214" s="23">
        <v>39</v>
      </c>
      <c r="B214" s="2" t="s">
        <v>242</v>
      </c>
      <c r="C214" s="2" t="s">
        <v>243</v>
      </c>
      <c r="D214" s="3"/>
      <c r="E214" s="3"/>
      <c r="F214" s="3"/>
      <c r="G214" s="3"/>
      <c r="H214" s="3"/>
      <c r="I214" s="3"/>
      <c r="J214" s="3"/>
      <c r="K214" s="15" t="s">
        <v>89</v>
      </c>
    </row>
    <row r="215" spans="1:11" hidden="1">
      <c r="A215" s="23">
        <v>40</v>
      </c>
      <c r="B215" s="2" t="s">
        <v>244</v>
      </c>
      <c r="C215" s="2" t="s">
        <v>245</v>
      </c>
      <c r="D215" s="3"/>
      <c r="E215" s="3"/>
      <c r="F215" s="3"/>
      <c r="G215" s="3"/>
      <c r="H215" s="3"/>
      <c r="I215" s="3"/>
      <c r="J215" s="3"/>
      <c r="K215" s="15" t="s">
        <v>89</v>
      </c>
    </row>
    <row r="216" spans="1:11" hidden="1">
      <c r="A216" s="23">
        <v>41</v>
      </c>
      <c r="B216" s="2" t="s">
        <v>246</v>
      </c>
      <c r="C216" s="2" t="s">
        <v>247</v>
      </c>
      <c r="D216" s="3"/>
      <c r="E216" s="3"/>
      <c r="F216" s="3"/>
      <c r="G216" s="3"/>
      <c r="H216" s="3"/>
      <c r="I216" s="3"/>
      <c r="J216" s="3"/>
      <c r="K216" s="15" t="s">
        <v>89</v>
      </c>
    </row>
    <row r="217" spans="1:11" hidden="1">
      <c r="A217" s="23">
        <v>42</v>
      </c>
      <c r="B217" s="2" t="s">
        <v>248</v>
      </c>
      <c r="C217" s="2" t="s">
        <v>249</v>
      </c>
      <c r="D217" s="3"/>
      <c r="E217" s="3"/>
      <c r="F217" s="3"/>
      <c r="G217" s="3"/>
      <c r="H217" s="3"/>
      <c r="I217" s="3"/>
      <c r="J217" s="3"/>
      <c r="K217" s="15" t="s">
        <v>89</v>
      </c>
    </row>
    <row r="218" spans="1:11" hidden="1">
      <c r="A218" s="23">
        <v>43</v>
      </c>
      <c r="B218" s="2" t="s">
        <v>250</v>
      </c>
      <c r="C218" s="2" t="s">
        <v>251</v>
      </c>
      <c r="D218" s="3"/>
      <c r="E218" s="3"/>
      <c r="F218" s="3"/>
      <c r="G218" s="3"/>
      <c r="H218" s="3"/>
      <c r="I218" s="3"/>
      <c r="J218" s="3"/>
      <c r="K218" s="15" t="s">
        <v>89</v>
      </c>
    </row>
    <row r="219" spans="1:11" hidden="1">
      <c r="A219" s="23">
        <v>44</v>
      </c>
      <c r="B219" s="2" t="s">
        <v>252</v>
      </c>
      <c r="C219" s="2" t="s">
        <v>253</v>
      </c>
      <c r="D219" s="3"/>
      <c r="E219" s="3"/>
      <c r="F219" s="3"/>
      <c r="G219" s="3"/>
      <c r="H219" s="3"/>
      <c r="I219" s="3"/>
      <c r="J219" s="3"/>
      <c r="K219" s="15" t="s">
        <v>89</v>
      </c>
    </row>
    <row r="220" spans="1:11" hidden="1">
      <c r="A220" s="23">
        <v>45</v>
      </c>
      <c r="B220" s="2" t="s">
        <v>254</v>
      </c>
      <c r="C220" s="2" t="s">
        <v>255</v>
      </c>
      <c r="D220" s="3"/>
      <c r="E220" s="3"/>
      <c r="F220" s="3"/>
      <c r="G220" s="3"/>
      <c r="H220" s="3"/>
      <c r="I220" s="3"/>
      <c r="J220" s="3"/>
      <c r="K220" s="15" t="s">
        <v>89</v>
      </c>
    </row>
    <row r="221" spans="1:11" hidden="1">
      <c r="A221" s="23">
        <v>46</v>
      </c>
      <c r="B221" s="2" t="s">
        <v>258</v>
      </c>
      <c r="C221" s="2" t="s">
        <v>259</v>
      </c>
      <c r="D221" s="3"/>
      <c r="E221" s="3"/>
      <c r="F221" s="3"/>
      <c r="G221" s="3"/>
      <c r="H221" s="3"/>
      <c r="I221" s="3"/>
      <c r="J221" s="3"/>
      <c r="K221" s="15" t="s">
        <v>89</v>
      </c>
    </row>
    <row r="222" spans="1:11" hidden="1">
      <c r="A222" s="23">
        <v>47</v>
      </c>
      <c r="B222" s="2" t="s">
        <v>260</v>
      </c>
      <c r="C222" s="2" t="s">
        <v>261</v>
      </c>
      <c r="D222" s="3"/>
      <c r="E222" s="3"/>
      <c r="F222" s="3"/>
      <c r="G222" s="3"/>
      <c r="H222" s="3"/>
      <c r="I222" s="3"/>
      <c r="J222" s="3"/>
      <c r="K222" s="15" t="s">
        <v>89</v>
      </c>
    </row>
    <row r="223" spans="1:11" hidden="1">
      <c r="A223" s="23">
        <v>48</v>
      </c>
      <c r="B223" s="2" t="s">
        <v>280</v>
      </c>
      <c r="C223" s="2" t="s">
        <v>281</v>
      </c>
      <c r="D223" s="3"/>
      <c r="E223" s="3"/>
      <c r="F223" s="3"/>
      <c r="G223" s="3"/>
      <c r="H223" s="3"/>
      <c r="I223" s="3"/>
      <c r="J223" s="3"/>
      <c r="K223" s="15" t="s">
        <v>89</v>
      </c>
    </row>
    <row r="224" spans="1:11" hidden="1">
      <c r="A224" s="23">
        <v>49</v>
      </c>
      <c r="B224" s="2" t="s">
        <v>284</v>
      </c>
      <c r="C224" s="2" t="s">
        <v>285</v>
      </c>
      <c r="D224" s="3"/>
      <c r="E224" s="3"/>
      <c r="F224" s="3"/>
      <c r="G224" s="3"/>
      <c r="H224" s="3"/>
      <c r="I224" s="3"/>
      <c r="J224" s="3"/>
      <c r="K224" s="15" t="s">
        <v>89</v>
      </c>
    </row>
    <row r="225" spans="1:11" hidden="1">
      <c r="A225" s="23">
        <v>50</v>
      </c>
      <c r="B225" s="2" t="s">
        <v>286</v>
      </c>
      <c r="C225" s="2" t="s">
        <v>287</v>
      </c>
      <c r="D225" s="3"/>
      <c r="E225" s="3"/>
      <c r="F225" s="3"/>
      <c r="G225" s="3"/>
      <c r="H225" s="3"/>
      <c r="I225" s="3"/>
      <c r="J225" s="3"/>
      <c r="K225" s="15" t="s">
        <v>89</v>
      </c>
    </row>
    <row r="226" spans="1:11" hidden="1">
      <c r="A226" s="23">
        <v>51</v>
      </c>
      <c r="B226" s="2" t="s">
        <v>288</v>
      </c>
      <c r="C226" s="2" t="s">
        <v>289</v>
      </c>
      <c r="D226" s="3"/>
      <c r="E226" s="3"/>
      <c r="F226" s="3"/>
      <c r="G226" s="3"/>
      <c r="H226" s="3"/>
      <c r="I226" s="3"/>
      <c r="J226" s="3"/>
      <c r="K226" s="15" t="s">
        <v>89</v>
      </c>
    </row>
    <row r="227" spans="1:11" hidden="1">
      <c r="A227" s="23">
        <v>52</v>
      </c>
      <c r="B227" s="2" t="s">
        <v>290</v>
      </c>
      <c r="C227" s="2" t="s">
        <v>291</v>
      </c>
      <c r="D227" s="3"/>
      <c r="E227" s="3"/>
      <c r="F227" s="3"/>
      <c r="G227" s="3"/>
      <c r="H227" s="3"/>
      <c r="I227" s="3"/>
      <c r="J227" s="3"/>
      <c r="K227" s="15" t="s">
        <v>89</v>
      </c>
    </row>
    <row r="228" spans="1:11" hidden="1">
      <c r="A228" s="23">
        <v>53</v>
      </c>
      <c r="B228" s="2" t="s">
        <v>292</v>
      </c>
      <c r="C228" s="2" t="s">
        <v>293</v>
      </c>
      <c r="D228" s="3"/>
      <c r="E228" s="3"/>
      <c r="F228" s="3"/>
      <c r="G228" s="3"/>
      <c r="H228" s="3"/>
      <c r="I228" s="3"/>
      <c r="J228" s="3"/>
      <c r="K228" s="15" t="s">
        <v>89</v>
      </c>
    </row>
    <row r="229" spans="1:11" hidden="1">
      <c r="A229" s="23">
        <v>54</v>
      </c>
      <c r="B229" s="2" t="s">
        <v>294</v>
      </c>
      <c r="C229" s="2" t="s">
        <v>295</v>
      </c>
      <c r="D229" s="3"/>
      <c r="E229" s="3"/>
      <c r="F229" s="3"/>
      <c r="G229" s="3"/>
      <c r="H229" s="3"/>
      <c r="I229" s="3"/>
      <c r="J229" s="3"/>
      <c r="K229" s="15" t="s">
        <v>89</v>
      </c>
    </row>
    <row r="230" spans="1:11" hidden="1">
      <c r="A230" s="23">
        <v>55</v>
      </c>
      <c r="B230" s="2" t="s">
        <v>296</v>
      </c>
      <c r="C230" s="2" t="s">
        <v>297</v>
      </c>
      <c r="D230" s="3"/>
      <c r="E230" s="3"/>
      <c r="F230" s="3"/>
      <c r="G230" s="3"/>
      <c r="H230" s="3"/>
      <c r="I230" s="3"/>
      <c r="J230" s="3"/>
      <c r="K230" s="15" t="s">
        <v>89</v>
      </c>
    </row>
    <row r="231" spans="1:11" hidden="1">
      <c r="A231" s="23">
        <v>56</v>
      </c>
      <c r="B231" s="2" t="s">
        <v>298</v>
      </c>
      <c r="C231" s="2" t="s">
        <v>299</v>
      </c>
      <c r="D231" s="3"/>
      <c r="E231" s="3"/>
      <c r="F231" s="3"/>
      <c r="G231" s="3"/>
      <c r="H231" s="3"/>
      <c r="I231" s="3"/>
      <c r="J231" s="3"/>
      <c r="K231" s="15" t="s">
        <v>89</v>
      </c>
    </row>
    <row r="232" spans="1:11" hidden="1">
      <c r="A232" s="23">
        <v>57</v>
      </c>
      <c r="B232" s="2" t="s">
        <v>300</v>
      </c>
      <c r="C232" s="2" t="s">
        <v>301</v>
      </c>
      <c r="D232" s="3"/>
      <c r="E232" s="3"/>
      <c r="F232" s="3"/>
      <c r="G232" s="3"/>
      <c r="H232" s="3"/>
      <c r="I232" s="3"/>
      <c r="J232" s="3"/>
      <c r="K232" s="15" t="s">
        <v>89</v>
      </c>
    </row>
    <row r="233" spans="1:11" hidden="1">
      <c r="A233" s="23">
        <v>58</v>
      </c>
      <c r="B233" s="2" t="s">
        <v>302</v>
      </c>
      <c r="C233" s="2" t="s">
        <v>303</v>
      </c>
      <c r="D233" s="3"/>
      <c r="E233" s="3"/>
      <c r="F233" s="3"/>
      <c r="G233" s="3"/>
      <c r="H233" s="3"/>
      <c r="I233" s="3"/>
      <c r="J233" s="3"/>
      <c r="K233" s="15" t="s">
        <v>89</v>
      </c>
    </row>
    <row r="234" spans="1:11" hidden="1">
      <c r="A234" s="23">
        <v>59</v>
      </c>
      <c r="B234" s="2" t="s">
        <v>304</v>
      </c>
      <c r="C234" s="2" t="s">
        <v>305</v>
      </c>
      <c r="D234" s="3"/>
      <c r="E234" s="3"/>
      <c r="F234" s="3"/>
      <c r="G234" s="3"/>
      <c r="H234" s="3"/>
      <c r="I234" s="3"/>
      <c r="J234" s="3"/>
      <c r="K234" s="15" t="s">
        <v>89</v>
      </c>
    </row>
    <row r="235" spans="1:11" hidden="1">
      <c r="A235" s="23">
        <v>60</v>
      </c>
      <c r="B235" s="2" t="s">
        <v>306</v>
      </c>
      <c r="C235" s="2" t="s">
        <v>307</v>
      </c>
      <c r="D235" s="3"/>
      <c r="E235" s="3"/>
      <c r="F235" s="3"/>
      <c r="G235" s="3"/>
      <c r="H235" s="3"/>
      <c r="I235" s="3"/>
      <c r="J235" s="3"/>
      <c r="K235" s="15" t="s">
        <v>89</v>
      </c>
    </row>
    <row r="236" spans="1:11" hidden="1">
      <c r="A236" s="23">
        <v>61</v>
      </c>
      <c r="B236" s="2" t="s">
        <v>308</v>
      </c>
      <c r="C236" s="2" t="s">
        <v>309</v>
      </c>
      <c r="D236" s="3"/>
      <c r="E236" s="3"/>
      <c r="F236" s="3"/>
      <c r="G236" s="3"/>
      <c r="H236" s="3"/>
      <c r="I236" s="3"/>
      <c r="J236" s="3"/>
      <c r="K236" s="15" t="s">
        <v>89</v>
      </c>
    </row>
    <row r="237" spans="1:11" hidden="1">
      <c r="A237" s="23">
        <v>62</v>
      </c>
      <c r="B237" s="2" t="s">
        <v>310</v>
      </c>
      <c r="C237" s="2" t="s">
        <v>311</v>
      </c>
      <c r="D237" s="3"/>
      <c r="E237" s="3"/>
      <c r="F237" s="3"/>
      <c r="G237" s="3"/>
      <c r="H237" s="3"/>
      <c r="I237" s="3"/>
      <c r="J237" s="3"/>
      <c r="K237" s="15" t="s">
        <v>89</v>
      </c>
    </row>
    <row r="238" spans="1:11" hidden="1">
      <c r="A238" s="23">
        <v>63</v>
      </c>
      <c r="B238" s="2" t="s">
        <v>314</v>
      </c>
      <c r="C238" s="2" t="s">
        <v>315</v>
      </c>
      <c r="D238" s="3"/>
      <c r="E238" s="3"/>
      <c r="F238" s="3"/>
      <c r="G238" s="3"/>
      <c r="H238" s="3"/>
      <c r="I238" s="3"/>
      <c r="J238" s="3"/>
      <c r="K238" s="15" t="s">
        <v>89</v>
      </c>
    </row>
    <row r="239" spans="1:11" hidden="1">
      <c r="A239" s="23">
        <v>64</v>
      </c>
      <c r="B239" s="2" t="s">
        <v>316</v>
      </c>
      <c r="C239" s="2" t="s">
        <v>317</v>
      </c>
      <c r="D239" s="3"/>
      <c r="E239" s="3"/>
      <c r="F239" s="3"/>
      <c r="G239" s="3"/>
      <c r="H239" s="3"/>
      <c r="I239" s="3"/>
      <c r="J239" s="3"/>
      <c r="K239" s="15" t="s">
        <v>89</v>
      </c>
    </row>
    <row r="240" spans="1:11" hidden="1">
      <c r="A240" s="23">
        <v>65</v>
      </c>
      <c r="B240" s="2" t="s">
        <v>318</v>
      </c>
      <c r="C240" s="2" t="s">
        <v>319</v>
      </c>
      <c r="D240" s="3"/>
      <c r="E240" s="3"/>
      <c r="F240" s="3"/>
      <c r="G240" s="3"/>
      <c r="H240" s="3"/>
      <c r="I240" s="3"/>
      <c r="J240" s="3"/>
      <c r="K240" s="15" t="s">
        <v>89</v>
      </c>
    </row>
    <row r="241" spans="1:11" hidden="1">
      <c r="A241" s="23">
        <v>66</v>
      </c>
      <c r="B241" s="2" t="s">
        <v>320</v>
      </c>
      <c r="C241" s="2" t="s">
        <v>321</v>
      </c>
      <c r="D241" s="3"/>
      <c r="E241" s="3"/>
      <c r="F241" s="3"/>
      <c r="G241" s="3"/>
      <c r="H241" s="3"/>
      <c r="I241" s="3"/>
      <c r="J241" s="3"/>
      <c r="K241" s="15" t="s">
        <v>89</v>
      </c>
    </row>
    <row r="242" spans="1:11" hidden="1">
      <c r="A242" s="23">
        <v>67</v>
      </c>
      <c r="B242" s="2" t="s">
        <v>322</v>
      </c>
      <c r="C242" s="2" t="s">
        <v>323</v>
      </c>
      <c r="D242" s="3"/>
      <c r="E242" s="3"/>
      <c r="F242" s="3"/>
      <c r="G242" s="3"/>
      <c r="H242" s="3"/>
      <c r="I242" s="3"/>
      <c r="J242" s="3"/>
      <c r="K242" s="15" t="s">
        <v>89</v>
      </c>
    </row>
    <row r="243" spans="1:11" hidden="1">
      <c r="A243" s="23">
        <v>68</v>
      </c>
      <c r="B243" s="2" t="s">
        <v>324</v>
      </c>
      <c r="C243" s="2" t="s">
        <v>325</v>
      </c>
      <c r="D243" s="3"/>
      <c r="E243" s="3"/>
      <c r="F243" s="3"/>
      <c r="G243" s="3"/>
      <c r="H243" s="3"/>
      <c r="I243" s="3"/>
      <c r="J243" s="3"/>
      <c r="K243" s="15" t="s">
        <v>89</v>
      </c>
    </row>
    <row r="244" spans="1:11" hidden="1">
      <c r="A244" s="23">
        <v>69</v>
      </c>
      <c r="B244" s="2" t="s">
        <v>326</v>
      </c>
      <c r="C244" s="2" t="s">
        <v>327</v>
      </c>
      <c r="D244" s="3"/>
      <c r="E244" s="3"/>
      <c r="F244" s="3"/>
      <c r="G244" s="3"/>
      <c r="H244" s="3"/>
      <c r="I244" s="3"/>
      <c r="J244" s="3"/>
      <c r="K244" s="15" t="s">
        <v>89</v>
      </c>
    </row>
    <row r="245" spans="1:11" hidden="1">
      <c r="A245" s="23">
        <v>70</v>
      </c>
      <c r="B245" s="2" t="s">
        <v>328</v>
      </c>
      <c r="C245" s="2" t="s">
        <v>329</v>
      </c>
      <c r="D245" s="3"/>
      <c r="E245" s="3"/>
      <c r="F245" s="3"/>
      <c r="G245" s="3"/>
      <c r="H245" s="3"/>
      <c r="I245" s="3"/>
      <c r="J245" s="3"/>
      <c r="K245" s="15" t="s">
        <v>89</v>
      </c>
    </row>
    <row r="246" spans="1:11" hidden="1">
      <c r="A246" s="23">
        <v>71</v>
      </c>
      <c r="B246" s="2" t="s">
        <v>330</v>
      </c>
      <c r="C246" s="2" t="s">
        <v>331</v>
      </c>
      <c r="D246" s="3"/>
      <c r="E246" s="3"/>
      <c r="F246" s="3"/>
      <c r="G246" s="3"/>
      <c r="H246" s="3"/>
      <c r="I246" s="3"/>
      <c r="J246" s="3"/>
      <c r="K246" s="15" t="s">
        <v>89</v>
      </c>
    </row>
    <row r="247" spans="1:11" hidden="1">
      <c r="A247" s="23">
        <v>72</v>
      </c>
      <c r="B247" s="2" t="s">
        <v>332</v>
      </c>
      <c r="C247" s="2" t="s">
        <v>333</v>
      </c>
      <c r="D247" s="3"/>
      <c r="E247" s="3"/>
      <c r="F247" s="3"/>
      <c r="G247" s="3"/>
      <c r="H247" s="3"/>
      <c r="I247" s="3"/>
      <c r="J247" s="3"/>
      <c r="K247" s="15" t="s">
        <v>89</v>
      </c>
    </row>
    <row r="248" spans="1:11" hidden="1">
      <c r="A248" s="23">
        <v>73</v>
      </c>
      <c r="B248" s="2" t="s">
        <v>334</v>
      </c>
      <c r="C248" s="2" t="s">
        <v>335</v>
      </c>
      <c r="D248" s="3"/>
      <c r="E248" s="3"/>
      <c r="F248" s="3"/>
      <c r="G248" s="3"/>
      <c r="H248" s="3"/>
      <c r="I248" s="3"/>
      <c r="J248" s="3"/>
      <c r="K248" s="15" t="s">
        <v>89</v>
      </c>
    </row>
    <row r="249" spans="1:11" hidden="1">
      <c r="A249" s="23">
        <v>74</v>
      </c>
      <c r="B249" s="2" t="s">
        <v>349</v>
      </c>
      <c r="C249" s="2" t="s">
        <v>350</v>
      </c>
      <c r="D249" s="3"/>
      <c r="E249" s="3"/>
      <c r="F249" s="3"/>
      <c r="G249" s="3"/>
      <c r="H249" s="3"/>
      <c r="I249" s="3"/>
      <c r="J249" s="3"/>
      <c r="K249" s="15" t="s">
        <v>89</v>
      </c>
    </row>
    <row r="250" spans="1:11" hidden="1">
      <c r="A250" s="23">
        <v>75</v>
      </c>
      <c r="B250" s="2" t="s">
        <v>373</v>
      </c>
      <c r="C250" s="2" t="s">
        <v>374</v>
      </c>
      <c r="D250" s="3"/>
      <c r="E250" s="3"/>
      <c r="F250" s="3"/>
      <c r="G250" s="3"/>
      <c r="H250" s="3"/>
      <c r="I250" s="3"/>
      <c r="J250" s="3"/>
      <c r="K250" s="15" t="s">
        <v>89</v>
      </c>
    </row>
    <row r="251" spans="1:11" hidden="1">
      <c r="A251" s="23">
        <v>76</v>
      </c>
      <c r="B251" s="2" t="s">
        <v>375</v>
      </c>
      <c r="C251" s="2" t="s">
        <v>376</v>
      </c>
      <c r="D251" s="3"/>
      <c r="E251" s="3"/>
      <c r="F251" s="3"/>
      <c r="G251" s="3"/>
      <c r="H251" s="3"/>
      <c r="I251" s="3"/>
      <c r="J251" s="3"/>
      <c r="K251" s="15" t="s">
        <v>89</v>
      </c>
    </row>
    <row r="252" spans="1:11" hidden="1">
      <c r="A252" s="23">
        <v>77</v>
      </c>
      <c r="B252" s="2" t="s">
        <v>377</v>
      </c>
      <c r="C252" s="2" t="s">
        <v>378</v>
      </c>
      <c r="D252" s="3"/>
      <c r="E252" s="3"/>
      <c r="F252" s="3"/>
      <c r="G252" s="3"/>
      <c r="H252" s="3"/>
      <c r="I252" s="3"/>
      <c r="J252" s="3"/>
      <c r="K252" s="15" t="s">
        <v>89</v>
      </c>
    </row>
    <row r="253" spans="1:11" hidden="1">
      <c r="A253" s="23">
        <v>78</v>
      </c>
      <c r="B253" s="2" t="s">
        <v>379</v>
      </c>
      <c r="C253" s="2" t="s">
        <v>380</v>
      </c>
      <c r="D253" s="3"/>
      <c r="E253" s="3"/>
      <c r="F253" s="3"/>
      <c r="G253" s="3"/>
      <c r="H253" s="3"/>
      <c r="I253" s="3"/>
      <c r="J253" s="3"/>
      <c r="K253" s="15" t="s">
        <v>89</v>
      </c>
    </row>
    <row r="254" spans="1:11" hidden="1">
      <c r="A254" s="23">
        <v>79</v>
      </c>
      <c r="B254" s="2" t="s">
        <v>381</v>
      </c>
      <c r="C254" s="2" t="s">
        <v>382</v>
      </c>
      <c r="D254" s="3"/>
      <c r="E254" s="3"/>
      <c r="F254" s="3"/>
      <c r="G254" s="3"/>
      <c r="H254" s="3"/>
      <c r="I254" s="3"/>
      <c r="J254" s="3"/>
      <c r="K254" s="15" t="s">
        <v>89</v>
      </c>
    </row>
    <row r="255" spans="1:11" hidden="1">
      <c r="A255" s="23">
        <v>80</v>
      </c>
      <c r="B255" s="2" t="s">
        <v>387</v>
      </c>
      <c r="C255" s="2" t="s">
        <v>388</v>
      </c>
      <c r="D255" s="3"/>
      <c r="E255" s="3"/>
      <c r="F255" s="3"/>
      <c r="G255" s="3"/>
      <c r="H255" s="3"/>
      <c r="I255" s="3"/>
      <c r="J255" s="3"/>
      <c r="K255" s="15" t="s">
        <v>89</v>
      </c>
    </row>
    <row r="256" spans="1:11" hidden="1">
      <c r="A256" s="23">
        <v>81</v>
      </c>
      <c r="B256" s="2" t="s">
        <v>391</v>
      </c>
      <c r="C256" s="2" t="s">
        <v>392</v>
      </c>
      <c r="D256" s="3"/>
      <c r="E256" s="3"/>
      <c r="F256" s="3"/>
      <c r="G256" s="3"/>
      <c r="H256" s="3"/>
      <c r="I256" s="3"/>
      <c r="J256" s="3"/>
      <c r="K256" s="15" t="s">
        <v>89</v>
      </c>
    </row>
    <row r="257" spans="1:11" hidden="1">
      <c r="A257" s="23">
        <v>82</v>
      </c>
      <c r="B257" s="2" t="s">
        <v>393</v>
      </c>
      <c r="C257" s="2" t="s">
        <v>394</v>
      </c>
      <c r="D257" s="3"/>
      <c r="E257" s="3"/>
      <c r="F257" s="3"/>
      <c r="G257" s="3"/>
      <c r="H257" s="3"/>
      <c r="I257" s="3"/>
      <c r="J257" s="3"/>
      <c r="K257" s="15" t="s">
        <v>89</v>
      </c>
    </row>
    <row r="258" spans="1:11" hidden="1">
      <c r="A258" s="23">
        <v>83</v>
      </c>
      <c r="B258" s="2" t="s">
        <v>395</v>
      </c>
      <c r="C258" s="2" t="s">
        <v>396</v>
      </c>
      <c r="D258" s="3"/>
      <c r="E258" s="3"/>
      <c r="F258" s="3"/>
      <c r="G258" s="3"/>
      <c r="H258" s="3"/>
      <c r="I258" s="3"/>
      <c r="J258" s="3"/>
      <c r="K258" s="15" t="s">
        <v>89</v>
      </c>
    </row>
    <row r="259" spans="1:11" hidden="1">
      <c r="A259" s="23">
        <v>84</v>
      </c>
      <c r="B259" s="2" t="s">
        <v>397</v>
      </c>
      <c r="C259" s="2" t="s">
        <v>398</v>
      </c>
      <c r="D259" s="3"/>
      <c r="E259" s="3"/>
      <c r="F259" s="3"/>
      <c r="G259" s="3"/>
      <c r="H259" s="3"/>
      <c r="I259" s="3"/>
      <c r="J259" s="3"/>
      <c r="K259" s="15" t="s">
        <v>89</v>
      </c>
    </row>
    <row r="260" spans="1:11" hidden="1">
      <c r="A260" s="23">
        <v>85</v>
      </c>
      <c r="B260" s="2" t="s">
        <v>399</v>
      </c>
      <c r="C260" s="2" t="s">
        <v>400</v>
      </c>
      <c r="D260" s="3"/>
      <c r="E260" s="3"/>
      <c r="F260" s="3"/>
      <c r="G260" s="3"/>
      <c r="H260" s="3"/>
      <c r="I260" s="3"/>
      <c r="J260" s="3"/>
      <c r="K260" s="15" t="s">
        <v>89</v>
      </c>
    </row>
    <row r="261" spans="1:11" hidden="1">
      <c r="A261" s="23">
        <v>86</v>
      </c>
      <c r="B261" s="2" t="s">
        <v>401</v>
      </c>
      <c r="C261" s="2" t="s">
        <v>402</v>
      </c>
      <c r="D261" s="3"/>
      <c r="E261" s="3"/>
      <c r="F261" s="3"/>
      <c r="G261" s="3"/>
      <c r="H261" s="3"/>
      <c r="I261" s="3"/>
      <c r="J261" s="3"/>
      <c r="K261" s="15" t="s">
        <v>89</v>
      </c>
    </row>
    <row r="262" spans="1:11" hidden="1">
      <c r="A262" s="23">
        <v>87</v>
      </c>
      <c r="B262" s="2" t="s">
        <v>403</v>
      </c>
      <c r="C262" s="2" t="s">
        <v>404</v>
      </c>
      <c r="D262" s="3"/>
      <c r="E262" s="3"/>
      <c r="F262" s="3"/>
      <c r="G262" s="3"/>
      <c r="H262" s="3"/>
      <c r="I262" s="3"/>
      <c r="J262" s="3"/>
      <c r="K262" s="15" t="s">
        <v>89</v>
      </c>
    </row>
    <row r="263" spans="1:11" hidden="1">
      <c r="A263" s="23">
        <v>88</v>
      </c>
      <c r="B263" s="2" t="s">
        <v>405</v>
      </c>
      <c r="C263" s="2" t="s">
        <v>406</v>
      </c>
      <c r="D263" s="3"/>
      <c r="E263" s="3"/>
      <c r="F263" s="3"/>
      <c r="G263" s="3"/>
      <c r="H263" s="3"/>
      <c r="I263" s="3"/>
      <c r="J263" s="3"/>
      <c r="K263" s="15" t="s">
        <v>89</v>
      </c>
    </row>
    <row r="264" spans="1:11" hidden="1">
      <c r="A264" s="23">
        <v>89</v>
      </c>
      <c r="B264" s="2" t="s">
        <v>413</v>
      </c>
      <c r="C264" s="2" t="s">
        <v>414</v>
      </c>
      <c r="D264" s="3"/>
      <c r="E264" s="3"/>
      <c r="F264" s="3"/>
      <c r="G264" s="3"/>
      <c r="H264" s="3"/>
      <c r="I264" s="3"/>
      <c r="J264" s="3"/>
      <c r="K264" s="15" t="s">
        <v>89</v>
      </c>
    </row>
    <row r="265" spans="1:11" hidden="1">
      <c r="A265" s="23">
        <v>90</v>
      </c>
      <c r="B265" s="2" t="s">
        <v>415</v>
      </c>
      <c r="C265" s="2" t="s">
        <v>416</v>
      </c>
      <c r="D265" s="3"/>
      <c r="E265" s="3"/>
      <c r="F265" s="3"/>
      <c r="G265" s="3"/>
      <c r="H265" s="3"/>
      <c r="I265" s="3"/>
      <c r="J265" s="3"/>
      <c r="K265" s="15" t="s">
        <v>89</v>
      </c>
    </row>
    <row r="266" spans="1:11" hidden="1">
      <c r="A266" s="23">
        <v>91</v>
      </c>
      <c r="B266" s="2" t="s">
        <v>417</v>
      </c>
      <c r="C266" s="2" t="s">
        <v>418</v>
      </c>
      <c r="D266" s="3"/>
      <c r="E266" s="3" t="s">
        <v>24</v>
      </c>
      <c r="F266" s="3"/>
      <c r="G266" s="3"/>
      <c r="H266" s="3"/>
      <c r="I266" s="3"/>
      <c r="J266" s="3" t="s">
        <v>24</v>
      </c>
      <c r="K266" s="15" t="s">
        <v>89</v>
      </c>
    </row>
    <row r="267" spans="1:11" hidden="1">
      <c r="A267" s="23">
        <v>92</v>
      </c>
      <c r="B267" s="2" t="s">
        <v>419</v>
      </c>
      <c r="C267" s="2" t="s">
        <v>420</v>
      </c>
      <c r="D267" s="3"/>
      <c r="E267" s="3" t="s">
        <v>24</v>
      </c>
      <c r="F267" s="3"/>
      <c r="G267" s="3"/>
      <c r="H267" s="3"/>
      <c r="I267" s="3"/>
      <c r="J267" s="3" t="s">
        <v>24</v>
      </c>
      <c r="K267" s="15" t="s">
        <v>89</v>
      </c>
    </row>
    <row r="268" spans="1:11" hidden="1">
      <c r="A268" s="23">
        <v>93</v>
      </c>
      <c r="B268" s="2" t="s">
        <v>421</v>
      </c>
      <c r="C268" s="2" t="s">
        <v>422</v>
      </c>
      <c r="D268" s="3"/>
      <c r="E268" s="3" t="s">
        <v>24</v>
      </c>
      <c r="F268" s="3"/>
      <c r="G268" s="3"/>
      <c r="H268" s="3"/>
      <c r="I268" s="3"/>
      <c r="J268" s="3" t="s">
        <v>24</v>
      </c>
      <c r="K268" s="15" t="s">
        <v>89</v>
      </c>
    </row>
    <row r="269" spans="1:11" hidden="1">
      <c r="A269" s="23">
        <v>94</v>
      </c>
      <c r="B269" s="2" t="s">
        <v>429</v>
      </c>
      <c r="C269" s="2" t="s">
        <v>430</v>
      </c>
      <c r="D269" s="3"/>
      <c r="E269" s="3"/>
      <c r="F269" s="3"/>
      <c r="G269" s="3"/>
      <c r="H269" s="3"/>
      <c r="I269" s="3"/>
      <c r="J269" s="3"/>
      <c r="K269" s="15" t="s">
        <v>89</v>
      </c>
    </row>
    <row r="270" spans="1:11" hidden="1">
      <c r="A270" s="23">
        <v>95</v>
      </c>
      <c r="B270" s="2" t="s">
        <v>431</v>
      </c>
      <c r="C270" s="2" t="s">
        <v>432</v>
      </c>
      <c r="D270" s="3"/>
      <c r="E270" s="3"/>
      <c r="F270" s="3"/>
      <c r="G270" s="3"/>
      <c r="H270" s="3"/>
      <c r="I270" s="3"/>
      <c r="J270" s="3"/>
      <c r="K270" s="15" t="s">
        <v>89</v>
      </c>
    </row>
    <row r="271" spans="1:11" hidden="1">
      <c r="A271" s="23">
        <v>96</v>
      </c>
      <c r="B271" s="2" t="s">
        <v>433</v>
      </c>
      <c r="C271" s="2" t="s">
        <v>434</v>
      </c>
      <c r="D271" s="3"/>
      <c r="E271" s="3"/>
      <c r="F271" s="3"/>
      <c r="G271" s="3"/>
      <c r="H271" s="3"/>
      <c r="I271" s="3"/>
      <c r="J271" s="3"/>
      <c r="K271" s="15" t="s">
        <v>89</v>
      </c>
    </row>
    <row r="272" spans="1:11" hidden="1">
      <c r="A272" s="23">
        <v>97</v>
      </c>
      <c r="B272" s="2" t="s">
        <v>435</v>
      </c>
      <c r="C272" s="2" t="s">
        <v>436</v>
      </c>
      <c r="D272" s="3"/>
      <c r="E272" s="3"/>
      <c r="F272" s="3"/>
      <c r="G272" s="3"/>
      <c r="H272" s="3"/>
      <c r="I272" s="3"/>
      <c r="J272" s="3"/>
      <c r="K272" s="15" t="s">
        <v>89</v>
      </c>
    </row>
    <row r="273" spans="1:11" hidden="1">
      <c r="A273" s="23">
        <v>98</v>
      </c>
      <c r="B273" s="2" t="s">
        <v>465</v>
      </c>
      <c r="C273" s="2" t="s">
        <v>466</v>
      </c>
      <c r="D273" s="3"/>
      <c r="E273" s="3"/>
      <c r="F273" s="3"/>
      <c r="G273" s="3"/>
      <c r="H273" s="3"/>
      <c r="I273" s="3"/>
      <c r="J273" s="3"/>
      <c r="K273" s="15" t="s">
        <v>89</v>
      </c>
    </row>
    <row r="274" spans="1:11" hidden="1">
      <c r="A274" s="23">
        <v>99</v>
      </c>
      <c r="B274" s="2" t="s">
        <v>467</v>
      </c>
      <c r="C274" s="2" t="s">
        <v>468</v>
      </c>
      <c r="D274" s="3"/>
      <c r="E274" s="3"/>
      <c r="F274" s="3"/>
      <c r="G274" s="3"/>
      <c r="H274" s="3"/>
      <c r="I274" s="3"/>
      <c r="J274" s="3"/>
      <c r="K274" s="15" t="s">
        <v>89</v>
      </c>
    </row>
    <row r="275" spans="1:11" hidden="1">
      <c r="A275" s="23">
        <v>100</v>
      </c>
      <c r="B275" s="2" t="s">
        <v>482</v>
      </c>
      <c r="C275" s="2" t="s">
        <v>483</v>
      </c>
      <c r="D275" s="3"/>
      <c r="E275" s="3"/>
      <c r="F275" s="3"/>
      <c r="G275" s="3"/>
      <c r="H275" s="3"/>
      <c r="I275" s="3"/>
      <c r="J275" s="3"/>
      <c r="K275" s="15" t="s">
        <v>89</v>
      </c>
    </row>
    <row r="276" spans="1:11" hidden="1">
      <c r="A276" s="23">
        <v>101</v>
      </c>
      <c r="B276" s="2" t="s">
        <v>484</v>
      </c>
      <c r="C276" s="2" t="s">
        <v>485</v>
      </c>
      <c r="D276" s="3"/>
      <c r="E276" s="3"/>
      <c r="F276" s="3"/>
      <c r="G276" s="3"/>
      <c r="H276" s="3"/>
      <c r="I276" s="3"/>
      <c r="J276" s="3"/>
      <c r="K276" s="15" t="s">
        <v>89</v>
      </c>
    </row>
    <row r="277" spans="1:11" hidden="1">
      <c r="A277" s="23">
        <v>102</v>
      </c>
      <c r="B277" s="2" t="s">
        <v>498</v>
      </c>
      <c r="C277" s="2" t="s">
        <v>499</v>
      </c>
      <c r="D277" s="3"/>
      <c r="E277" s="3"/>
      <c r="F277" s="3"/>
      <c r="G277" s="3"/>
      <c r="H277" s="3"/>
      <c r="I277" s="3"/>
      <c r="J277" s="3"/>
      <c r="K277" s="15" t="s">
        <v>89</v>
      </c>
    </row>
    <row r="278" spans="1:11" hidden="1">
      <c r="A278" s="23">
        <v>103</v>
      </c>
      <c r="B278" s="2" t="s">
        <v>502</v>
      </c>
      <c r="C278" s="2" t="s">
        <v>503</v>
      </c>
      <c r="D278" s="3"/>
      <c r="E278" s="3"/>
      <c r="F278" s="3"/>
      <c r="G278" s="3"/>
      <c r="H278" s="3"/>
      <c r="I278" s="3"/>
      <c r="J278" s="3"/>
      <c r="K278" s="15" t="s">
        <v>89</v>
      </c>
    </row>
    <row r="279" spans="1:11" hidden="1">
      <c r="A279" s="23">
        <v>104</v>
      </c>
      <c r="B279" s="2" t="s">
        <v>504</v>
      </c>
      <c r="C279" s="2" t="s">
        <v>505</v>
      </c>
      <c r="D279" s="3"/>
      <c r="E279" s="3"/>
      <c r="F279" s="3"/>
      <c r="G279" s="3"/>
      <c r="H279" s="3"/>
      <c r="I279" s="3"/>
      <c r="J279" s="3"/>
      <c r="K279" s="15" t="s">
        <v>89</v>
      </c>
    </row>
    <row r="280" spans="1:11" hidden="1">
      <c r="A280" s="23">
        <v>105</v>
      </c>
      <c r="B280" s="2" t="s">
        <v>513</v>
      </c>
      <c r="C280" s="2" t="s">
        <v>514</v>
      </c>
      <c r="D280" s="3"/>
      <c r="E280" s="3"/>
      <c r="F280" s="3"/>
      <c r="G280" s="3"/>
      <c r="H280" s="3"/>
      <c r="I280" s="3"/>
      <c r="J280" s="3"/>
      <c r="K280" s="15" t="s">
        <v>89</v>
      </c>
    </row>
    <row r="281" spans="1:11" hidden="1">
      <c r="A281" s="23">
        <v>106</v>
      </c>
      <c r="B281" s="2" t="s">
        <v>515</v>
      </c>
      <c r="C281" s="2" t="s">
        <v>516</v>
      </c>
      <c r="D281" s="3"/>
      <c r="E281" s="3"/>
      <c r="F281" s="3"/>
      <c r="G281" s="3"/>
      <c r="H281" s="3"/>
      <c r="I281" s="3"/>
      <c r="J281" s="3"/>
      <c r="K281" s="15" t="s">
        <v>89</v>
      </c>
    </row>
    <row r="282" spans="1:11" hidden="1">
      <c r="A282" s="23">
        <v>107</v>
      </c>
      <c r="B282" s="2" t="s">
        <v>517</v>
      </c>
      <c r="C282" s="2" t="s">
        <v>518</v>
      </c>
      <c r="D282" s="3"/>
      <c r="E282" s="3"/>
      <c r="F282" s="3"/>
      <c r="G282" s="3"/>
      <c r="H282" s="3"/>
      <c r="I282" s="3"/>
      <c r="J282" s="3"/>
      <c r="K282" s="15" t="s">
        <v>89</v>
      </c>
    </row>
    <row r="283" spans="1:11" hidden="1">
      <c r="A283" s="23">
        <v>108</v>
      </c>
      <c r="B283" s="2" t="s">
        <v>519</v>
      </c>
      <c r="C283" s="2" t="s">
        <v>520</v>
      </c>
      <c r="D283" s="3"/>
      <c r="E283" s="3"/>
      <c r="F283" s="3"/>
      <c r="G283" s="3"/>
      <c r="H283" s="3"/>
      <c r="I283" s="3"/>
      <c r="J283" s="3"/>
      <c r="K283" s="15" t="s">
        <v>89</v>
      </c>
    </row>
    <row r="284" spans="1:11" hidden="1">
      <c r="A284" s="23">
        <v>109</v>
      </c>
      <c r="B284" s="2" t="s">
        <v>523</v>
      </c>
      <c r="C284" s="2" t="s">
        <v>524</v>
      </c>
      <c r="D284" s="3"/>
      <c r="E284" s="3"/>
      <c r="F284" s="3"/>
      <c r="G284" s="3"/>
      <c r="H284" s="3"/>
      <c r="I284" s="3"/>
      <c r="J284" s="3"/>
      <c r="K284" s="15" t="s">
        <v>89</v>
      </c>
    </row>
    <row r="285" spans="1:11">
      <c r="K285" s="16"/>
    </row>
    <row r="286" spans="1:11">
      <c r="K286" s="16"/>
    </row>
    <row r="287" spans="1:11">
      <c r="K287" s="16"/>
    </row>
    <row r="288" spans="1:11">
      <c r="K288" s="16"/>
    </row>
    <row r="289" spans="11:11">
      <c r="K289" s="16"/>
    </row>
    <row r="290" spans="11:11">
      <c r="K290" s="16"/>
    </row>
    <row r="291" spans="11:11">
      <c r="K291" s="16"/>
    </row>
    <row r="292" spans="11:11">
      <c r="K292" s="16"/>
    </row>
    <row r="293" spans="11:11">
      <c r="K293" s="16"/>
    </row>
    <row r="294" spans="11:11">
      <c r="K294" s="16"/>
    </row>
    <row r="295" spans="11:11">
      <c r="K295" s="16"/>
    </row>
    <row r="296" spans="11:11">
      <c r="K296" s="16"/>
    </row>
    <row r="297" spans="11:11">
      <c r="K297" s="16"/>
    </row>
    <row r="298" spans="11:11">
      <c r="K298" s="16"/>
    </row>
    <row r="299" spans="11:11">
      <c r="K299" s="16"/>
    </row>
    <row r="300" spans="11:11">
      <c r="K300" s="16"/>
    </row>
    <row r="301" spans="11:11">
      <c r="K301" s="16"/>
    </row>
    <row r="302" spans="11:11">
      <c r="K302" s="16"/>
    </row>
    <row r="303" spans="11:11">
      <c r="K303" s="16"/>
    </row>
    <row r="304" spans="11:11">
      <c r="K304" s="16"/>
    </row>
    <row r="305" spans="11:11">
      <c r="K305" s="16"/>
    </row>
    <row r="306" spans="11:11">
      <c r="K306" s="16"/>
    </row>
    <row r="307" spans="11:11">
      <c r="K307" s="16"/>
    </row>
    <row r="308" spans="11:11">
      <c r="K308" s="16"/>
    </row>
    <row r="309" spans="11:11">
      <c r="K309" s="16"/>
    </row>
    <row r="310" spans="11:11">
      <c r="K310" s="16"/>
    </row>
    <row r="311" spans="11:11">
      <c r="K311" s="16"/>
    </row>
    <row r="312" spans="11:11">
      <c r="K312" s="16"/>
    </row>
    <row r="313" spans="11:11">
      <c r="K313" s="16"/>
    </row>
    <row r="314" spans="11:11">
      <c r="K314" s="16"/>
    </row>
    <row r="315" spans="11:11">
      <c r="K315" s="16"/>
    </row>
    <row r="316" spans="11:11">
      <c r="K316" s="16"/>
    </row>
    <row r="317" spans="11:11">
      <c r="K317" s="16"/>
    </row>
    <row r="318" spans="11:11">
      <c r="K318" s="16"/>
    </row>
    <row r="319" spans="11:11">
      <c r="K319" s="16"/>
    </row>
    <row r="320" spans="11:11">
      <c r="K320" s="16"/>
    </row>
    <row r="321" spans="11:11">
      <c r="K321" s="16"/>
    </row>
    <row r="322" spans="11:11">
      <c r="K322" s="16"/>
    </row>
    <row r="323" spans="11:11">
      <c r="K323" s="16"/>
    </row>
    <row r="324" spans="11:11">
      <c r="K324" s="16"/>
    </row>
    <row r="325" spans="11:11">
      <c r="K325" s="16"/>
    </row>
    <row r="326" spans="11:11">
      <c r="K326" s="16"/>
    </row>
    <row r="327" spans="11:11">
      <c r="K327" s="16"/>
    </row>
    <row r="328" spans="11:11">
      <c r="K328" s="16"/>
    </row>
    <row r="329" spans="11:11">
      <c r="K329" s="16"/>
    </row>
    <row r="330" spans="11:11">
      <c r="K330" s="16"/>
    </row>
    <row r="331" spans="11:11">
      <c r="K331" s="16"/>
    </row>
    <row r="332" spans="11:11">
      <c r="K332" s="16"/>
    </row>
    <row r="333" spans="11:11">
      <c r="K333" s="16"/>
    </row>
    <row r="334" spans="11:11">
      <c r="K334" s="16"/>
    </row>
    <row r="335" spans="11:11">
      <c r="K335" s="16"/>
    </row>
    <row r="336" spans="11:11">
      <c r="K336" s="16"/>
    </row>
    <row r="337" spans="11:11">
      <c r="K337" s="16"/>
    </row>
    <row r="338" spans="11:11">
      <c r="K338" s="16"/>
    </row>
    <row r="339" spans="11:11">
      <c r="K339" s="16"/>
    </row>
    <row r="340" spans="11:11">
      <c r="K340" s="16"/>
    </row>
    <row r="341" spans="11:11">
      <c r="K341" s="16"/>
    </row>
    <row r="342" spans="11:11">
      <c r="K342" s="16"/>
    </row>
    <row r="343" spans="11:11">
      <c r="K343" s="16"/>
    </row>
    <row r="344" spans="11:11">
      <c r="K344" s="16"/>
    </row>
    <row r="345" spans="11:11">
      <c r="K345" s="16"/>
    </row>
    <row r="346" spans="11:11">
      <c r="K346" s="16"/>
    </row>
    <row r="347" spans="11:11">
      <c r="K347" s="16"/>
    </row>
    <row r="348" spans="11:11">
      <c r="K348" s="16"/>
    </row>
    <row r="349" spans="11:11">
      <c r="K349" s="16"/>
    </row>
    <row r="350" spans="11:11">
      <c r="K350" s="16"/>
    </row>
    <row r="351" spans="11:11">
      <c r="K351" s="16"/>
    </row>
    <row r="352" spans="11:11">
      <c r="K352" s="16"/>
    </row>
    <row r="353" spans="11:11">
      <c r="K353" s="16"/>
    </row>
    <row r="354" spans="11:11">
      <c r="K354" s="16"/>
    </row>
    <row r="355" spans="11:11">
      <c r="K355" s="16"/>
    </row>
    <row r="356" spans="11:11">
      <c r="K356" s="16"/>
    </row>
    <row r="357" spans="11:11">
      <c r="K357" s="16"/>
    </row>
    <row r="358" spans="11:11">
      <c r="K358" s="16"/>
    </row>
    <row r="359" spans="11:11">
      <c r="K359" s="16"/>
    </row>
    <row r="360" spans="11:11">
      <c r="K360" s="16"/>
    </row>
    <row r="361" spans="11:11">
      <c r="K361" s="16"/>
    </row>
    <row r="362" spans="11:11">
      <c r="K362" s="16"/>
    </row>
    <row r="363" spans="11:11">
      <c r="K363" s="16"/>
    </row>
    <row r="364" spans="11:11">
      <c r="K364" s="16"/>
    </row>
    <row r="365" spans="11:11">
      <c r="K365" s="16"/>
    </row>
    <row r="366" spans="11:11">
      <c r="K366" s="16"/>
    </row>
    <row r="367" spans="11:11">
      <c r="K367" s="16"/>
    </row>
    <row r="368" spans="11:11">
      <c r="K368" s="16"/>
    </row>
    <row r="369" spans="11:11">
      <c r="K369" s="16"/>
    </row>
    <row r="370" spans="11:11">
      <c r="K370" s="16"/>
    </row>
    <row r="371" spans="11:11">
      <c r="K371" s="16"/>
    </row>
    <row r="372" spans="11:11">
      <c r="K372" s="16"/>
    </row>
    <row r="373" spans="11:11">
      <c r="K373" s="16"/>
    </row>
    <row r="374" spans="11:11">
      <c r="K374" s="16"/>
    </row>
    <row r="375" spans="11:11">
      <c r="K375" s="16"/>
    </row>
    <row r="376" spans="11:11">
      <c r="K376" s="16"/>
    </row>
    <row r="377" spans="11:11">
      <c r="K377" s="16"/>
    </row>
    <row r="378" spans="11:11">
      <c r="K378" s="16"/>
    </row>
    <row r="379" spans="11:11">
      <c r="K379" s="16"/>
    </row>
    <row r="380" spans="11:11">
      <c r="K380" s="16"/>
    </row>
    <row r="381" spans="11:11">
      <c r="K381" s="16"/>
    </row>
  </sheetData>
  <mergeCells count="10">
    <mergeCell ref="A1:A3"/>
    <mergeCell ref="B1:C1"/>
    <mergeCell ref="D1:H1"/>
    <mergeCell ref="I1:J1"/>
    <mergeCell ref="K1:K3"/>
    <mergeCell ref="B2:B3"/>
    <mergeCell ref="C2:C3"/>
    <mergeCell ref="D2:D3"/>
    <mergeCell ref="E2:F2"/>
    <mergeCell ref="G2:H2"/>
  </mergeCells>
  <phoneticPr fontId="4" type="noConversion"/>
  <pageMargins left="0.39370078740157483" right="0.39370078740157483" top="0.59055118110236227" bottom="0.59055118110236227" header="0.31496062992125984" footer="0.31496062992125984"/>
  <pageSetup paperSize="9" scale="90" orientation="landscape" r:id="rId1"/>
  <headerFooter>
    <oddFooter>&amp;C&amp;P/&amp;N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5" tint="0.39997558519241921"/>
  </sheetPr>
  <dimension ref="A1:T75"/>
  <sheetViews>
    <sheetView showGridLines="0" zoomScale="70" zoomScaleNormal="70" workbookViewId="0">
      <pane xSplit="7" ySplit="4" topLeftCell="M15" activePane="bottomRight" state="frozen"/>
      <selection pane="topRight" activeCell="G1" sqref="G1"/>
      <selection pane="bottomLeft" activeCell="A4" sqref="A4"/>
      <selection pane="bottomRight" activeCell="N13" sqref="N13"/>
    </sheetView>
  </sheetViews>
  <sheetFormatPr defaultColWidth="8.88671875" defaultRowHeight="15.6"/>
  <cols>
    <col min="1" max="1" width="0.88671875" style="6" customWidth="1"/>
    <col min="2" max="2" width="11.33203125" style="7" customWidth="1"/>
    <col min="3" max="3" width="6.33203125" style="7" customWidth="1"/>
    <col min="4" max="4" width="15.33203125" style="6" customWidth="1"/>
    <col min="5" max="5" width="8.44140625" style="7" customWidth="1"/>
    <col min="6" max="6" width="10.6640625" style="7" hidden="1" customWidth="1"/>
    <col min="7" max="7" width="9.33203125" style="7" customWidth="1"/>
    <col min="8" max="8" width="43.88671875" style="56" customWidth="1"/>
    <col min="9" max="9" width="10" style="6" customWidth="1"/>
    <col min="10" max="10" width="11.44140625" style="7" bestFit="1" customWidth="1"/>
    <col min="11" max="11" width="7.6640625" style="8" customWidth="1"/>
    <col min="12" max="12" width="4.6640625" style="7" hidden="1" customWidth="1"/>
    <col min="13" max="13" width="7.44140625" style="9" customWidth="1"/>
    <col min="14" max="14" width="5.6640625" style="10" customWidth="1"/>
    <col min="15" max="15" width="7.44140625" style="10" customWidth="1"/>
    <col min="16" max="16" width="4.6640625" style="10" hidden="1" customWidth="1"/>
    <col min="17" max="17" width="8" style="10" customWidth="1"/>
    <col min="18" max="18" width="81.33203125" style="10" customWidth="1"/>
    <col min="19" max="19" width="71.21875" style="6" customWidth="1"/>
    <col min="20" max="20" width="0" style="78" hidden="1" customWidth="1"/>
    <col min="21" max="16384" width="8.88671875" style="6"/>
  </cols>
  <sheetData>
    <row r="1" spans="1:20" ht="30">
      <c r="B1" s="379" t="s">
        <v>1042</v>
      </c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  <c r="R1" s="379"/>
      <c r="S1" s="379"/>
    </row>
    <row r="2" spans="1:20" ht="16.5" customHeight="1">
      <c r="B2" s="85" t="s">
        <v>695</v>
      </c>
      <c r="C2" s="382">
        <v>43739</v>
      </c>
      <c r="D2" s="382"/>
      <c r="E2" s="85"/>
      <c r="F2" s="85"/>
      <c r="G2" s="85"/>
      <c r="H2" s="85"/>
      <c r="I2" s="85"/>
      <c r="J2" s="85"/>
      <c r="K2" s="85"/>
      <c r="L2" s="85"/>
      <c r="M2" s="85"/>
      <c r="N2" s="85"/>
      <c r="O2" s="85"/>
      <c r="P2" s="85"/>
      <c r="Q2" s="85"/>
      <c r="R2" s="85"/>
      <c r="S2" s="85"/>
    </row>
    <row r="3" spans="1:20" s="5" customFormat="1">
      <c r="B3" s="358" t="s">
        <v>638</v>
      </c>
      <c r="C3" s="383" t="s">
        <v>609</v>
      </c>
      <c r="D3" s="384"/>
      <c r="E3" s="362" t="s">
        <v>5</v>
      </c>
      <c r="F3" s="362" t="s">
        <v>592</v>
      </c>
      <c r="G3" s="362" t="s">
        <v>835</v>
      </c>
      <c r="H3" s="362" t="s">
        <v>1</v>
      </c>
      <c r="I3" s="358" t="s">
        <v>587</v>
      </c>
      <c r="J3" s="358"/>
      <c r="K3" s="380" t="s">
        <v>588</v>
      </c>
      <c r="L3" s="380"/>
      <c r="M3" s="380"/>
      <c r="N3" s="381" t="s">
        <v>0</v>
      </c>
      <c r="O3" s="381" t="s">
        <v>3</v>
      </c>
      <c r="P3" s="381"/>
      <c r="Q3" s="381"/>
      <c r="R3" s="391" t="s">
        <v>1015</v>
      </c>
      <c r="S3" s="358" t="s">
        <v>1014</v>
      </c>
      <c r="T3" s="79"/>
    </row>
    <row r="4" spans="1:20" s="5" customFormat="1">
      <c r="B4" s="358"/>
      <c r="C4" s="169" t="s">
        <v>693</v>
      </c>
      <c r="D4" s="169" t="s">
        <v>692</v>
      </c>
      <c r="E4" s="362"/>
      <c r="F4" s="362"/>
      <c r="G4" s="362"/>
      <c r="H4" s="362"/>
      <c r="I4" s="169" t="s">
        <v>590</v>
      </c>
      <c r="J4" s="169" t="s">
        <v>591</v>
      </c>
      <c r="K4" s="380"/>
      <c r="L4" s="380"/>
      <c r="M4" s="380"/>
      <c r="N4" s="381"/>
      <c r="O4" s="381"/>
      <c r="P4" s="381"/>
      <c r="Q4" s="381"/>
      <c r="R4" s="392"/>
      <c r="S4" s="358"/>
      <c r="T4" s="79"/>
    </row>
    <row r="5" spans="1:20" s="124" customFormat="1" ht="27" customHeight="1">
      <c r="B5" s="366" t="s">
        <v>725</v>
      </c>
      <c r="C5" s="139">
        <v>1</v>
      </c>
      <c r="D5" s="376" t="s">
        <v>792</v>
      </c>
      <c r="E5" s="140" t="str">
        <f>"B0"&amp;"-"&amp;C5</f>
        <v>B0-1</v>
      </c>
      <c r="F5" s="140"/>
      <c r="G5" s="121" t="s">
        <v>791</v>
      </c>
      <c r="H5" s="141" t="s">
        <v>794</v>
      </c>
      <c r="I5" s="174" t="s">
        <v>795</v>
      </c>
      <c r="J5" s="140"/>
      <c r="K5" s="143">
        <v>43742.416666666664</v>
      </c>
      <c r="L5" s="144" t="str">
        <f t="shared" ref="L5:L57" si="0">TEXT(K5,"AAA")</f>
        <v>금</v>
      </c>
      <c r="M5" s="145">
        <f t="shared" ref="M5:M6" si="1">K5</f>
        <v>43742.416666666664</v>
      </c>
      <c r="N5" s="146">
        <v>1</v>
      </c>
      <c r="O5" s="143">
        <f t="shared" ref="O5:O57" si="2">K5+N5/24</f>
        <v>43742.458333333328</v>
      </c>
      <c r="P5" s="144" t="str">
        <f t="shared" ref="P5:P57" si="3">TEXT(O5,"AAA")</f>
        <v>금</v>
      </c>
      <c r="Q5" s="145">
        <f t="shared" ref="Q5:Q57" si="4">O5</f>
        <v>43742.458333333328</v>
      </c>
      <c r="R5" s="312"/>
      <c r="S5" s="336"/>
      <c r="T5" s="122"/>
    </row>
    <row r="6" spans="1:20" s="124" customFormat="1" ht="31.2">
      <c r="B6" s="367"/>
      <c r="C6" s="139">
        <f>C5+1</f>
        <v>2</v>
      </c>
      <c r="D6" s="377"/>
      <c r="E6" s="140" t="str">
        <f t="shared" ref="E6:E12" si="5">"B0"&amp;"-"&amp;C6</f>
        <v>B0-2</v>
      </c>
      <c r="F6" s="175"/>
      <c r="G6" s="121" t="s">
        <v>791</v>
      </c>
      <c r="H6" s="149" t="s">
        <v>796</v>
      </c>
      <c r="I6" s="175" t="s">
        <v>795</v>
      </c>
      <c r="J6" s="175"/>
      <c r="K6" s="150">
        <f>O5</f>
        <v>43742.458333333328</v>
      </c>
      <c r="L6" s="151" t="str">
        <f t="shared" si="0"/>
        <v>금</v>
      </c>
      <c r="M6" s="152">
        <f t="shared" si="1"/>
        <v>43742.458333333328</v>
      </c>
      <c r="N6" s="153">
        <v>1</v>
      </c>
      <c r="O6" s="150">
        <f t="shared" si="2"/>
        <v>43742.499999999993</v>
      </c>
      <c r="P6" s="151" t="str">
        <f t="shared" si="3"/>
        <v>금</v>
      </c>
      <c r="Q6" s="152">
        <f t="shared" si="4"/>
        <v>43742.499999999993</v>
      </c>
      <c r="R6" s="313"/>
      <c r="S6" s="337"/>
      <c r="T6" s="122"/>
    </row>
    <row r="7" spans="1:20" s="124" customFormat="1">
      <c r="B7" s="367"/>
      <c r="C7" s="139">
        <f t="shared" ref="C7:C12" si="6">C6+1</f>
        <v>3</v>
      </c>
      <c r="D7" s="155" t="s">
        <v>633</v>
      </c>
      <c r="E7" s="140" t="str">
        <f t="shared" si="5"/>
        <v>B0-3</v>
      </c>
      <c r="F7" s="175"/>
      <c r="G7" s="121" t="s">
        <v>791</v>
      </c>
      <c r="H7" s="149" t="s">
        <v>797</v>
      </c>
      <c r="I7" s="175" t="s">
        <v>795</v>
      </c>
      <c r="J7" s="175"/>
      <c r="K7" s="150">
        <v>43742.916666666664</v>
      </c>
      <c r="L7" s="151" t="str">
        <f t="shared" si="0"/>
        <v>금</v>
      </c>
      <c r="M7" s="152">
        <f>K7</f>
        <v>43742.916666666664</v>
      </c>
      <c r="N7" s="153">
        <v>35</v>
      </c>
      <c r="O7" s="150">
        <f t="shared" si="2"/>
        <v>43744.375</v>
      </c>
      <c r="P7" s="151" t="str">
        <f t="shared" si="3"/>
        <v>일</v>
      </c>
      <c r="Q7" s="152">
        <f t="shared" si="4"/>
        <v>43744.375</v>
      </c>
      <c r="R7" s="313"/>
      <c r="S7" s="337"/>
      <c r="T7" s="122"/>
    </row>
    <row r="8" spans="1:20" s="124" customFormat="1" ht="31.2">
      <c r="B8" s="368"/>
      <c r="C8" s="139">
        <f t="shared" si="6"/>
        <v>4</v>
      </c>
      <c r="D8" s="156" t="s">
        <v>799</v>
      </c>
      <c r="E8" s="140" t="str">
        <f t="shared" si="5"/>
        <v>B0-4</v>
      </c>
      <c r="F8" s="175"/>
      <c r="G8" s="121" t="s">
        <v>791</v>
      </c>
      <c r="H8" s="149" t="s">
        <v>800</v>
      </c>
      <c r="I8" s="175" t="s">
        <v>795</v>
      </c>
      <c r="J8" s="175"/>
      <c r="K8" s="150">
        <f>O6</f>
        <v>43742.499999999993</v>
      </c>
      <c r="L8" s="151" t="str">
        <f t="shared" si="0"/>
        <v>금</v>
      </c>
      <c r="M8" s="152">
        <f>K8</f>
        <v>43742.499999999993</v>
      </c>
      <c r="N8" s="153">
        <v>2</v>
      </c>
      <c r="O8" s="150">
        <f t="shared" si="2"/>
        <v>43742.583333333328</v>
      </c>
      <c r="P8" s="151" t="str">
        <f t="shared" si="3"/>
        <v>금</v>
      </c>
      <c r="Q8" s="152">
        <f t="shared" si="4"/>
        <v>43742.583333333328</v>
      </c>
      <c r="R8" s="313"/>
      <c r="S8" s="337"/>
      <c r="T8" s="122"/>
    </row>
    <row r="9" spans="1:20" s="122" customFormat="1" ht="31.2">
      <c r="A9" s="230"/>
      <c r="B9" s="368"/>
      <c r="C9" s="220">
        <f t="shared" si="6"/>
        <v>5</v>
      </c>
      <c r="D9" s="385" t="s">
        <v>802</v>
      </c>
      <c r="E9" s="221" t="str">
        <f t="shared" si="5"/>
        <v>B0-5</v>
      </c>
      <c r="F9" s="222"/>
      <c r="G9" s="223" t="s">
        <v>762</v>
      </c>
      <c r="H9" s="224" t="s">
        <v>803</v>
      </c>
      <c r="I9" s="222" t="s">
        <v>804</v>
      </c>
      <c r="J9" s="222"/>
      <c r="K9" s="225">
        <v>43745.416666666664</v>
      </c>
      <c r="L9" s="226" t="str">
        <f t="shared" si="0"/>
        <v>월</v>
      </c>
      <c r="M9" s="227">
        <v>10.416666666666666</v>
      </c>
      <c r="N9" s="228"/>
      <c r="O9" s="225">
        <v>43748.916666666664</v>
      </c>
      <c r="P9" s="226" t="str">
        <f t="shared" si="3"/>
        <v>목</v>
      </c>
      <c r="Q9" s="227">
        <f t="shared" si="4"/>
        <v>43748.916666666664</v>
      </c>
      <c r="R9" s="313"/>
      <c r="S9" s="337"/>
      <c r="T9" s="230"/>
    </row>
    <row r="10" spans="1:20" s="122" customFormat="1" ht="62.4">
      <c r="A10" s="191"/>
      <c r="B10" s="368"/>
      <c r="C10" s="181">
        <f t="shared" si="6"/>
        <v>6</v>
      </c>
      <c r="D10" s="386"/>
      <c r="E10" s="182" t="str">
        <f>"B0"&amp;"-"&amp;C10</f>
        <v>B0-6</v>
      </c>
      <c r="F10" s="183"/>
      <c r="G10" s="184" t="s">
        <v>836</v>
      </c>
      <c r="H10" s="185" t="s">
        <v>805</v>
      </c>
      <c r="I10" s="183" t="s">
        <v>791</v>
      </c>
      <c r="J10" s="183"/>
      <c r="K10" s="186">
        <v>43745.416666666664</v>
      </c>
      <c r="L10" s="187" t="str">
        <f t="shared" si="0"/>
        <v>월</v>
      </c>
      <c r="M10" s="188">
        <v>10.416666666666666</v>
      </c>
      <c r="N10" s="189"/>
      <c r="O10" s="186">
        <v>43748.916666666664</v>
      </c>
      <c r="P10" s="187" t="str">
        <f t="shared" si="3"/>
        <v>목</v>
      </c>
      <c r="Q10" s="188">
        <f t="shared" si="4"/>
        <v>43748.916666666664</v>
      </c>
      <c r="R10" s="313"/>
      <c r="S10" s="337"/>
      <c r="T10" s="191"/>
    </row>
    <row r="11" spans="1:20" s="122" customFormat="1" ht="46.8">
      <c r="A11" s="191"/>
      <c r="B11" s="368"/>
      <c r="C11" s="181">
        <f t="shared" si="6"/>
        <v>7</v>
      </c>
      <c r="D11" s="386"/>
      <c r="E11" s="182" t="str">
        <f t="shared" si="5"/>
        <v>B0-7</v>
      </c>
      <c r="F11" s="183"/>
      <c r="G11" s="184" t="s">
        <v>791</v>
      </c>
      <c r="H11" s="185" t="s">
        <v>807</v>
      </c>
      <c r="I11" s="183" t="s">
        <v>808</v>
      </c>
      <c r="J11" s="183"/>
      <c r="K11" s="186">
        <v>43748.916666666664</v>
      </c>
      <c r="L11" s="187" t="str">
        <f t="shared" si="0"/>
        <v>목</v>
      </c>
      <c r="M11" s="188">
        <f t="shared" ref="M11:M12" si="7">K11</f>
        <v>43748.916666666664</v>
      </c>
      <c r="N11" s="189">
        <v>1</v>
      </c>
      <c r="O11" s="186">
        <f t="shared" ref="O11:O12" si="8">K11+N11/24</f>
        <v>43748.958333333328</v>
      </c>
      <c r="P11" s="187" t="str">
        <f t="shared" si="3"/>
        <v>목</v>
      </c>
      <c r="Q11" s="188">
        <f t="shared" si="4"/>
        <v>43748.958333333328</v>
      </c>
      <c r="R11" s="313"/>
      <c r="S11" s="337"/>
      <c r="T11" s="191"/>
    </row>
    <row r="12" spans="1:20" s="122" customFormat="1">
      <c r="A12" s="247"/>
      <c r="B12" s="369"/>
      <c r="C12" s="237">
        <f t="shared" si="6"/>
        <v>8</v>
      </c>
      <c r="D12" s="387"/>
      <c r="E12" s="238" t="str">
        <f t="shared" si="5"/>
        <v>B0-8</v>
      </c>
      <c r="F12" s="239"/>
      <c r="G12" s="240" t="s">
        <v>791</v>
      </c>
      <c r="H12" s="241" t="s">
        <v>809</v>
      </c>
      <c r="I12" s="239" t="s">
        <v>808</v>
      </c>
      <c r="J12" s="239" t="s">
        <v>593</v>
      </c>
      <c r="K12" s="242">
        <v>43748.916666666664</v>
      </c>
      <c r="L12" s="243" t="str">
        <f t="shared" si="0"/>
        <v>목</v>
      </c>
      <c r="M12" s="244">
        <f t="shared" si="7"/>
        <v>43748.916666666664</v>
      </c>
      <c r="N12" s="245">
        <v>1</v>
      </c>
      <c r="O12" s="242">
        <f t="shared" si="8"/>
        <v>43748.958333333328</v>
      </c>
      <c r="P12" s="243" t="str">
        <f t="shared" si="3"/>
        <v>목</v>
      </c>
      <c r="Q12" s="244">
        <f t="shared" si="4"/>
        <v>43748.958333333328</v>
      </c>
      <c r="R12" s="313"/>
      <c r="S12" s="337"/>
      <c r="T12" s="247"/>
    </row>
    <row r="13" spans="1:20" s="124" customFormat="1" ht="13.5" customHeight="1">
      <c r="B13" s="363" t="s">
        <v>689</v>
      </c>
      <c r="C13" s="120">
        <v>1</v>
      </c>
      <c r="D13" s="170" t="s">
        <v>645</v>
      </c>
      <c r="E13" s="125" t="str">
        <f>"B1"&amp;"-"&amp;C13</f>
        <v>B1-1</v>
      </c>
      <c r="F13" s="125"/>
      <c r="G13" s="125" t="s">
        <v>762</v>
      </c>
      <c r="H13" s="126" t="s">
        <v>671</v>
      </c>
      <c r="I13" s="136"/>
      <c r="J13" s="125" t="s">
        <v>643</v>
      </c>
      <c r="K13" s="127">
        <v>43739</v>
      </c>
      <c r="L13" s="128" t="str">
        <f t="shared" si="0"/>
        <v>화</v>
      </c>
      <c r="M13" s="129">
        <v>0.33333333333333331</v>
      </c>
      <c r="N13" s="130"/>
      <c r="O13" s="127">
        <v>43746</v>
      </c>
      <c r="P13" s="128" t="str">
        <f t="shared" si="3"/>
        <v>화</v>
      </c>
      <c r="Q13" s="129">
        <v>0.75</v>
      </c>
      <c r="R13" s="318" t="s">
        <v>1018</v>
      </c>
      <c r="S13" s="343" t="s">
        <v>1018</v>
      </c>
      <c r="T13" s="122"/>
    </row>
    <row r="14" spans="1:20" s="124" customFormat="1">
      <c r="B14" s="364"/>
      <c r="C14" s="120">
        <v>2</v>
      </c>
      <c r="D14" s="170" t="s">
        <v>651</v>
      </c>
      <c r="E14" s="125" t="str">
        <f t="shared" ref="E14:E27" si="9">"B1"&amp;"-"&amp;C14</f>
        <v>B1-2</v>
      </c>
      <c r="F14" s="125"/>
      <c r="G14" s="125" t="s">
        <v>837</v>
      </c>
      <c r="H14" s="126" t="s">
        <v>759</v>
      </c>
      <c r="I14" s="136" t="s">
        <v>650</v>
      </c>
      <c r="J14" s="125" t="s">
        <v>643</v>
      </c>
      <c r="K14" s="127">
        <v>43739</v>
      </c>
      <c r="L14" s="128" t="str">
        <f t="shared" si="0"/>
        <v>화</v>
      </c>
      <c r="M14" s="129">
        <v>0.33333333333333331</v>
      </c>
      <c r="N14" s="130"/>
      <c r="O14" s="127">
        <v>43746</v>
      </c>
      <c r="P14" s="128" t="str">
        <f t="shared" si="3"/>
        <v>화</v>
      </c>
      <c r="Q14" s="129">
        <v>0.75</v>
      </c>
      <c r="R14" s="314" t="s">
        <v>1017</v>
      </c>
      <c r="S14" s="344" t="s">
        <v>1017</v>
      </c>
      <c r="T14" s="122"/>
    </row>
    <row r="15" spans="1:20" s="124" customFormat="1" ht="31.2">
      <c r="B15" s="364"/>
      <c r="C15" s="120">
        <v>3</v>
      </c>
      <c r="D15" s="170" t="s">
        <v>758</v>
      </c>
      <c r="E15" s="125" t="str">
        <f t="shared" si="9"/>
        <v>B1-3</v>
      </c>
      <c r="F15" s="125"/>
      <c r="G15" s="125" t="s">
        <v>762</v>
      </c>
      <c r="H15" s="126" t="s">
        <v>765</v>
      </c>
      <c r="I15" s="136"/>
      <c r="J15" s="125" t="s">
        <v>643</v>
      </c>
      <c r="K15" s="127">
        <v>43739</v>
      </c>
      <c r="L15" s="128" t="str">
        <f t="shared" si="0"/>
        <v>화</v>
      </c>
      <c r="M15" s="129">
        <v>0.375</v>
      </c>
      <c r="N15" s="130"/>
      <c r="O15" s="127">
        <v>43746</v>
      </c>
      <c r="P15" s="128" t="str">
        <f t="shared" si="3"/>
        <v>화</v>
      </c>
      <c r="Q15" s="129">
        <v>0.75</v>
      </c>
      <c r="R15" s="314" t="s">
        <v>1043</v>
      </c>
      <c r="S15" s="344" t="s">
        <v>1040</v>
      </c>
      <c r="T15" s="122"/>
    </row>
    <row r="16" spans="1:20" s="124" customFormat="1" ht="31.2">
      <c r="B16" s="364"/>
      <c r="C16" s="120">
        <v>4</v>
      </c>
      <c r="D16" s="170" t="s">
        <v>645</v>
      </c>
      <c r="E16" s="125" t="str">
        <f t="shared" si="9"/>
        <v>B1-4</v>
      </c>
      <c r="F16" s="125"/>
      <c r="G16" s="125" t="s">
        <v>762</v>
      </c>
      <c r="H16" s="137" t="s">
        <v>672</v>
      </c>
      <c r="I16" s="133"/>
      <c r="J16" s="133" t="s">
        <v>644</v>
      </c>
      <c r="K16" s="127">
        <v>43746</v>
      </c>
      <c r="L16" s="128" t="str">
        <f t="shared" si="0"/>
        <v>화</v>
      </c>
      <c r="M16" s="129">
        <v>0.375</v>
      </c>
      <c r="N16" s="130"/>
      <c r="O16" s="127">
        <v>43748</v>
      </c>
      <c r="P16" s="128" t="str">
        <f t="shared" si="3"/>
        <v>목</v>
      </c>
      <c r="Q16" s="129">
        <v>0.75</v>
      </c>
      <c r="R16" s="314" t="s">
        <v>1044</v>
      </c>
      <c r="S16" s="339"/>
      <c r="T16" s="122"/>
    </row>
    <row r="17" spans="1:20" s="124" customFormat="1" ht="18.600000000000001" customHeight="1">
      <c r="B17" s="364"/>
      <c r="C17" s="120">
        <v>5</v>
      </c>
      <c r="D17" s="365" t="s">
        <v>844</v>
      </c>
      <c r="E17" s="125" t="str">
        <f t="shared" si="9"/>
        <v>B1-5</v>
      </c>
      <c r="F17" s="125"/>
      <c r="G17" s="125" t="s">
        <v>762</v>
      </c>
      <c r="H17" s="138" t="s">
        <v>673</v>
      </c>
      <c r="I17" s="125"/>
      <c r="J17" s="125" t="s">
        <v>643</v>
      </c>
      <c r="K17" s="127">
        <v>43746</v>
      </c>
      <c r="L17" s="128" t="str">
        <f t="shared" si="0"/>
        <v>화</v>
      </c>
      <c r="M17" s="129">
        <v>0.375</v>
      </c>
      <c r="N17" s="130"/>
      <c r="O17" s="127">
        <v>43747</v>
      </c>
      <c r="P17" s="128" t="str">
        <f t="shared" si="3"/>
        <v>수</v>
      </c>
      <c r="Q17" s="129">
        <v>0.75</v>
      </c>
      <c r="R17" s="314" t="s">
        <v>1020</v>
      </c>
      <c r="S17" s="339"/>
      <c r="T17" s="122"/>
    </row>
    <row r="18" spans="1:20" s="124" customFormat="1" ht="21">
      <c r="B18" s="364"/>
      <c r="C18" s="120">
        <v>6</v>
      </c>
      <c r="D18" s="365"/>
      <c r="E18" s="125" t="str">
        <f t="shared" si="9"/>
        <v>B1-6</v>
      </c>
      <c r="F18" s="125"/>
      <c r="G18" s="125" t="s">
        <v>762</v>
      </c>
      <c r="H18" s="138" t="s">
        <v>674</v>
      </c>
      <c r="I18" s="125"/>
      <c r="J18" s="125" t="s">
        <v>643</v>
      </c>
      <c r="K18" s="127">
        <v>43746</v>
      </c>
      <c r="L18" s="128" t="str">
        <f t="shared" si="0"/>
        <v>화</v>
      </c>
      <c r="M18" s="129">
        <v>0.375</v>
      </c>
      <c r="N18" s="130"/>
      <c r="O18" s="127">
        <v>43747</v>
      </c>
      <c r="P18" s="128" t="str">
        <f t="shared" si="3"/>
        <v>수</v>
      </c>
      <c r="Q18" s="129">
        <v>0.75</v>
      </c>
      <c r="R18" s="317" t="s">
        <v>1022</v>
      </c>
      <c r="S18" s="339"/>
      <c r="T18" s="122"/>
    </row>
    <row r="19" spans="1:20" s="124" customFormat="1">
      <c r="B19" s="364"/>
      <c r="C19" s="120">
        <v>7</v>
      </c>
      <c r="D19" s="365" t="s">
        <v>790</v>
      </c>
      <c r="E19" s="125" t="str">
        <f t="shared" si="9"/>
        <v>B1-7</v>
      </c>
      <c r="F19" s="125"/>
      <c r="G19" s="125" t="s">
        <v>762</v>
      </c>
      <c r="H19" s="126" t="s">
        <v>676</v>
      </c>
      <c r="I19" s="133"/>
      <c r="J19" s="125" t="s">
        <v>593</v>
      </c>
      <c r="K19" s="127">
        <v>43746</v>
      </c>
      <c r="L19" s="128" t="str">
        <f t="shared" si="0"/>
        <v>화</v>
      </c>
      <c r="M19" s="129">
        <v>0.375</v>
      </c>
      <c r="N19" s="130"/>
      <c r="O19" s="127">
        <v>43747</v>
      </c>
      <c r="P19" s="128" t="str">
        <f t="shared" si="3"/>
        <v>수</v>
      </c>
      <c r="Q19" s="129">
        <v>0.75</v>
      </c>
      <c r="R19" s="319" t="s">
        <v>1021</v>
      </c>
      <c r="S19" s="338"/>
      <c r="T19" s="122"/>
    </row>
    <row r="20" spans="1:20" s="124" customFormat="1" ht="31.2">
      <c r="B20" s="364"/>
      <c r="C20" s="120">
        <v>8</v>
      </c>
      <c r="D20" s="365"/>
      <c r="E20" s="125" t="str">
        <f t="shared" si="9"/>
        <v>B1-8</v>
      </c>
      <c r="F20" s="125"/>
      <c r="G20" s="125" t="s">
        <v>762</v>
      </c>
      <c r="H20" s="126" t="s">
        <v>772</v>
      </c>
      <c r="I20" s="133"/>
      <c r="J20" s="125" t="s">
        <v>593</v>
      </c>
      <c r="K20" s="127">
        <v>43748</v>
      </c>
      <c r="L20" s="128" t="str">
        <f t="shared" si="0"/>
        <v>목</v>
      </c>
      <c r="M20" s="129">
        <v>0.375</v>
      </c>
      <c r="N20" s="130"/>
      <c r="O20" s="127">
        <v>43748</v>
      </c>
      <c r="P20" s="128" t="str">
        <f t="shared" si="3"/>
        <v>목</v>
      </c>
      <c r="Q20" s="129">
        <v>0.75</v>
      </c>
      <c r="R20" s="318" t="s">
        <v>1019</v>
      </c>
      <c r="S20" s="343" t="s">
        <v>1019</v>
      </c>
    </row>
    <row r="21" spans="1:20" s="124" customFormat="1">
      <c r="A21" s="157"/>
      <c r="B21" s="364"/>
      <c r="C21" s="207">
        <v>9</v>
      </c>
      <c r="D21" s="365"/>
      <c r="E21" s="105" t="str">
        <f t="shared" si="9"/>
        <v>B1-9</v>
      </c>
      <c r="F21" s="105"/>
      <c r="G21" s="105" t="s">
        <v>838</v>
      </c>
      <c r="H21" s="106" t="s">
        <v>920</v>
      </c>
      <c r="I21" s="107"/>
      <c r="J21" s="105" t="s">
        <v>767</v>
      </c>
      <c r="K21" s="108">
        <v>43747</v>
      </c>
      <c r="L21" s="109" t="str">
        <f t="shared" si="0"/>
        <v>수</v>
      </c>
      <c r="M21" s="110">
        <v>0.625</v>
      </c>
      <c r="N21" s="111"/>
      <c r="O21" s="108">
        <v>43747</v>
      </c>
      <c r="P21" s="109" t="str">
        <f t="shared" si="3"/>
        <v>수</v>
      </c>
      <c r="Q21" s="110">
        <v>0.75</v>
      </c>
      <c r="R21" s="314"/>
      <c r="S21" s="340"/>
      <c r="T21" s="157"/>
    </row>
    <row r="22" spans="1:20" s="122" customFormat="1">
      <c r="A22" s="247"/>
      <c r="B22" s="364"/>
      <c r="C22" s="264">
        <v>10</v>
      </c>
      <c r="D22" s="365"/>
      <c r="E22" s="265" t="str">
        <f t="shared" si="9"/>
        <v>B1-10</v>
      </c>
      <c r="F22" s="265"/>
      <c r="G22" s="265" t="s">
        <v>791</v>
      </c>
      <c r="H22" s="266" t="s">
        <v>847</v>
      </c>
      <c r="I22" s="267"/>
      <c r="J22" s="265" t="s">
        <v>791</v>
      </c>
      <c r="K22" s="268">
        <v>43748</v>
      </c>
      <c r="L22" s="269" t="str">
        <f t="shared" si="0"/>
        <v>목</v>
      </c>
      <c r="M22" s="270">
        <v>0.35416666666666669</v>
      </c>
      <c r="N22" s="271">
        <v>0.5</v>
      </c>
      <c r="O22" s="268">
        <f t="shared" ref="O22" si="10">K22+N22/24</f>
        <v>43748.020833333336</v>
      </c>
      <c r="P22" s="269"/>
      <c r="Q22" s="270">
        <v>0.39583333333333331</v>
      </c>
      <c r="R22" s="314" t="s">
        <v>1029</v>
      </c>
      <c r="S22" s="341"/>
      <c r="T22" s="247"/>
    </row>
    <row r="23" spans="1:20" s="124" customFormat="1" ht="46.5" customHeight="1">
      <c r="A23" s="157"/>
      <c r="B23" s="364"/>
      <c r="C23" s="207">
        <v>11</v>
      </c>
      <c r="D23" s="365"/>
      <c r="E23" s="105" t="str">
        <f t="shared" si="9"/>
        <v>B1-11</v>
      </c>
      <c r="F23" s="99"/>
      <c r="G23" s="105" t="s">
        <v>838</v>
      </c>
      <c r="H23" s="100" t="s">
        <v>779</v>
      </c>
      <c r="I23" s="101"/>
      <c r="J23" s="99" t="s">
        <v>767</v>
      </c>
      <c r="K23" s="108">
        <v>43746</v>
      </c>
      <c r="L23" s="102" t="str">
        <f t="shared" si="0"/>
        <v>화</v>
      </c>
      <c r="M23" s="110">
        <v>0.375</v>
      </c>
      <c r="N23" s="103">
        <v>2</v>
      </c>
      <c r="O23" s="108">
        <v>43747</v>
      </c>
      <c r="P23" s="102" t="str">
        <f t="shared" ref="P23:P25" si="11">TEXT(O23,"AAA")</f>
        <v>수</v>
      </c>
      <c r="Q23" s="110">
        <v>0.45833333333333331</v>
      </c>
      <c r="R23" s="330" t="s">
        <v>1028</v>
      </c>
      <c r="S23" s="344" t="s">
        <v>1032</v>
      </c>
      <c r="T23" s="116"/>
    </row>
    <row r="24" spans="1:20" s="124" customFormat="1" ht="46.5" customHeight="1">
      <c r="A24" s="157"/>
      <c r="B24" s="364"/>
      <c r="C24" s="207">
        <v>14</v>
      </c>
      <c r="D24" s="365"/>
      <c r="E24" s="105" t="str">
        <f t="shared" si="9"/>
        <v>B1-14</v>
      </c>
      <c r="F24" s="99"/>
      <c r="G24" s="105" t="s">
        <v>838</v>
      </c>
      <c r="H24" s="100" t="s">
        <v>763</v>
      </c>
      <c r="I24" s="101"/>
      <c r="J24" s="99" t="s">
        <v>767</v>
      </c>
      <c r="K24" s="108">
        <v>43748</v>
      </c>
      <c r="L24" s="102" t="str">
        <f t="shared" si="0"/>
        <v>목</v>
      </c>
      <c r="M24" s="110">
        <v>0.45833333333333331</v>
      </c>
      <c r="N24" s="103">
        <v>1</v>
      </c>
      <c r="O24" s="108">
        <v>43748</v>
      </c>
      <c r="P24" s="102" t="str">
        <f t="shared" si="11"/>
        <v>목</v>
      </c>
      <c r="Q24" s="110">
        <v>0.5</v>
      </c>
      <c r="R24" s="327" t="s">
        <v>1027</v>
      </c>
      <c r="S24" s="337"/>
      <c r="T24" s="116"/>
    </row>
    <row r="25" spans="1:20" s="124" customFormat="1" ht="48.75" customHeight="1">
      <c r="A25" s="157"/>
      <c r="B25" s="364"/>
      <c r="C25" s="207">
        <v>15</v>
      </c>
      <c r="D25" s="365"/>
      <c r="E25" s="105" t="str">
        <f t="shared" si="9"/>
        <v>B1-15</v>
      </c>
      <c r="F25" s="105"/>
      <c r="G25" s="105" t="s">
        <v>838</v>
      </c>
      <c r="H25" s="106" t="s">
        <v>675</v>
      </c>
      <c r="I25" s="107"/>
      <c r="J25" s="105" t="s">
        <v>767</v>
      </c>
      <c r="K25" s="108">
        <v>43748</v>
      </c>
      <c r="L25" s="109" t="str">
        <f t="shared" si="0"/>
        <v>목</v>
      </c>
      <c r="M25" s="110">
        <v>0.5</v>
      </c>
      <c r="N25" s="111">
        <v>1</v>
      </c>
      <c r="O25" s="108">
        <v>43748</v>
      </c>
      <c r="P25" s="109" t="str">
        <f t="shared" si="11"/>
        <v>목</v>
      </c>
      <c r="Q25" s="110">
        <v>0.54166666666666663</v>
      </c>
      <c r="R25" s="327"/>
      <c r="S25" s="341"/>
      <c r="T25" s="116"/>
    </row>
    <row r="26" spans="1:20" s="122" customFormat="1" ht="18.75" customHeight="1">
      <c r="A26" s="247"/>
      <c r="B26" s="364"/>
      <c r="C26" s="264">
        <v>16</v>
      </c>
      <c r="D26" s="365"/>
      <c r="E26" s="265" t="str">
        <f t="shared" si="9"/>
        <v>B1-16</v>
      </c>
      <c r="F26" s="265"/>
      <c r="G26" s="265" t="s">
        <v>791</v>
      </c>
      <c r="H26" s="266" t="s">
        <v>849</v>
      </c>
      <c r="I26" s="267"/>
      <c r="J26" s="265" t="s">
        <v>791</v>
      </c>
      <c r="K26" s="268">
        <v>43748</v>
      </c>
      <c r="L26" s="269" t="str">
        <f t="shared" si="0"/>
        <v>목</v>
      </c>
      <c r="M26" s="270">
        <v>0.45833333333333331</v>
      </c>
      <c r="N26" s="271">
        <v>2</v>
      </c>
      <c r="O26" s="268">
        <f t="shared" ref="O26:O54" si="12">K26+N26/24</f>
        <v>43748.083333333336</v>
      </c>
      <c r="P26" s="269"/>
      <c r="Q26" s="270">
        <v>0.5</v>
      </c>
      <c r="R26" s="315"/>
      <c r="S26" s="341"/>
      <c r="T26" s="247"/>
    </row>
    <row r="27" spans="1:20" s="122" customFormat="1" ht="18.75" customHeight="1">
      <c r="A27" s="247"/>
      <c r="B27" s="364"/>
      <c r="C27" s="264">
        <v>17</v>
      </c>
      <c r="D27" s="365"/>
      <c r="E27" s="265" t="str">
        <f t="shared" si="9"/>
        <v>B1-17</v>
      </c>
      <c r="F27" s="265"/>
      <c r="G27" s="265" t="s">
        <v>791</v>
      </c>
      <c r="H27" s="266" t="s">
        <v>850</v>
      </c>
      <c r="I27" s="267"/>
      <c r="J27" s="265" t="s">
        <v>791</v>
      </c>
      <c r="K27" s="268">
        <v>43748</v>
      </c>
      <c r="L27" s="269" t="str">
        <f t="shared" si="0"/>
        <v>목</v>
      </c>
      <c r="M27" s="270">
        <v>0.5</v>
      </c>
      <c r="N27" s="271">
        <v>2</v>
      </c>
      <c r="O27" s="268">
        <f t="shared" si="12"/>
        <v>43748.083333333336</v>
      </c>
      <c r="P27" s="269"/>
      <c r="Q27" s="270">
        <v>0.58333333333333337</v>
      </c>
      <c r="R27" s="316"/>
      <c r="S27" s="342"/>
      <c r="T27" s="247"/>
    </row>
    <row r="28" spans="1:20" s="124" customFormat="1" ht="13.5" customHeight="1">
      <c r="A28" s="59"/>
      <c r="B28" s="356" t="s">
        <v>727</v>
      </c>
      <c r="C28" s="87">
        <v>1</v>
      </c>
      <c r="D28" s="356" t="s">
        <v>646</v>
      </c>
      <c r="E28" s="176" t="str">
        <f t="shared" ref="E28:E52" si="13">"B2"&amp;"-"&amp;C28</f>
        <v>B2-1</v>
      </c>
      <c r="F28" s="173"/>
      <c r="G28" s="173" t="s">
        <v>762</v>
      </c>
      <c r="H28" s="57" t="s">
        <v>677</v>
      </c>
      <c r="I28" s="173"/>
      <c r="J28" s="173" t="s">
        <v>643</v>
      </c>
      <c r="K28" s="71">
        <v>43748.916666666664</v>
      </c>
      <c r="L28" s="72" t="str">
        <f t="shared" si="0"/>
        <v>목</v>
      </c>
      <c r="M28" s="73">
        <f t="shared" ref="M28:M57" si="14">K28</f>
        <v>43748.916666666664</v>
      </c>
      <c r="N28" s="74">
        <v>0.5</v>
      </c>
      <c r="O28" s="71">
        <f t="shared" si="12"/>
        <v>43748.9375</v>
      </c>
      <c r="P28" s="72" t="str">
        <f t="shared" ref="P28:P54" si="15">TEXT(O28,"AAA")</f>
        <v>목</v>
      </c>
      <c r="Q28" s="73">
        <f t="shared" ref="Q28:Q54" si="16">O28</f>
        <v>43748.9375</v>
      </c>
      <c r="R28" s="320"/>
      <c r="S28" s="345"/>
      <c r="T28" s="80"/>
    </row>
    <row r="29" spans="1:20" s="124" customFormat="1" ht="31.2">
      <c r="A29" s="59"/>
      <c r="B29" s="370"/>
      <c r="C29" s="87">
        <f>C28+1</f>
        <v>2</v>
      </c>
      <c r="D29" s="367"/>
      <c r="E29" s="176" t="str">
        <f t="shared" si="13"/>
        <v>B2-2</v>
      </c>
      <c r="F29" s="173"/>
      <c r="G29" s="173" t="s">
        <v>762</v>
      </c>
      <c r="H29" s="57" t="s">
        <v>760</v>
      </c>
      <c r="I29" s="77"/>
      <c r="J29" s="171" t="s">
        <v>647</v>
      </c>
      <c r="K29" s="71">
        <f>O28</f>
        <v>43748.9375</v>
      </c>
      <c r="L29" s="72" t="str">
        <f t="shared" si="0"/>
        <v>목</v>
      </c>
      <c r="M29" s="73">
        <f t="shared" si="14"/>
        <v>43748.9375</v>
      </c>
      <c r="N29" s="74">
        <v>0.5</v>
      </c>
      <c r="O29" s="71">
        <f t="shared" si="12"/>
        <v>43748.958333333336</v>
      </c>
      <c r="P29" s="72" t="str">
        <f t="shared" si="15"/>
        <v>목</v>
      </c>
      <c r="Q29" s="73">
        <f t="shared" si="16"/>
        <v>43748.958333333336</v>
      </c>
      <c r="R29" s="321"/>
      <c r="S29" s="346"/>
      <c r="T29" s="80"/>
    </row>
    <row r="30" spans="1:20" s="124" customFormat="1" ht="31.2">
      <c r="A30" s="59"/>
      <c r="B30" s="370"/>
      <c r="C30" s="87">
        <f t="shared" ref="C30:C44" si="17">C29+1</f>
        <v>3</v>
      </c>
      <c r="D30" s="367"/>
      <c r="E30" s="176" t="str">
        <f t="shared" si="13"/>
        <v>B2-3</v>
      </c>
      <c r="F30" s="173"/>
      <c r="G30" s="173" t="s">
        <v>762</v>
      </c>
      <c r="H30" s="57" t="s">
        <v>678</v>
      </c>
      <c r="I30" s="76"/>
      <c r="J30" s="171" t="s">
        <v>647</v>
      </c>
      <c r="K30" s="71">
        <f t="shared" ref="K30" si="18">O29</f>
        <v>43748.958333333336</v>
      </c>
      <c r="L30" s="72" t="str">
        <f t="shared" si="0"/>
        <v>목</v>
      </c>
      <c r="M30" s="73">
        <f t="shared" si="14"/>
        <v>43748.958333333336</v>
      </c>
      <c r="N30" s="74">
        <v>0.1</v>
      </c>
      <c r="O30" s="71">
        <f t="shared" si="12"/>
        <v>43748.962500000001</v>
      </c>
      <c r="P30" s="72" t="str">
        <f t="shared" si="15"/>
        <v>목</v>
      </c>
      <c r="Q30" s="73">
        <f t="shared" si="16"/>
        <v>43748.962500000001</v>
      </c>
      <c r="R30" s="321"/>
      <c r="S30" s="346"/>
      <c r="T30" s="80"/>
    </row>
    <row r="31" spans="1:20" s="124" customFormat="1" ht="46.8">
      <c r="A31" s="204"/>
      <c r="B31" s="370"/>
      <c r="C31" s="193">
        <f t="shared" si="17"/>
        <v>4</v>
      </c>
      <c r="D31" s="367"/>
      <c r="E31" s="195" t="str">
        <f t="shared" si="13"/>
        <v>B2-4</v>
      </c>
      <c r="F31" s="184"/>
      <c r="G31" s="184" t="s">
        <v>791</v>
      </c>
      <c r="H31" s="196" t="s">
        <v>903</v>
      </c>
      <c r="I31" s="197" t="s">
        <v>634</v>
      </c>
      <c r="J31" s="197"/>
      <c r="K31" s="198">
        <f>O30</f>
        <v>43748.962500000001</v>
      </c>
      <c r="L31" s="199" t="str">
        <f t="shared" si="0"/>
        <v>목</v>
      </c>
      <c r="M31" s="200">
        <f t="shared" si="14"/>
        <v>43748.962500000001</v>
      </c>
      <c r="N31" s="201">
        <v>0.5</v>
      </c>
      <c r="O31" s="198">
        <f t="shared" si="12"/>
        <v>43748.983333333337</v>
      </c>
      <c r="P31" s="199" t="str">
        <f t="shared" si="15"/>
        <v>목</v>
      </c>
      <c r="Q31" s="200">
        <f t="shared" si="16"/>
        <v>43748.983333333337</v>
      </c>
      <c r="R31" s="321"/>
      <c r="S31" s="346"/>
      <c r="T31" s="191"/>
    </row>
    <row r="32" spans="1:20" s="122" customFormat="1" ht="46.8">
      <c r="A32" s="191"/>
      <c r="B32" s="370"/>
      <c r="C32" s="193">
        <f t="shared" si="17"/>
        <v>5</v>
      </c>
      <c r="D32" s="357"/>
      <c r="E32" s="182" t="str">
        <f t="shared" si="13"/>
        <v>B2-5</v>
      </c>
      <c r="F32" s="183"/>
      <c r="G32" s="184" t="s">
        <v>791</v>
      </c>
      <c r="H32" s="185" t="s">
        <v>813</v>
      </c>
      <c r="I32" s="194" t="s">
        <v>814</v>
      </c>
      <c r="J32" s="194" t="s">
        <v>593</v>
      </c>
      <c r="K32" s="186">
        <f>K31</f>
        <v>43748.962500000001</v>
      </c>
      <c r="L32" s="187" t="str">
        <f t="shared" si="0"/>
        <v>목</v>
      </c>
      <c r="M32" s="188">
        <f t="shared" si="14"/>
        <v>43748.962500000001</v>
      </c>
      <c r="N32" s="189">
        <v>0.5</v>
      </c>
      <c r="O32" s="186">
        <f t="shared" si="12"/>
        <v>43748.983333333337</v>
      </c>
      <c r="P32" s="187" t="str">
        <f t="shared" si="15"/>
        <v>목</v>
      </c>
      <c r="Q32" s="188">
        <f t="shared" si="16"/>
        <v>43748.983333333337</v>
      </c>
      <c r="R32" s="322"/>
      <c r="S32" s="347"/>
      <c r="T32" s="191"/>
    </row>
    <row r="33" spans="1:20" s="124" customFormat="1" ht="31.2">
      <c r="A33" s="59"/>
      <c r="B33" s="370"/>
      <c r="C33" s="87">
        <f>C32+1</f>
        <v>6</v>
      </c>
      <c r="D33" s="356" t="s">
        <v>632</v>
      </c>
      <c r="E33" s="176" t="str">
        <f t="shared" si="13"/>
        <v>B2-6</v>
      </c>
      <c r="F33" s="173"/>
      <c r="G33" s="176" t="s">
        <v>791</v>
      </c>
      <c r="H33" s="57" t="s">
        <v>669</v>
      </c>
      <c r="I33" s="173" t="s">
        <v>4</v>
      </c>
      <c r="J33" s="171" t="s">
        <v>647</v>
      </c>
      <c r="K33" s="71">
        <v>43748.958333333336</v>
      </c>
      <c r="L33" s="72" t="str">
        <f t="shared" si="0"/>
        <v>목</v>
      </c>
      <c r="M33" s="73">
        <f t="shared" si="14"/>
        <v>43748.958333333336</v>
      </c>
      <c r="N33" s="74">
        <v>0.25</v>
      </c>
      <c r="O33" s="71">
        <f t="shared" si="12"/>
        <v>43748.96875</v>
      </c>
      <c r="P33" s="72" t="str">
        <f t="shared" si="15"/>
        <v>목</v>
      </c>
      <c r="Q33" s="73">
        <f t="shared" si="16"/>
        <v>43748.96875</v>
      </c>
      <c r="R33" s="321"/>
      <c r="S33" s="346"/>
      <c r="T33" s="80"/>
    </row>
    <row r="34" spans="1:20" s="124" customFormat="1" ht="31.2">
      <c r="A34" s="59"/>
      <c r="B34" s="370"/>
      <c r="C34" s="87">
        <f t="shared" si="17"/>
        <v>7</v>
      </c>
      <c r="D34" s="357"/>
      <c r="E34" s="176" t="str">
        <f t="shared" si="13"/>
        <v>B2-7</v>
      </c>
      <c r="F34" s="173"/>
      <c r="G34" s="176" t="s">
        <v>791</v>
      </c>
      <c r="H34" s="57" t="s">
        <v>670</v>
      </c>
      <c r="I34" s="173" t="s">
        <v>4</v>
      </c>
      <c r="J34" s="171" t="s">
        <v>647</v>
      </c>
      <c r="K34" s="71">
        <f>O33</f>
        <v>43748.96875</v>
      </c>
      <c r="L34" s="72" t="str">
        <f t="shared" si="0"/>
        <v>목</v>
      </c>
      <c r="M34" s="73">
        <f t="shared" si="14"/>
        <v>43748.96875</v>
      </c>
      <c r="N34" s="74">
        <v>0.25</v>
      </c>
      <c r="O34" s="71">
        <f t="shared" si="12"/>
        <v>43748.979166666664</v>
      </c>
      <c r="P34" s="72" t="str">
        <f t="shared" si="15"/>
        <v>목</v>
      </c>
      <c r="Q34" s="73">
        <f t="shared" si="16"/>
        <v>43748.979166666664</v>
      </c>
      <c r="R34" s="321"/>
      <c r="S34" s="346"/>
      <c r="T34" s="80"/>
    </row>
    <row r="35" spans="1:20" s="124" customFormat="1" ht="31.2">
      <c r="A35" s="59"/>
      <c r="B35" s="370"/>
      <c r="C35" s="87">
        <f t="shared" si="17"/>
        <v>8</v>
      </c>
      <c r="D35" s="375" t="s">
        <v>611</v>
      </c>
      <c r="E35" s="176" t="str">
        <f t="shared" si="13"/>
        <v>B2-8</v>
      </c>
      <c r="F35" s="173"/>
      <c r="G35" s="176" t="s">
        <v>791</v>
      </c>
      <c r="H35" s="57" t="s">
        <v>664</v>
      </c>
      <c r="I35" s="173" t="s">
        <v>4</v>
      </c>
      <c r="J35" s="171" t="s">
        <v>647</v>
      </c>
      <c r="K35" s="71">
        <f t="shared" ref="K35:K42" si="19">O34</f>
        <v>43748.979166666664</v>
      </c>
      <c r="L35" s="72" t="str">
        <f t="shared" si="0"/>
        <v>목</v>
      </c>
      <c r="M35" s="73">
        <f t="shared" si="14"/>
        <v>43748.979166666664</v>
      </c>
      <c r="N35" s="74">
        <v>0.75</v>
      </c>
      <c r="O35" s="71">
        <f t="shared" si="12"/>
        <v>43749.010416666664</v>
      </c>
      <c r="P35" s="72" t="str">
        <f t="shared" si="15"/>
        <v>금</v>
      </c>
      <c r="Q35" s="73">
        <f t="shared" si="16"/>
        <v>43749.010416666664</v>
      </c>
      <c r="R35" s="321"/>
      <c r="S35" s="346"/>
      <c r="T35" s="80"/>
    </row>
    <row r="36" spans="1:20" s="124" customFormat="1" ht="31.2">
      <c r="A36" s="59"/>
      <c r="B36" s="370"/>
      <c r="C36" s="87">
        <f>C35+1</f>
        <v>9</v>
      </c>
      <c r="D36" s="375"/>
      <c r="E36" s="176" t="str">
        <f t="shared" si="13"/>
        <v>B2-9</v>
      </c>
      <c r="F36" s="173"/>
      <c r="G36" s="176" t="s">
        <v>791</v>
      </c>
      <c r="H36" s="57" t="s">
        <v>665</v>
      </c>
      <c r="I36" s="173" t="s">
        <v>4</v>
      </c>
      <c r="J36" s="171" t="s">
        <v>647</v>
      </c>
      <c r="K36" s="71">
        <f t="shared" si="19"/>
        <v>43749.010416666664</v>
      </c>
      <c r="L36" s="72" t="str">
        <f t="shared" si="0"/>
        <v>금</v>
      </c>
      <c r="M36" s="73">
        <f t="shared" si="14"/>
        <v>43749.010416666664</v>
      </c>
      <c r="N36" s="74">
        <v>0.5</v>
      </c>
      <c r="O36" s="71">
        <f t="shared" si="12"/>
        <v>43749.03125</v>
      </c>
      <c r="P36" s="72" t="str">
        <f t="shared" si="15"/>
        <v>금</v>
      </c>
      <c r="Q36" s="73">
        <f t="shared" si="16"/>
        <v>43749.03125</v>
      </c>
      <c r="R36" s="324" t="s">
        <v>1018</v>
      </c>
      <c r="S36" s="349" t="s">
        <v>1018</v>
      </c>
      <c r="T36" s="80"/>
    </row>
    <row r="37" spans="1:20" s="124" customFormat="1" ht="31.2">
      <c r="A37" s="59"/>
      <c r="B37" s="370"/>
      <c r="C37" s="87">
        <f t="shared" si="17"/>
        <v>10</v>
      </c>
      <c r="D37" s="375"/>
      <c r="E37" s="176" t="str">
        <f t="shared" si="13"/>
        <v>B2-10</v>
      </c>
      <c r="F37" s="173"/>
      <c r="G37" s="176" t="s">
        <v>791</v>
      </c>
      <c r="H37" s="57" t="s">
        <v>666</v>
      </c>
      <c r="I37" s="173" t="s">
        <v>4</v>
      </c>
      <c r="J37" s="171" t="s">
        <v>647</v>
      </c>
      <c r="K37" s="71">
        <f t="shared" si="19"/>
        <v>43749.03125</v>
      </c>
      <c r="L37" s="72" t="str">
        <f t="shared" si="0"/>
        <v>금</v>
      </c>
      <c r="M37" s="73">
        <f t="shared" si="14"/>
        <v>43749.03125</v>
      </c>
      <c r="N37" s="74">
        <v>0.75</v>
      </c>
      <c r="O37" s="71">
        <f t="shared" si="12"/>
        <v>43749.0625</v>
      </c>
      <c r="P37" s="72" t="str">
        <f t="shared" si="15"/>
        <v>금</v>
      </c>
      <c r="Q37" s="73">
        <f t="shared" si="16"/>
        <v>43749.0625</v>
      </c>
      <c r="R37" s="325" t="s">
        <v>1017</v>
      </c>
      <c r="S37" s="350" t="s">
        <v>1017</v>
      </c>
      <c r="T37" s="80"/>
    </row>
    <row r="38" spans="1:20" s="124" customFormat="1" ht="31.2">
      <c r="A38" s="59"/>
      <c r="B38" s="370"/>
      <c r="C38" s="87">
        <f t="shared" si="17"/>
        <v>11</v>
      </c>
      <c r="D38" s="375"/>
      <c r="E38" s="176" t="str">
        <f t="shared" si="13"/>
        <v>B2-11</v>
      </c>
      <c r="F38" s="173"/>
      <c r="G38" s="176" t="s">
        <v>791</v>
      </c>
      <c r="H38" s="57" t="s">
        <v>667</v>
      </c>
      <c r="I38" s="173" t="s">
        <v>4</v>
      </c>
      <c r="J38" s="171" t="s">
        <v>647</v>
      </c>
      <c r="K38" s="71">
        <f t="shared" si="19"/>
        <v>43749.0625</v>
      </c>
      <c r="L38" s="72" t="str">
        <f t="shared" si="0"/>
        <v>금</v>
      </c>
      <c r="M38" s="73">
        <f t="shared" si="14"/>
        <v>43749.0625</v>
      </c>
      <c r="N38" s="74">
        <v>0.75</v>
      </c>
      <c r="O38" s="71">
        <f t="shared" si="12"/>
        <v>43749.09375</v>
      </c>
      <c r="P38" s="72" t="str">
        <f t="shared" si="15"/>
        <v>금</v>
      </c>
      <c r="Q38" s="73">
        <f t="shared" si="16"/>
        <v>43749.09375</v>
      </c>
      <c r="R38" s="325" t="s">
        <v>1045</v>
      </c>
      <c r="S38" s="346" t="s">
        <v>1033</v>
      </c>
      <c r="T38" s="80"/>
    </row>
    <row r="39" spans="1:20" s="124" customFormat="1" ht="31.2">
      <c r="A39" s="59"/>
      <c r="B39" s="370"/>
      <c r="C39" s="87">
        <f t="shared" si="17"/>
        <v>12</v>
      </c>
      <c r="D39" s="375"/>
      <c r="E39" s="176" t="str">
        <f t="shared" si="13"/>
        <v>B2-12</v>
      </c>
      <c r="F39" s="173"/>
      <c r="G39" s="176" t="s">
        <v>791</v>
      </c>
      <c r="H39" s="57" t="s">
        <v>668</v>
      </c>
      <c r="I39" s="173" t="s">
        <v>4</v>
      </c>
      <c r="J39" s="171" t="s">
        <v>647</v>
      </c>
      <c r="K39" s="71">
        <f t="shared" si="19"/>
        <v>43749.09375</v>
      </c>
      <c r="L39" s="72" t="str">
        <f t="shared" si="0"/>
        <v>금</v>
      </c>
      <c r="M39" s="73">
        <f t="shared" si="14"/>
        <v>43749.09375</v>
      </c>
      <c r="N39" s="74">
        <v>0.5</v>
      </c>
      <c r="O39" s="71">
        <f t="shared" si="12"/>
        <v>43749.114583333336</v>
      </c>
      <c r="P39" s="72" t="str">
        <f t="shared" si="15"/>
        <v>금</v>
      </c>
      <c r="Q39" s="73">
        <f t="shared" si="16"/>
        <v>43749.114583333336</v>
      </c>
      <c r="R39" s="325" t="s">
        <v>1023</v>
      </c>
      <c r="S39" s="346" t="s">
        <v>1034</v>
      </c>
      <c r="T39" s="80"/>
    </row>
    <row r="40" spans="1:20" s="124" customFormat="1" ht="31.2">
      <c r="A40" s="59"/>
      <c r="B40" s="370"/>
      <c r="C40" s="87">
        <f t="shared" si="17"/>
        <v>13</v>
      </c>
      <c r="D40" s="375"/>
      <c r="E40" s="176" t="str">
        <f t="shared" si="13"/>
        <v>B2-13</v>
      </c>
      <c r="F40" s="173"/>
      <c r="G40" s="176" t="s">
        <v>791</v>
      </c>
      <c r="H40" s="57" t="s">
        <v>663</v>
      </c>
      <c r="I40" s="173" t="s">
        <v>4</v>
      </c>
      <c r="J40" s="171" t="s">
        <v>647</v>
      </c>
      <c r="K40" s="71">
        <f t="shared" si="19"/>
        <v>43749.114583333336</v>
      </c>
      <c r="L40" s="72" t="str">
        <f t="shared" si="0"/>
        <v>금</v>
      </c>
      <c r="M40" s="73">
        <f t="shared" si="14"/>
        <v>43749.114583333336</v>
      </c>
      <c r="N40" s="74">
        <v>0.25</v>
      </c>
      <c r="O40" s="71">
        <f t="shared" si="12"/>
        <v>43749.125</v>
      </c>
      <c r="P40" s="72" t="str">
        <f t="shared" si="15"/>
        <v>금</v>
      </c>
      <c r="Q40" s="73">
        <f t="shared" si="16"/>
        <v>43749.125</v>
      </c>
      <c r="R40" s="321"/>
      <c r="S40" s="346"/>
      <c r="T40" s="80"/>
    </row>
    <row r="41" spans="1:20" s="124" customFormat="1" ht="31.2">
      <c r="A41" s="59"/>
      <c r="B41" s="370"/>
      <c r="C41" s="87">
        <f t="shared" si="17"/>
        <v>14</v>
      </c>
      <c r="D41" s="375"/>
      <c r="E41" s="176" t="str">
        <f t="shared" si="13"/>
        <v>B2-14</v>
      </c>
      <c r="F41" s="173"/>
      <c r="G41" s="176" t="s">
        <v>791</v>
      </c>
      <c r="H41" s="57" t="s">
        <v>662</v>
      </c>
      <c r="I41" s="173" t="s">
        <v>4</v>
      </c>
      <c r="J41" s="171" t="s">
        <v>647</v>
      </c>
      <c r="K41" s="71">
        <f t="shared" si="19"/>
        <v>43749.125</v>
      </c>
      <c r="L41" s="72" t="str">
        <f t="shared" si="0"/>
        <v>금</v>
      </c>
      <c r="M41" s="73">
        <f t="shared" si="14"/>
        <v>43749.125</v>
      </c>
      <c r="N41" s="74">
        <v>0.25</v>
      </c>
      <c r="O41" s="71">
        <f t="shared" si="12"/>
        <v>43749.135416666664</v>
      </c>
      <c r="P41" s="72" t="str">
        <f t="shared" si="15"/>
        <v>금</v>
      </c>
      <c r="Q41" s="73">
        <f t="shared" si="16"/>
        <v>43749.135416666664</v>
      </c>
      <c r="R41" s="324" t="s">
        <v>1019</v>
      </c>
      <c r="S41" s="349" t="s">
        <v>1019</v>
      </c>
      <c r="T41" s="80"/>
    </row>
    <row r="42" spans="1:20" s="124" customFormat="1" ht="31.2">
      <c r="A42" s="59"/>
      <c r="B42" s="370"/>
      <c r="C42" s="87">
        <f t="shared" si="17"/>
        <v>15</v>
      </c>
      <c r="D42" s="375"/>
      <c r="E42" s="176" t="str">
        <f t="shared" si="13"/>
        <v>B2-15</v>
      </c>
      <c r="F42" s="173"/>
      <c r="G42" s="176" t="s">
        <v>791</v>
      </c>
      <c r="H42" s="57" t="s">
        <v>661</v>
      </c>
      <c r="I42" s="173" t="s">
        <v>4</v>
      </c>
      <c r="J42" s="171" t="s">
        <v>647</v>
      </c>
      <c r="K42" s="71">
        <f t="shared" si="19"/>
        <v>43749.135416666664</v>
      </c>
      <c r="L42" s="72" t="str">
        <f t="shared" si="0"/>
        <v>금</v>
      </c>
      <c r="M42" s="73">
        <f t="shared" si="14"/>
        <v>43749.135416666664</v>
      </c>
      <c r="N42" s="74">
        <v>1</v>
      </c>
      <c r="O42" s="71">
        <f t="shared" si="12"/>
        <v>43749.177083333328</v>
      </c>
      <c r="P42" s="72" t="str">
        <f t="shared" si="15"/>
        <v>금</v>
      </c>
      <c r="Q42" s="73">
        <f t="shared" si="16"/>
        <v>43749.177083333328</v>
      </c>
      <c r="R42" s="325" t="s">
        <v>1024</v>
      </c>
      <c r="S42" s="346"/>
      <c r="T42" s="80"/>
    </row>
    <row r="43" spans="1:20" s="122" customFormat="1" ht="62.4">
      <c r="A43" s="191"/>
      <c r="B43" s="370"/>
      <c r="C43" s="193">
        <f>C42+1</f>
        <v>16</v>
      </c>
      <c r="D43" s="372" t="s">
        <v>817</v>
      </c>
      <c r="E43" s="195" t="str">
        <f t="shared" si="13"/>
        <v>B2-16</v>
      </c>
      <c r="F43" s="184"/>
      <c r="G43" s="184" t="s">
        <v>791</v>
      </c>
      <c r="H43" s="196" t="s">
        <v>818</v>
      </c>
      <c r="I43" s="184" t="s">
        <v>639</v>
      </c>
      <c r="J43" s="184"/>
      <c r="K43" s="198">
        <f>O42</f>
        <v>43749.177083333328</v>
      </c>
      <c r="L43" s="199" t="str">
        <f t="shared" si="0"/>
        <v>금</v>
      </c>
      <c r="M43" s="200">
        <f>K43</f>
        <v>43749.177083333328</v>
      </c>
      <c r="N43" s="201">
        <v>1</v>
      </c>
      <c r="O43" s="198">
        <f t="shared" si="12"/>
        <v>43749.218749999993</v>
      </c>
      <c r="P43" s="199" t="str">
        <f t="shared" si="15"/>
        <v>금</v>
      </c>
      <c r="Q43" s="200">
        <f t="shared" si="16"/>
        <v>43749.218749999993</v>
      </c>
      <c r="R43" s="325" t="s">
        <v>1026</v>
      </c>
      <c r="S43" s="346"/>
      <c r="T43" s="191"/>
    </row>
    <row r="44" spans="1:20" s="122" customFormat="1" ht="31.2">
      <c r="A44" s="191"/>
      <c r="B44" s="370"/>
      <c r="C44" s="193">
        <f t="shared" si="17"/>
        <v>17</v>
      </c>
      <c r="D44" s="373"/>
      <c r="E44" s="195" t="str">
        <f t="shared" si="13"/>
        <v>B2-17</v>
      </c>
      <c r="F44" s="184"/>
      <c r="G44" s="184" t="s">
        <v>819</v>
      </c>
      <c r="H44" s="196" t="s">
        <v>820</v>
      </c>
      <c r="I44" s="205" t="s">
        <v>821</v>
      </c>
      <c r="J44" s="184"/>
      <c r="K44" s="198">
        <f>K43</f>
        <v>43749.177083333328</v>
      </c>
      <c r="L44" s="199" t="str">
        <f t="shared" si="0"/>
        <v>금</v>
      </c>
      <c r="M44" s="200">
        <f>K44</f>
        <v>43749.177083333328</v>
      </c>
      <c r="N44" s="201">
        <v>0.5</v>
      </c>
      <c r="O44" s="198">
        <f t="shared" si="12"/>
        <v>43749.197916666664</v>
      </c>
      <c r="P44" s="199" t="str">
        <f t="shared" si="15"/>
        <v>금</v>
      </c>
      <c r="Q44" s="200">
        <f t="shared" si="16"/>
        <v>43749.197916666664</v>
      </c>
      <c r="R44" s="321"/>
      <c r="S44" s="346"/>
      <c r="T44" s="191"/>
    </row>
    <row r="45" spans="1:20" s="122" customFormat="1" ht="16.5" customHeight="1">
      <c r="A45" s="191"/>
      <c r="B45" s="370"/>
      <c r="C45" s="193">
        <f>C44+1</f>
        <v>18</v>
      </c>
      <c r="D45" s="374"/>
      <c r="E45" s="195" t="str">
        <f t="shared" si="13"/>
        <v>B2-18</v>
      </c>
      <c r="F45" s="184"/>
      <c r="G45" s="184" t="s">
        <v>791</v>
      </c>
      <c r="H45" s="196" t="s">
        <v>822</v>
      </c>
      <c r="I45" s="184" t="s">
        <v>791</v>
      </c>
      <c r="J45" s="184"/>
      <c r="K45" s="198">
        <f>O47</f>
        <v>43749.239583333336</v>
      </c>
      <c r="L45" s="199" t="str">
        <f t="shared" si="0"/>
        <v>금</v>
      </c>
      <c r="M45" s="200">
        <f t="shared" ref="M45:M46" si="20">K45</f>
        <v>43749.239583333336</v>
      </c>
      <c r="N45" s="201">
        <v>0.5</v>
      </c>
      <c r="O45" s="198">
        <f t="shared" si="12"/>
        <v>43749.260416666672</v>
      </c>
      <c r="P45" s="199" t="str">
        <f t="shared" si="15"/>
        <v>금</v>
      </c>
      <c r="Q45" s="200">
        <f t="shared" si="16"/>
        <v>43749.260416666672</v>
      </c>
      <c r="R45" s="321"/>
      <c r="S45" s="346"/>
      <c r="T45" s="191"/>
    </row>
    <row r="46" spans="1:20" s="122" customFormat="1" ht="31.2">
      <c r="A46" s="191"/>
      <c r="B46" s="370"/>
      <c r="C46" s="193">
        <f t="shared" ref="C46:C52" si="21">C45+1</f>
        <v>19</v>
      </c>
      <c r="D46" s="356" t="s">
        <v>823</v>
      </c>
      <c r="E46" s="195" t="str">
        <f t="shared" si="13"/>
        <v>B2-19</v>
      </c>
      <c r="F46" s="184"/>
      <c r="G46" s="184" t="s">
        <v>791</v>
      </c>
      <c r="H46" s="196" t="s">
        <v>828</v>
      </c>
      <c r="I46" s="184" t="s">
        <v>791</v>
      </c>
      <c r="J46" s="184"/>
      <c r="K46" s="198">
        <f>O44</f>
        <v>43749.197916666664</v>
      </c>
      <c r="L46" s="199" t="str">
        <f t="shared" si="0"/>
        <v>금</v>
      </c>
      <c r="M46" s="200">
        <f t="shared" si="20"/>
        <v>43749.197916666664</v>
      </c>
      <c r="N46" s="201">
        <v>0.5</v>
      </c>
      <c r="O46" s="198">
        <f>K46+N46/24</f>
        <v>43749.21875</v>
      </c>
      <c r="P46" s="199" t="str">
        <f t="shared" si="15"/>
        <v>금</v>
      </c>
      <c r="Q46" s="200">
        <f t="shared" si="16"/>
        <v>43749.21875</v>
      </c>
      <c r="R46" s="321"/>
      <c r="S46" s="346"/>
      <c r="T46" s="191"/>
    </row>
    <row r="47" spans="1:20" s="122" customFormat="1" ht="31.2">
      <c r="A47" s="191"/>
      <c r="B47" s="370"/>
      <c r="C47" s="193">
        <f t="shared" si="21"/>
        <v>20</v>
      </c>
      <c r="D47" s="367"/>
      <c r="E47" s="195" t="str">
        <f t="shared" si="13"/>
        <v>B2-20</v>
      </c>
      <c r="F47" s="184"/>
      <c r="G47" s="184" t="s">
        <v>791</v>
      </c>
      <c r="H47" s="196" t="s">
        <v>816</v>
      </c>
      <c r="I47" s="184" t="s">
        <v>791</v>
      </c>
      <c r="J47" s="184"/>
      <c r="K47" s="198">
        <f>O46</f>
        <v>43749.21875</v>
      </c>
      <c r="L47" s="199" t="str">
        <f t="shared" si="0"/>
        <v>금</v>
      </c>
      <c r="M47" s="200">
        <f t="shared" si="14"/>
        <v>43749.21875</v>
      </c>
      <c r="N47" s="201">
        <v>0.5</v>
      </c>
      <c r="O47" s="198">
        <f t="shared" si="12"/>
        <v>43749.239583333336</v>
      </c>
      <c r="P47" s="199" t="str">
        <f t="shared" si="15"/>
        <v>금</v>
      </c>
      <c r="Q47" s="200">
        <f t="shared" si="16"/>
        <v>43749.239583333336</v>
      </c>
      <c r="R47" s="323"/>
      <c r="S47" s="348"/>
      <c r="T47" s="191"/>
    </row>
    <row r="48" spans="1:20" s="122" customFormat="1" ht="31.2">
      <c r="A48" s="116"/>
      <c r="B48" s="370"/>
      <c r="C48" s="206">
        <f t="shared" si="21"/>
        <v>21</v>
      </c>
      <c r="D48" s="367"/>
      <c r="E48" s="115" t="str">
        <f t="shared" si="13"/>
        <v>B2-21</v>
      </c>
      <c r="F48" s="105"/>
      <c r="G48" s="105" t="s">
        <v>824</v>
      </c>
      <c r="H48" s="106" t="s">
        <v>825</v>
      </c>
      <c r="I48" s="105"/>
      <c r="J48" s="159" t="s">
        <v>826</v>
      </c>
      <c r="K48" s="108">
        <f>O45</f>
        <v>43749.260416666672</v>
      </c>
      <c r="L48" s="109"/>
      <c r="M48" s="110">
        <v>0.25</v>
      </c>
      <c r="N48" s="111">
        <v>2</v>
      </c>
      <c r="O48" s="108">
        <f t="shared" si="12"/>
        <v>43749.343750000007</v>
      </c>
      <c r="P48" s="109" t="str">
        <f t="shared" si="15"/>
        <v>금</v>
      </c>
      <c r="Q48" s="110">
        <v>0.33333333333333331</v>
      </c>
      <c r="R48" s="329" t="s">
        <v>1018</v>
      </c>
      <c r="S48" s="343" t="s">
        <v>1016</v>
      </c>
      <c r="T48" s="116"/>
    </row>
    <row r="49" spans="1:20" s="122" customFormat="1">
      <c r="A49" s="116"/>
      <c r="B49" s="370"/>
      <c r="C49" s="206">
        <f t="shared" si="21"/>
        <v>22</v>
      </c>
      <c r="D49" s="367"/>
      <c r="E49" s="115" t="str">
        <f t="shared" si="13"/>
        <v>B2-22</v>
      </c>
      <c r="F49" s="105"/>
      <c r="G49" s="159" t="s">
        <v>838</v>
      </c>
      <c r="H49" s="106" t="s">
        <v>876</v>
      </c>
      <c r="I49" s="105"/>
      <c r="J49" s="159" t="s">
        <v>832</v>
      </c>
      <c r="K49" s="108">
        <f>O47</f>
        <v>43749.239583333336</v>
      </c>
      <c r="L49" s="109"/>
      <c r="M49" s="110">
        <v>0.25</v>
      </c>
      <c r="N49" s="111">
        <v>2</v>
      </c>
      <c r="O49" s="108">
        <f t="shared" si="12"/>
        <v>43749.322916666672</v>
      </c>
      <c r="P49" s="109" t="str">
        <f t="shared" si="15"/>
        <v>금</v>
      </c>
      <c r="Q49" s="110">
        <v>0.33333333333333331</v>
      </c>
      <c r="R49" s="326"/>
      <c r="S49" s="351"/>
      <c r="T49" s="116"/>
    </row>
    <row r="50" spans="1:20" s="122" customFormat="1" ht="126.75" customHeight="1">
      <c r="A50" s="116"/>
      <c r="B50" s="370"/>
      <c r="C50" s="206">
        <v>23</v>
      </c>
      <c r="D50" s="367"/>
      <c r="E50" s="115" t="str">
        <f t="shared" si="13"/>
        <v>B2-23</v>
      </c>
      <c r="F50" s="105"/>
      <c r="G50" s="159" t="s">
        <v>853</v>
      </c>
      <c r="H50" s="106" t="s">
        <v>829</v>
      </c>
      <c r="I50" s="105" t="s">
        <v>838</v>
      </c>
      <c r="J50" s="105" t="s">
        <v>834</v>
      </c>
      <c r="K50" s="108">
        <f>O47</f>
        <v>43749.239583333336</v>
      </c>
      <c r="L50" s="109" t="str">
        <f t="shared" ref="L50" si="22">TEXT(K50,"AAA")</f>
        <v>금</v>
      </c>
      <c r="M50" s="110">
        <f t="shared" ref="M50" si="23">K50</f>
        <v>43749.239583333336</v>
      </c>
      <c r="N50" s="111">
        <v>1</v>
      </c>
      <c r="O50" s="108">
        <f t="shared" si="12"/>
        <v>43749.28125</v>
      </c>
      <c r="P50" s="109" t="str">
        <f t="shared" si="15"/>
        <v>금</v>
      </c>
      <c r="Q50" s="110">
        <f t="shared" ref="Q50" si="24">O50</f>
        <v>43749.28125</v>
      </c>
      <c r="R50" s="328" t="s">
        <v>1046</v>
      </c>
      <c r="S50" s="355" t="s">
        <v>1047</v>
      </c>
      <c r="T50" s="116"/>
    </row>
    <row r="51" spans="1:20" s="122" customFormat="1" ht="78">
      <c r="A51" s="191"/>
      <c r="B51" s="370"/>
      <c r="C51" s="193">
        <f t="shared" si="21"/>
        <v>24</v>
      </c>
      <c r="D51" s="357"/>
      <c r="E51" s="195" t="str">
        <f t="shared" si="13"/>
        <v>B2-24</v>
      </c>
      <c r="F51" s="184"/>
      <c r="G51" s="184" t="s">
        <v>791</v>
      </c>
      <c r="H51" s="196" t="s">
        <v>830</v>
      </c>
      <c r="I51" s="184" t="s">
        <v>791</v>
      </c>
      <c r="J51" s="197" t="s">
        <v>831</v>
      </c>
      <c r="K51" s="198">
        <f t="shared" ref="K51:K52" si="25">O50</f>
        <v>43749.28125</v>
      </c>
      <c r="L51" s="199" t="str">
        <f t="shared" si="0"/>
        <v>금</v>
      </c>
      <c r="M51" s="200">
        <f t="shared" si="14"/>
        <v>43749.28125</v>
      </c>
      <c r="N51" s="201">
        <v>0.5</v>
      </c>
      <c r="O51" s="198">
        <f t="shared" si="12"/>
        <v>43749.302083333336</v>
      </c>
      <c r="P51" s="199" t="str">
        <f t="shared" si="15"/>
        <v>금</v>
      </c>
      <c r="Q51" s="200">
        <f t="shared" si="16"/>
        <v>43749.302083333336</v>
      </c>
      <c r="R51" s="329" t="s">
        <v>1019</v>
      </c>
      <c r="S51" s="343" t="s">
        <v>1019</v>
      </c>
      <c r="T51" s="191"/>
    </row>
    <row r="52" spans="1:20" s="124" customFormat="1" ht="31.2">
      <c r="A52" s="59"/>
      <c r="B52" s="371"/>
      <c r="C52" s="87">
        <f t="shared" si="21"/>
        <v>25</v>
      </c>
      <c r="D52" s="171" t="s">
        <v>654</v>
      </c>
      <c r="E52" s="121" t="str">
        <f t="shared" si="13"/>
        <v>B2-25</v>
      </c>
      <c r="F52" s="173"/>
      <c r="G52" s="173" t="s">
        <v>791</v>
      </c>
      <c r="H52" s="57" t="s">
        <v>656</v>
      </c>
      <c r="I52" s="77" t="s">
        <v>655</v>
      </c>
      <c r="J52" s="173"/>
      <c r="K52" s="86">
        <f t="shared" si="25"/>
        <v>43749.302083333336</v>
      </c>
      <c r="L52" s="72" t="str">
        <f t="shared" si="0"/>
        <v>금</v>
      </c>
      <c r="M52" s="73">
        <f t="shared" si="14"/>
        <v>43749.302083333336</v>
      </c>
      <c r="N52" s="74">
        <v>0.25</v>
      </c>
      <c r="O52" s="71">
        <f t="shared" si="12"/>
        <v>43749.3125</v>
      </c>
      <c r="P52" s="72" t="str">
        <f t="shared" si="15"/>
        <v>금</v>
      </c>
      <c r="Q52" s="73">
        <f t="shared" si="16"/>
        <v>43749.3125</v>
      </c>
      <c r="R52" s="327" t="s">
        <v>1025</v>
      </c>
      <c r="S52" s="355" t="s">
        <v>1048</v>
      </c>
      <c r="T52" s="80"/>
    </row>
    <row r="53" spans="1:20" s="124" customFormat="1" ht="56.4" customHeight="1">
      <c r="A53" s="59"/>
      <c r="B53" s="356" t="s">
        <v>723</v>
      </c>
      <c r="C53" s="87">
        <v>1</v>
      </c>
      <c r="D53" s="173" t="s">
        <v>637</v>
      </c>
      <c r="E53" s="176" t="str">
        <f>"B3"&amp;"-"&amp;C53</f>
        <v>B3-1</v>
      </c>
      <c r="F53" s="173"/>
      <c r="G53" s="173" t="s">
        <v>762</v>
      </c>
      <c r="H53" s="57" t="s">
        <v>657</v>
      </c>
      <c r="I53" s="173"/>
      <c r="J53" s="173" t="s">
        <v>635</v>
      </c>
      <c r="K53" s="71">
        <v>43749.333333333336</v>
      </c>
      <c r="L53" s="72" t="str">
        <f t="shared" si="0"/>
        <v>금</v>
      </c>
      <c r="M53" s="73">
        <f t="shared" si="14"/>
        <v>43749.333333333336</v>
      </c>
      <c r="N53" s="74">
        <v>0.25</v>
      </c>
      <c r="O53" s="71">
        <f t="shared" si="12"/>
        <v>43749.34375</v>
      </c>
      <c r="P53" s="72" t="str">
        <f t="shared" si="15"/>
        <v>금</v>
      </c>
      <c r="Q53" s="73">
        <f t="shared" si="16"/>
        <v>43749.34375</v>
      </c>
      <c r="R53" s="327" t="s">
        <v>1026</v>
      </c>
      <c r="S53" s="352"/>
      <c r="T53" s="80"/>
    </row>
    <row r="54" spans="1:20" s="124" customFormat="1" ht="57" customHeight="1">
      <c r="A54" s="59"/>
      <c r="B54" s="357"/>
      <c r="C54" s="87">
        <v>2</v>
      </c>
      <c r="D54" s="173" t="s">
        <v>855</v>
      </c>
      <c r="E54" s="176" t="str">
        <f>"B3"&amp;"-"&amp;C54</f>
        <v>B3-2</v>
      </c>
      <c r="F54" s="173"/>
      <c r="G54" s="173" t="s">
        <v>839</v>
      </c>
      <c r="H54" s="57" t="s">
        <v>854</v>
      </c>
      <c r="I54" s="173" t="s">
        <v>639</v>
      </c>
      <c r="J54" s="173" t="s">
        <v>589</v>
      </c>
      <c r="K54" s="71">
        <f>O53</f>
        <v>43749.34375</v>
      </c>
      <c r="L54" s="72" t="str">
        <f t="shared" si="0"/>
        <v>금</v>
      </c>
      <c r="M54" s="73">
        <f t="shared" si="14"/>
        <v>43749.34375</v>
      </c>
      <c r="N54" s="75">
        <v>1.5</v>
      </c>
      <c r="O54" s="71">
        <f t="shared" si="12"/>
        <v>43749.40625</v>
      </c>
      <c r="P54" s="72" t="str">
        <f t="shared" si="15"/>
        <v>금</v>
      </c>
      <c r="Q54" s="73">
        <f t="shared" si="16"/>
        <v>43749.40625</v>
      </c>
      <c r="R54" s="331" t="s">
        <v>1030</v>
      </c>
      <c r="S54" s="331" t="s">
        <v>1049</v>
      </c>
      <c r="T54" s="80"/>
    </row>
    <row r="55" spans="1:20" s="124" customFormat="1" ht="31.2">
      <c r="A55" s="59"/>
      <c r="B55" s="172" t="s">
        <v>690</v>
      </c>
      <c r="C55" s="87">
        <v>1</v>
      </c>
      <c r="D55" s="173" t="s">
        <v>636</v>
      </c>
      <c r="E55" s="176" t="str">
        <f>"A1"&amp;"-"&amp;C55</f>
        <v>A1-1</v>
      </c>
      <c r="F55" s="173"/>
      <c r="G55" s="173" t="s">
        <v>839</v>
      </c>
      <c r="H55" s="57" t="s">
        <v>658</v>
      </c>
      <c r="I55" s="173" t="s">
        <v>639</v>
      </c>
      <c r="J55" s="173" t="s">
        <v>589</v>
      </c>
      <c r="K55" s="71">
        <v>43749.375</v>
      </c>
      <c r="L55" s="72" t="str">
        <f t="shared" si="0"/>
        <v>금</v>
      </c>
      <c r="M55" s="73">
        <f t="shared" si="14"/>
        <v>43749.375</v>
      </c>
      <c r="N55" s="75">
        <v>48</v>
      </c>
      <c r="O55" s="71">
        <f t="shared" si="2"/>
        <v>43751.375</v>
      </c>
      <c r="P55" s="72" t="str">
        <f t="shared" si="3"/>
        <v>일</v>
      </c>
      <c r="Q55" s="73">
        <f t="shared" si="4"/>
        <v>43751.375</v>
      </c>
      <c r="R55" s="332" t="s">
        <v>1035</v>
      </c>
      <c r="S55" s="345" t="s">
        <v>1036</v>
      </c>
      <c r="T55" s="80"/>
    </row>
    <row r="56" spans="1:20" s="124" customFormat="1" ht="62.4">
      <c r="A56" s="59"/>
      <c r="B56" s="378" t="s">
        <v>691</v>
      </c>
      <c r="C56" s="87">
        <v>1</v>
      </c>
      <c r="D56" s="378" t="s">
        <v>610</v>
      </c>
      <c r="E56" s="176" t="str">
        <f>"A2"&amp;"-"&amp;C56</f>
        <v>A2-1</v>
      </c>
      <c r="F56" s="173"/>
      <c r="G56" s="173" t="s">
        <v>791</v>
      </c>
      <c r="H56" s="57" t="s">
        <v>659</v>
      </c>
      <c r="I56" s="173" t="s">
        <v>4</v>
      </c>
      <c r="J56" s="173"/>
      <c r="K56" s="71">
        <v>43749.416666666664</v>
      </c>
      <c r="L56" s="72" t="str">
        <f t="shared" si="0"/>
        <v>금</v>
      </c>
      <c r="M56" s="73">
        <f t="shared" si="14"/>
        <v>43749.416666666664</v>
      </c>
      <c r="N56" s="75">
        <v>3</v>
      </c>
      <c r="O56" s="71">
        <f t="shared" si="2"/>
        <v>43749.541666666664</v>
      </c>
      <c r="P56" s="72" t="str">
        <f t="shared" si="3"/>
        <v>금</v>
      </c>
      <c r="Q56" s="73">
        <f t="shared" si="4"/>
        <v>43749.541666666664</v>
      </c>
      <c r="R56" s="333" t="s">
        <v>1039</v>
      </c>
      <c r="S56" s="346" t="s">
        <v>1041</v>
      </c>
      <c r="T56" s="80"/>
    </row>
    <row r="57" spans="1:20" s="124" customFormat="1">
      <c r="A57" s="59"/>
      <c r="B57" s="375"/>
      <c r="C57" s="87">
        <v>2</v>
      </c>
      <c r="D57" s="375"/>
      <c r="E57" s="176" t="str">
        <f t="shared" ref="E57:E58" si="26">"A2"&amp;"-"&amp;C57</f>
        <v>A2-2</v>
      </c>
      <c r="F57" s="173"/>
      <c r="G57" s="173" t="s">
        <v>791</v>
      </c>
      <c r="H57" s="57" t="s">
        <v>660</v>
      </c>
      <c r="I57" s="173" t="s">
        <v>4</v>
      </c>
      <c r="J57" s="173"/>
      <c r="K57" s="71">
        <f>O56</f>
        <v>43749.541666666664</v>
      </c>
      <c r="L57" s="72" t="str">
        <f t="shared" si="0"/>
        <v>금</v>
      </c>
      <c r="M57" s="73">
        <f t="shared" si="14"/>
        <v>43749.541666666664</v>
      </c>
      <c r="N57" s="75">
        <v>3</v>
      </c>
      <c r="O57" s="71">
        <f t="shared" si="2"/>
        <v>43749.666666666664</v>
      </c>
      <c r="P57" s="72" t="str">
        <f t="shared" si="3"/>
        <v>금</v>
      </c>
      <c r="Q57" s="73">
        <f t="shared" si="4"/>
        <v>43749.666666666664</v>
      </c>
      <c r="R57" s="334" t="s">
        <v>1031</v>
      </c>
      <c r="S57" s="353" t="s">
        <v>1031</v>
      </c>
      <c r="T57" s="80"/>
    </row>
    <row r="58" spans="1:20" s="124" customFormat="1" ht="31.2">
      <c r="A58" s="59"/>
      <c r="B58" s="375"/>
      <c r="C58" s="87">
        <v>3</v>
      </c>
      <c r="D58" s="375"/>
      <c r="E58" s="176" t="str">
        <f t="shared" si="26"/>
        <v>A2-3</v>
      </c>
      <c r="F58" s="173"/>
      <c r="G58" s="173"/>
      <c r="H58" s="61"/>
      <c r="I58" s="173"/>
      <c r="J58" s="173"/>
      <c r="K58" s="71"/>
      <c r="L58" s="72"/>
      <c r="M58" s="73"/>
      <c r="N58" s="75"/>
      <c r="O58" s="71"/>
      <c r="P58" s="72"/>
      <c r="Q58" s="73"/>
      <c r="R58" s="335" t="s">
        <v>1037</v>
      </c>
      <c r="S58" s="354" t="s">
        <v>1038</v>
      </c>
      <c r="T58" s="80"/>
    </row>
    <row r="59" spans="1:20" s="124" customFormat="1">
      <c r="A59" s="59"/>
      <c r="B59" s="65"/>
      <c r="C59" s="65"/>
      <c r="D59" s="59"/>
      <c r="E59" s="65"/>
      <c r="F59" s="65"/>
      <c r="G59" s="65"/>
      <c r="H59" s="66"/>
      <c r="I59" s="59"/>
      <c r="J59" s="65"/>
      <c r="K59" s="67"/>
      <c r="L59" s="65"/>
      <c r="M59" s="68"/>
      <c r="N59" s="69"/>
      <c r="O59" s="69"/>
      <c r="P59" s="69"/>
      <c r="Q59" s="69"/>
      <c r="R59" s="69"/>
      <c r="S59" s="59"/>
      <c r="T59" s="80"/>
    </row>
    <row r="60" spans="1:20" s="59" customFormat="1">
      <c r="B60" s="65"/>
      <c r="C60" s="65"/>
      <c r="E60" s="65"/>
      <c r="F60" s="65"/>
      <c r="G60" s="65"/>
      <c r="H60" s="66"/>
      <c r="J60" s="65"/>
      <c r="K60" s="67"/>
      <c r="L60" s="65"/>
      <c r="M60" s="68"/>
      <c r="N60" s="69"/>
      <c r="O60" s="69"/>
      <c r="P60" s="69"/>
      <c r="Q60" s="69"/>
      <c r="R60" s="69"/>
      <c r="T60" s="80"/>
    </row>
    <row r="61" spans="1:20" s="59" customFormat="1">
      <c r="B61" s="65"/>
      <c r="C61" s="65"/>
      <c r="E61" s="65"/>
      <c r="F61" s="65"/>
      <c r="G61" s="65"/>
      <c r="H61" s="160" t="s">
        <v>841</v>
      </c>
      <c r="I61" s="161"/>
      <c r="J61" s="161"/>
      <c r="K61" s="67"/>
      <c r="L61" s="65"/>
      <c r="M61" s="68"/>
      <c r="N61" s="69"/>
      <c r="O61" s="69"/>
      <c r="P61" s="69"/>
      <c r="Q61" s="69"/>
      <c r="R61" s="69"/>
      <c r="T61" s="80"/>
    </row>
    <row r="62" spans="1:20" s="59" customFormat="1" ht="31.2">
      <c r="B62" s="65"/>
      <c r="C62" s="65"/>
      <c r="E62" s="65"/>
      <c r="F62" s="65"/>
      <c r="G62" s="65"/>
      <c r="H62" s="118" t="s">
        <v>780</v>
      </c>
      <c r="I62" s="360" t="s">
        <v>593</v>
      </c>
      <c r="J62" s="361"/>
      <c r="K62" s="67"/>
      <c r="L62" s="65"/>
      <c r="M62" s="68"/>
      <c r="N62" s="69"/>
      <c r="O62" s="69"/>
      <c r="P62" s="69"/>
      <c r="Q62" s="69"/>
      <c r="R62" s="69"/>
      <c r="T62" s="80"/>
    </row>
    <row r="63" spans="1:20" s="59" customFormat="1">
      <c r="B63" s="65"/>
      <c r="C63" s="65"/>
      <c r="E63" s="65"/>
      <c r="F63" s="65"/>
      <c r="G63" s="65"/>
      <c r="H63" s="118" t="s">
        <v>782</v>
      </c>
      <c r="I63" s="360" t="s">
        <v>783</v>
      </c>
      <c r="J63" s="361"/>
      <c r="K63" s="67"/>
      <c r="L63" s="65"/>
      <c r="M63" s="68"/>
      <c r="N63" s="69"/>
      <c r="O63" s="69"/>
      <c r="P63" s="69"/>
      <c r="Q63" s="69"/>
      <c r="R63" s="69"/>
      <c r="T63" s="80"/>
    </row>
    <row r="64" spans="1:20" s="59" customFormat="1">
      <c r="B64" s="65"/>
      <c r="C64" s="65"/>
      <c r="E64" s="65"/>
      <c r="F64" s="65"/>
      <c r="G64" s="65"/>
      <c r="H64" s="118" t="s">
        <v>784</v>
      </c>
      <c r="I64" s="360" t="s">
        <v>783</v>
      </c>
      <c r="J64" s="361"/>
      <c r="K64" s="67"/>
      <c r="L64" s="65"/>
      <c r="M64" s="68"/>
      <c r="N64" s="69"/>
      <c r="O64" s="69"/>
      <c r="P64" s="69"/>
      <c r="Q64" s="69"/>
      <c r="R64" s="69"/>
      <c r="T64" s="80"/>
    </row>
    <row r="65" spans="2:20" s="59" customFormat="1">
      <c r="B65" s="65"/>
      <c r="C65" s="65"/>
      <c r="E65" s="65"/>
      <c r="F65" s="65"/>
      <c r="G65" s="65"/>
      <c r="H65" s="118" t="s">
        <v>789</v>
      </c>
      <c r="I65" s="360" t="s">
        <v>593</v>
      </c>
      <c r="J65" s="361"/>
      <c r="K65" s="67"/>
      <c r="L65" s="65"/>
      <c r="M65" s="68"/>
      <c r="N65" s="69"/>
      <c r="O65" s="69"/>
      <c r="P65" s="69"/>
      <c r="Q65" s="69"/>
      <c r="R65" s="69"/>
      <c r="T65" s="80"/>
    </row>
    <row r="66" spans="2:20" s="59" customFormat="1">
      <c r="B66" s="65"/>
      <c r="C66" s="65"/>
      <c r="E66" s="65"/>
      <c r="F66" s="65"/>
      <c r="G66" s="65"/>
      <c r="H66" s="118" t="s">
        <v>785</v>
      </c>
      <c r="I66" s="360" t="s">
        <v>786</v>
      </c>
      <c r="J66" s="361"/>
      <c r="K66" s="67"/>
      <c r="L66" s="65"/>
      <c r="M66" s="68"/>
      <c r="N66" s="69"/>
      <c r="O66" s="69"/>
      <c r="P66" s="69"/>
      <c r="Q66" s="69"/>
      <c r="R66" s="69"/>
      <c r="T66" s="80"/>
    </row>
    <row r="67" spans="2:20" s="59" customFormat="1" ht="31.2">
      <c r="B67" s="65"/>
      <c r="C67" s="65"/>
      <c r="E67" s="65"/>
      <c r="F67" s="65"/>
      <c r="G67" s="65"/>
      <c r="H67" s="118" t="s">
        <v>787</v>
      </c>
      <c r="I67" s="360" t="s">
        <v>593</v>
      </c>
      <c r="J67" s="361"/>
      <c r="K67" s="67"/>
      <c r="L67" s="65"/>
      <c r="M67" s="68"/>
      <c r="N67" s="69"/>
      <c r="O67" s="69"/>
      <c r="P67" s="69"/>
      <c r="Q67" s="69"/>
      <c r="R67" s="69"/>
      <c r="T67" s="80"/>
    </row>
    <row r="68" spans="2:20" s="59" customFormat="1">
      <c r="B68" s="65"/>
      <c r="C68" s="65"/>
      <c r="E68" s="65"/>
      <c r="F68" s="65"/>
      <c r="G68" s="65"/>
      <c r="H68" s="118" t="s">
        <v>788</v>
      </c>
      <c r="I68" s="360" t="s">
        <v>593</v>
      </c>
      <c r="J68" s="361"/>
      <c r="K68" s="67"/>
      <c r="L68" s="65"/>
      <c r="M68" s="68"/>
      <c r="N68" s="69"/>
      <c r="O68" s="69"/>
      <c r="P68" s="69"/>
      <c r="Q68" s="69"/>
      <c r="R68" s="69"/>
      <c r="T68" s="80"/>
    </row>
    <row r="69" spans="2:20" s="59" customFormat="1">
      <c r="B69" s="65"/>
      <c r="C69" s="65"/>
      <c r="E69" s="65"/>
      <c r="F69" s="65"/>
      <c r="G69" s="65"/>
      <c r="H69" s="66"/>
      <c r="J69" s="65"/>
      <c r="K69" s="67"/>
      <c r="L69" s="65"/>
      <c r="M69" s="68"/>
      <c r="N69" s="69"/>
      <c r="O69" s="69"/>
      <c r="P69" s="69"/>
      <c r="Q69" s="69"/>
      <c r="R69" s="69"/>
      <c r="T69" s="80"/>
    </row>
    <row r="70" spans="2:20" s="59" customFormat="1">
      <c r="B70" s="65"/>
      <c r="C70" s="65"/>
      <c r="E70" s="65"/>
      <c r="F70" s="65"/>
      <c r="G70" s="65"/>
      <c r="H70" s="66"/>
      <c r="J70" s="65"/>
      <c r="K70" s="67"/>
      <c r="L70" s="65"/>
      <c r="M70" s="68"/>
      <c r="N70" s="69"/>
      <c r="O70" s="69"/>
      <c r="P70" s="69"/>
      <c r="Q70" s="69"/>
      <c r="R70" s="69"/>
      <c r="T70" s="80"/>
    </row>
    <row r="71" spans="2:20" s="59" customFormat="1">
      <c r="B71" s="65"/>
      <c r="C71" s="65"/>
      <c r="E71" s="65"/>
      <c r="F71" s="65"/>
      <c r="G71" s="65"/>
      <c r="H71" s="66"/>
      <c r="J71" s="65"/>
      <c r="K71" s="67"/>
      <c r="L71" s="65"/>
      <c r="M71" s="68"/>
      <c r="N71" s="69"/>
      <c r="O71" s="69"/>
      <c r="P71" s="69"/>
      <c r="Q71" s="69"/>
      <c r="R71" s="69"/>
      <c r="T71" s="80"/>
    </row>
    <row r="72" spans="2:20" s="59" customFormat="1">
      <c r="B72" s="65"/>
      <c r="C72" s="65"/>
      <c r="E72" s="65"/>
      <c r="F72" s="65"/>
      <c r="G72" s="65"/>
      <c r="H72" s="66"/>
      <c r="J72" s="65"/>
      <c r="K72" s="67"/>
      <c r="L72" s="65"/>
      <c r="M72" s="68"/>
      <c r="N72" s="69"/>
      <c r="O72" s="69"/>
      <c r="P72" s="69"/>
      <c r="Q72" s="69"/>
      <c r="R72" s="69"/>
      <c r="T72" s="80"/>
    </row>
    <row r="73" spans="2:20" s="59" customFormat="1">
      <c r="B73" s="65"/>
      <c r="C73" s="65"/>
      <c r="E73" s="65"/>
      <c r="F73" s="65"/>
      <c r="G73" s="65"/>
      <c r="H73" s="66"/>
      <c r="J73" s="65"/>
      <c r="K73" s="67"/>
      <c r="L73" s="65"/>
      <c r="M73" s="68"/>
      <c r="N73" s="69"/>
      <c r="O73" s="69"/>
      <c r="P73" s="69"/>
      <c r="Q73" s="69"/>
      <c r="R73" s="69"/>
      <c r="T73" s="80"/>
    </row>
    <row r="74" spans="2:20" s="59" customFormat="1">
      <c r="B74" s="65"/>
      <c r="C74" s="65"/>
      <c r="E74" s="65"/>
      <c r="F74" s="65"/>
      <c r="G74" s="65"/>
      <c r="H74" s="66"/>
      <c r="J74" s="65"/>
      <c r="K74" s="67"/>
      <c r="L74" s="65"/>
      <c r="M74" s="68"/>
      <c r="N74" s="69"/>
      <c r="O74" s="69"/>
      <c r="P74" s="69"/>
      <c r="Q74" s="69"/>
      <c r="R74" s="69"/>
      <c r="T74" s="80"/>
    </row>
    <row r="75" spans="2:20" s="59" customFormat="1">
      <c r="B75" s="65"/>
      <c r="C75" s="65"/>
      <c r="E75" s="65"/>
      <c r="F75" s="65"/>
      <c r="G75" s="65"/>
      <c r="H75" s="66"/>
      <c r="J75" s="65"/>
      <c r="K75" s="67"/>
      <c r="L75" s="65"/>
      <c r="M75" s="68"/>
      <c r="N75" s="69"/>
      <c r="O75" s="69"/>
      <c r="P75" s="69"/>
      <c r="Q75" s="69"/>
      <c r="R75" s="69"/>
      <c r="T75" s="80"/>
    </row>
  </sheetData>
  <mergeCells count="36">
    <mergeCell ref="N3:N4"/>
    <mergeCell ref="O3:Q4"/>
    <mergeCell ref="R3:R4"/>
    <mergeCell ref="S3:S4"/>
    <mergeCell ref="B1:S1"/>
    <mergeCell ref="C2:D2"/>
    <mergeCell ref="B3:B4"/>
    <mergeCell ref="C3:D3"/>
    <mergeCell ref="E3:E4"/>
    <mergeCell ref="F3:F4"/>
    <mergeCell ref="G3:G4"/>
    <mergeCell ref="H3:H4"/>
    <mergeCell ref="I3:J3"/>
    <mergeCell ref="K3:M4"/>
    <mergeCell ref="B5:B12"/>
    <mergeCell ref="D5:D6"/>
    <mergeCell ref="D9:D12"/>
    <mergeCell ref="B13:B27"/>
    <mergeCell ref="D17:D18"/>
    <mergeCell ref="D19:D27"/>
    <mergeCell ref="B28:B52"/>
    <mergeCell ref="D28:D32"/>
    <mergeCell ref="D33:D34"/>
    <mergeCell ref="D35:D42"/>
    <mergeCell ref="D43:D45"/>
    <mergeCell ref="D46:D51"/>
    <mergeCell ref="I65:J65"/>
    <mergeCell ref="I66:J66"/>
    <mergeCell ref="I67:J67"/>
    <mergeCell ref="I68:J68"/>
    <mergeCell ref="B53:B54"/>
    <mergeCell ref="B56:B58"/>
    <mergeCell ref="D56:D58"/>
    <mergeCell ref="I62:J62"/>
    <mergeCell ref="I63:J63"/>
    <mergeCell ref="I64:J64"/>
  </mergeCells>
  <phoneticPr fontId="4" type="noConversion"/>
  <pageMargins left="0.39370078740157483" right="0.19685039370078741" top="0.47244094488188981" bottom="0.47244094488188981" header="0.31496062992125984" footer="0.31496062992125984"/>
  <pageSetup paperSize="9" scale="80" orientation="landscape" r:id="rId1"/>
  <headerFooter>
    <oddFooter>&amp;L&amp;"맑은 고딕,굵게"ABLE씨앤씨&amp;C&amp;P/&amp;N&amp;R&amp;"맑은 고딕,굵게"진코퍼레이션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70C0"/>
  </sheetPr>
  <dimension ref="A1:J68"/>
  <sheetViews>
    <sheetView workbookViewId="0">
      <pane xSplit="4" ySplit="3" topLeftCell="E24" activePane="bottomRight" state="frozen"/>
      <selection pane="topRight" activeCell="E1" sqref="E1"/>
      <selection pane="bottomLeft" activeCell="A4" sqref="A4"/>
      <selection pane="bottomRight" activeCell="F35" sqref="F35"/>
    </sheetView>
  </sheetViews>
  <sheetFormatPr defaultRowHeight="15.6"/>
  <cols>
    <col min="1" max="1" width="7.5546875" style="88" customWidth="1"/>
    <col min="2" max="2" width="8.6640625" style="88" customWidth="1"/>
    <col min="3" max="3" width="9.109375" customWidth="1"/>
    <col min="4" max="4" width="48.6640625" customWidth="1"/>
    <col min="5" max="5" width="6.5546875" style="88" customWidth="1"/>
    <col min="6" max="7" width="40.5546875" customWidth="1"/>
    <col min="9" max="9" width="37.44140625" customWidth="1"/>
  </cols>
  <sheetData>
    <row r="1" spans="1:10" ht="27.6">
      <c r="A1" s="81" t="s">
        <v>679</v>
      </c>
    </row>
    <row r="2" spans="1:10" s="5" customFormat="1">
      <c r="A2" s="362" t="s">
        <v>682</v>
      </c>
      <c r="B2" s="362"/>
      <c r="C2" s="358" t="s">
        <v>1</v>
      </c>
      <c r="D2" s="358"/>
      <c r="E2" s="362" t="s">
        <v>686</v>
      </c>
      <c r="F2" s="362"/>
      <c r="G2" s="362"/>
      <c r="H2" s="362" t="s">
        <v>688</v>
      </c>
      <c r="I2" s="380" t="s">
        <v>2</v>
      </c>
      <c r="J2" s="62"/>
    </row>
    <row r="3" spans="1:10" s="5" customFormat="1">
      <c r="A3" s="91" t="s">
        <v>681</v>
      </c>
      <c r="B3" s="91" t="s">
        <v>682</v>
      </c>
      <c r="C3" s="70" t="s">
        <v>685</v>
      </c>
      <c r="D3" s="92" t="s">
        <v>680</v>
      </c>
      <c r="E3" s="91" t="s">
        <v>683</v>
      </c>
      <c r="F3" s="91" t="s">
        <v>609</v>
      </c>
      <c r="G3" s="70" t="s">
        <v>684</v>
      </c>
      <c r="H3" s="359"/>
      <c r="I3" s="401"/>
      <c r="J3" s="62"/>
    </row>
    <row r="4" spans="1:10" s="95" customFormat="1" ht="31.2">
      <c r="A4" s="209" t="s">
        <v>706</v>
      </c>
      <c r="B4" s="209" t="s">
        <v>634</v>
      </c>
      <c r="C4" s="393" t="s">
        <v>897</v>
      </c>
      <c r="D4" s="407" t="s">
        <v>724</v>
      </c>
      <c r="E4" s="209">
        <v>1</v>
      </c>
      <c r="F4" s="210" t="s">
        <v>696</v>
      </c>
      <c r="G4" s="210" t="s">
        <v>700</v>
      </c>
      <c r="H4" s="210"/>
      <c r="I4" s="211" t="s">
        <v>720</v>
      </c>
    </row>
    <row r="5" spans="1:10" s="95" customFormat="1" ht="31.2">
      <c r="A5" s="209" t="s">
        <v>706</v>
      </c>
      <c r="B5" s="209" t="s">
        <v>634</v>
      </c>
      <c r="C5" s="393"/>
      <c r="D5" s="407"/>
      <c r="E5" s="209">
        <v>2</v>
      </c>
      <c r="F5" s="210" t="s">
        <v>697</v>
      </c>
      <c r="G5" s="211" t="s">
        <v>701</v>
      </c>
      <c r="H5" s="210"/>
      <c r="I5" s="210"/>
    </row>
    <row r="6" spans="1:10" s="95" customFormat="1">
      <c r="A6" s="209" t="s">
        <v>706</v>
      </c>
      <c r="B6" s="209" t="s">
        <v>634</v>
      </c>
      <c r="C6" s="393"/>
      <c r="D6" s="407"/>
      <c r="E6" s="209">
        <v>3</v>
      </c>
      <c r="F6" s="210" t="s">
        <v>698</v>
      </c>
      <c r="G6" s="210" t="s">
        <v>699</v>
      </c>
      <c r="H6" s="210"/>
      <c r="I6" s="210"/>
    </row>
    <row r="7" spans="1:10" s="95" customFormat="1">
      <c r="A7" s="209" t="s">
        <v>706</v>
      </c>
      <c r="B7" s="209" t="s">
        <v>634</v>
      </c>
      <c r="C7" s="394" t="s">
        <v>898</v>
      </c>
      <c r="D7" s="407" t="s">
        <v>726</v>
      </c>
      <c r="E7" s="209">
        <v>1</v>
      </c>
      <c r="F7" s="210" t="s">
        <v>702</v>
      </c>
      <c r="G7" s="212"/>
      <c r="H7" s="210"/>
      <c r="I7" s="210"/>
    </row>
    <row r="8" spans="1:10" s="95" customFormat="1">
      <c r="A8" s="209" t="s">
        <v>706</v>
      </c>
      <c r="B8" s="209" t="s">
        <v>634</v>
      </c>
      <c r="C8" s="394"/>
      <c r="D8" s="407"/>
      <c r="E8" s="209">
        <v>2</v>
      </c>
      <c r="F8" s="210" t="s">
        <v>704</v>
      </c>
      <c r="G8" s="212"/>
      <c r="H8" s="210"/>
      <c r="I8" s="210"/>
    </row>
    <row r="9" spans="1:10" s="95" customFormat="1">
      <c r="A9" s="209" t="s">
        <v>706</v>
      </c>
      <c r="B9" s="209" t="s">
        <v>634</v>
      </c>
      <c r="C9" s="394"/>
      <c r="D9" s="407"/>
      <c r="E9" s="209">
        <v>3</v>
      </c>
      <c r="F9" s="210" t="s">
        <v>703</v>
      </c>
      <c r="G9" s="212"/>
      <c r="H9" s="210"/>
      <c r="I9" s="210"/>
    </row>
    <row r="10" spans="1:10" s="95" customFormat="1">
      <c r="A10" s="209" t="s">
        <v>706</v>
      </c>
      <c r="B10" s="209" t="s">
        <v>634</v>
      </c>
      <c r="C10" s="394"/>
      <c r="D10" s="407"/>
      <c r="E10" s="209">
        <v>4</v>
      </c>
      <c r="F10" s="210" t="s">
        <v>705</v>
      </c>
      <c r="G10" s="212"/>
      <c r="H10" s="210"/>
      <c r="I10" s="210"/>
    </row>
    <row r="11" spans="1:10" s="95" customFormat="1">
      <c r="A11" s="209" t="s">
        <v>649</v>
      </c>
      <c r="B11" s="209" t="s">
        <v>634</v>
      </c>
      <c r="C11" s="252" t="s">
        <v>914</v>
      </c>
      <c r="D11" s="212" t="s">
        <v>913</v>
      </c>
      <c r="E11" s="209">
        <v>1</v>
      </c>
      <c r="F11" s="210" t="s">
        <v>915</v>
      </c>
      <c r="G11" s="212"/>
      <c r="H11" s="210"/>
      <c r="I11" s="210"/>
    </row>
    <row r="12" spans="1:10" s="95" customFormat="1">
      <c r="A12" s="209" t="s">
        <v>649</v>
      </c>
      <c r="B12" s="209" t="s">
        <v>634</v>
      </c>
      <c r="C12" s="252" t="s">
        <v>918</v>
      </c>
      <c r="D12" s="196" t="s">
        <v>916</v>
      </c>
      <c r="E12" s="184">
        <v>1</v>
      </c>
      <c r="F12" s="196" t="s">
        <v>916</v>
      </c>
      <c r="G12" s="253"/>
      <c r="H12" s="210"/>
      <c r="I12" s="210"/>
    </row>
    <row r="13" spans="1:10" s="95" customFormat="1">
      <c r="A13" s="209" t="s">
        <v>649</v>
      </c>
      <c r="B13" s="209" t="s">
        <v>634</v>
      </c>
      <c r="C13" s="252" t="s">
        <v>919</v>
      </c>
      <c r="D13" s="196" t="s">
        <v>917</v>
      </c>
      <c r="E13" s="184">
        <v>2</v>
      </c>
      <c r="F13" s="196" t="s">
        <v>917</v>
      </c>
      <c r="G13" s="253"/>
      <c r="H13" s="210"/>
      <c r="I13" s="210"/>
    </row>
    <row r="14" spans="1:10" s="95" customFormat="1">
      <c r="A14" s="209" t="s">
        <v>649</v>
      </c>
      <c r="B14" s="209" t="s">
        <v>634</v>
      </c>
      <c r="C14" s="396" t="s">
        <v>907</v>
      </c>
      <c r="D14" s="212" t="s">
        <v>900</v>
      </c>
      <c r="E14" s="209">
        <v>1</v>
      </c>
      <c r="F14" s="212" t="s">
        <v>901</v>
      </c>
      <c r="G14" s="213"/>
      <c r="H14" s="210"/>
      <c r="I14" s="210"/>
    </row>
    <row r="15" spans="1:10" s="95" customFormat="1">
      <c r="A15" s="209" t="s">
        <v>649</v>
      </c>
      <c r="B15" s="209" t="s">
        <v>634</v>
      </c>
      <c r="C15" s="397"/>
      <c r="D15" s="399" t="s">
        <v>902</v>
      </c>
      <c r="E15" s="209">
        <v>2</v>
      </c>
      <c r="F15" s="213" t="s">
        <v>905</v>
      </c>
      <c r="G15" s="213"/>
      <c r="H15" s="210"/>
      <c r="I15" s="210"/>
    </row>
    <row r="16" spans="1:10" s="95" customFormat="1" ht="31.2">
      <c r="A16" s="209" t="s">
        <v>649</v>
      </c>
      <c r="B16" s="209" t="s">
        <v>634</v>
      </c>
      <c r="C16" s="398"/>
      <c r="D16" s="400"/>
      <c r="E16" s="209">
        <v>3</v>
      </c>
      <c r="F16" s="213" t="s">
        <v>904</v>
      </c>
      <c r="G16" s="213" t="s">
        <v>906</v>
      </c>
      <c r="H16" s="210"/>
      <c r="I16" s="210"/>
    </row>
    <row r="17" spans="1:9" s="95" customFormat="1">
      <c r="A17" s="209" t="s">
        <v>706</v>
      </c>
      <c r="B17" s="209" t="s">
        <v>634</v>
      </c>
      <c r="C17" s="394" t="s">
        <v>899</v>
      </c>
      <c r="D17" s="407" t="s">
        <v>707</v>
      </c>
      <c r="E17" s="209">
        <v>1</v>
      </c>
      <c r="F17" s="212" t="s">
        <v>709</v>
      </c>
      <c r="G17" s="212" t="s">
        <v>708</v>
      </c>
      <c r="H17" s="210"/>
      <c r="I17" s="210"/>
    </row>
    <row r="18" spans="1:9" s="95" customFormat="1" ht="31.2">
      <c r="A18" s="209" t="s">
        <v>706</v>
      </c>
      <c r="B18" s="209" t="s">
        <v>634</v>
      </c>
      <c r="C18" s="394"/>
      <c r="D18" s="407"/>
      <c r="E18" s="209">
        <v>2</v>
      </c>
      <c r="F18" s="212" t="s">
        <v>710</v>
      </c>
      <c r="G18" s="213" t="s">
        <v>761</v>
      </c>
      <c r="H18" s="210"/>
      <c r="I18" s="210"/>
    </row>
    <row r="19" spans="1:9" s="95" customFormat="1" ht="31.2">
      <c r="A19" s="209" t="s">
        <v>706</v>
      </c>
      <c r="B19" s="209" t="s">
        <v>634</v>
      </c>
      <c r="C19" s="394" t="s">
        <v>908</v>
      </c>
      <c r="D19" s="407" t="s">
        <v>724</v>
      </c>
      <c r="E19" s="209">
        <v>1</v>
      </c>
      <c r="F19" s="210" t="s">
        <v>696</v>
      </c>
      <c r="G19" s="210" t="s">
        <v>700</v>
      </c>
      <c r="H19" s="210"/>
      <c r="I19" s="211" t="s">
        <v>734</v>
      </c>
    </row>
    <row r="20" spans="1:9" s="95" customFormat="1" ht="31.2">
      <c r="A20" s="209" t="s">
        <v>706</v>
      </c>
      <c r="B20" s="209" t="s">
        <v>634</v>
      </c>
      <c r="C20" s="394"/>
      <c r="D20" s="407"/>
      <c r="E20" s="209">
        <v>2</v>
      </c>
      <c r="F20" s="210" t="s">
        <v>697</v>
      </c>
      <c r="G20" s="211" t="s">
        <v>701</v>
      </c>
      <c r="H20" s="210"/>
      <c r="I20" s="210" t="s">
        <v>733</v>
      </c>
    </row>
    <row r="21" spans="1:9" s="95" customFormat="1">
      <c r="A21" s="209" t="s">
        <v>706</v>
      </c>
      <c r="B21" s="209" t="s">
        <v>634</v>
      </c>
      <c r="C21" s="394"/>
      <c r="D21" s="407"/>
      <c r="E21" s="209">
        <v>3</v>
      </c>
      <c r="F21" s="210" t="s">
        <v>698</v>
      </c>
      <c r="G21" s="210" t="s">
        <v>699</v>
      </c>
      <c r="H21" s="210"/>
      <c r="I21" s="210" t="s">
        <v>733</v>
      </c>
    </row>
    <row r="22" spans="1:9" s="95" customFormat="1" ht="31.2">
      <c r="A22" s="209" t="s">
        <v>706</v>
      </c>
      <c r="B22" s="209" t="s">
        <v>634</v>
      </c>
      <c r="C22" s="214" t="s">
        <v>909</v>
      </c>
      <c r="D22" s="210" t="s">
        <v>717</v>
      </c>
      <c r="E22" s="209">
        <v>1</v>
      </c>
      <c r="F22" s="213" t="s">
        <v>719</v>
      </c>
      <c r="G22" s="213" t="s">
        <v>718</v>
      </c>
      <c r="H22" s="210"/>
      <c r="I22" s="210" t="s">
        <v>735</v>
      </c>
    </row>
    <row r="23" spans="1:9" s="95" customFormat="1">
      <c r="A23" s="209" t="s">
        <v>706</v>
      </c>
      <c r="B23" s="209" t="s">
        <v>634</v>
      </c>
      <c r="C23" s="214" t="s">
        <v>910</v>
      </c>
      <c r="D23" s="211" t="s">
        <v>730</v>
      </c>
      <c r="E23" s="209">
        <v>1</v>
      </c>
      <c r="F23" s="212" t="s">
        <v>731</v>
      </c>
      <c r="G23" s="212" t="s">
        <v>732</v>
      </c>
      <c r="H23" s="210"/>
      <c r="I23" s="210" t="s">
        <v>733</v>
      </c>
    </row>
    <row r="24" spans="1:9" s="95" customFormat="1">
      <c r="A24" s="209" t="s">
        <v>706</v>
      </c>
      <c r="B24" s="209" t="s">
        <v>634</v>
      </c>
      <c r="C24" s="394" t="s">
        <v>729</v>
      </c>
      <c r="D24" s="395" t="s">
        <v>741</v>
      </c>
      <c r="E24" s="209">
        <v>1</v>
      </c>
      <c r="F24" s="212" t="s">
        <v>711</v>
      </c>
      <c r="G24" s="212"/>
      <c r="H24" s="210"/>
      <c r="I24" s="210"/>
    </row>
    <row r="25" spans="1:9" s="95" customFormat="1">
      <c r="A25" s="209" t="s">
        <v>706</v>
      </c>
      <c r="B25" s="209" t="s">
        <v>634</v>
      </c>
      <c r="C25" s="394"/>
      <c r="D25" s="395"/>
      <c r="E25" s="209">
        <v>2</v>
      </c>
      <c r="F25" s="212" t="s">
        <v>710</v>
      </c>
      <c r="G25" s="212"/>
      <c r="H25" s="210"/>
      <c r="I25" s="210"/>
    </row>
    <row r="26" spans="1:9" s="95" customFormat="1">
      <c r="A26" s="209" t="s">
        <v>706</v>
      </c>
      <c r="B26" s="209" t="s">
        <v>634</v>
      </c>
      <c r="C26" s="394" t="s">
        <v>602</v>
      </c>
      <c r="D26" s="395" t="s">
        <v>742</v>
      </c>
      <c r="E26" s="209">
        <v>1</v>
      </c>
      <c r="F26" s="212" t="s">
        <v>711</v>
      </c>
      <c r="G26" s="212" t="s">
        <v>712</v>
      </c>
      <c r="H26" s="210"/>
      <c r="I26" s="210"/>
    </row>
    <row r="27" spans="1:9" s="95" customFormat="1">
      <c r="A27" s="209" t="s">
        <v>706</v>
      </c>
      <c r="B27" s="209" t="s">
        <v>634</v>
      </c>
      <c r="C27" s="394"/>
      <c r="D27" s="395"/>
      <c r="E27" s="209">
        <v>2</v>
      </c>
      <c r="F27" s="212" t="s">
        <v>710</v>
      </c>
      <c r="G27" s="212" t="s">
        <v>713</v>
      </c>
      <c r="H27" s="210"/>
      <c r="I27" s="210"/>
    </row>
    <row r="28" spans="1:9" s="95" customFormat="1">
      <c r="A28" s="209" t="s">
        <v>706</v>
      </c>
      <c r="B28" s="209" t="s">
        <v>634</v>
      </c>
      <c r="C28" s="214" t="s">
        <v>739</v>
      </c>
      <c r="D28" s="211" t="s">
        <v>736</v>
      </c>
      <c r="E28" s="209">
        <v>1</v>
      </c>
      <c r="F28" s="212" t="s">
        <v>737</v>
      </c>
      <c r="G28" s="212"/>
      <c r="H28" s="210"/>
      <c r="I28" s="210"/>
    </row>
    <row r="29" spans="1:9" s="95" customFormat="1" ht="46.8">
      <c r="A29" s="209" t="s">
        <v>649</v>
      </c>
      <c r="B29" s="209" t="s">
        <v>634</v>
      </c>
      <c r="C29" s="396" t="s">
        <v>740</v>
      </c>
      <c r="D29" s="404" t="s">
        <v>738</v>
      </c>
      <c r="E29" s="209">
        <v>1</v>
      </c>
      <c r="F29" s="212" t="s">
        <v>714</v>
      </c>
      <c r="G29" s="213" t="s">
        <v>757</v>
      </c>
      <c r="H29" s="210"/>
      <c r="I29" s="210"/>
    </row>
    <row r="30" spans="1:9" s="95" customFormat="1">
      <c r="A30" s="209" t="s">
        <v>649</v>
      </c>
      <c r="B30" s="209" t="s">
        <v>634</v>
      </c>
      <c r="C30" s="397"/>
      <c r="D30" s="405"/>
      <c r="E30" s="209">
        <v>2</v>
      </c>
      <c r="F30" s="212" t="s">
        <v>715</v>
      </c>
      <c r="G30" s="212" t="s">
        <v>716</v>
      </c>
      <c r="H30" s="210"/>
      <c r="I30" s="210"/>
    </row>
    <row r="31" spans="1:9" s="95" customFormat="1">
      <c r="A31" s="209" t="s">
        <v>649</v>
      </c>
      <c r="B31" s="209" t="s">
        <v>634</v>
      </c>
      <c r="C31" s="398"/>
      <c r="D31" s="406"/>
      <c r="E31" s="209">
        <v>3</v>
      </c>
      <c r="F31" s="212" t="s">
        <v>756</v>
      </c>
      <c r="G31" s="212"/>
      <c r="H31" s="210"/>
      <c r="I31" s="210"/>
    </row>
    <row r="32" spans="1:9">
      <c r="A32" s="215" t="s">
        <v>589</v>
      </c>
      <c r="B32" s="215" t="s">
        <v>612</v>
      </c>
      <c r="C32" s="216" t="s">
        <v>911</v>
      </c>
      <c r="D32" s="217" t="s">
        <v>726</v>
      </c>
      <c r="E32" s="215">
        <v>1</v>
      </c>
      <c r="F32" s="218" t="s">
        <v>721</v>
      </c>
      <c r="G32" s="219" t="s">
        <v>722</v>
      </c>
      <c r="H32" s="218"/>
      <c r="I32" s="218"/>
    </row>
    <row r="33" spans="1:9">
      <c r="A33" s="215" t="s">
        <v>589</v>
      </c>
      <c r="B33" s="215" t="s">
        <v>612</v>
      </c>
      <c r="C33" s="216" t="s">
        <v>899</v>
      </c>
      <c r="D33" s="218" t="s">
        <v>707</v>
      </c>
      <c r="E33" s="215">
        <v>1</v>
      </c>
      <c r="F33" s="217" t="s">
        <v>709</v>
      </c>
      <c r="G33" s="217" t="s">
        <v>728</v>
      </c>
      <c r="H33" s="218"/>
      <c r="I33" s="218"/>
    </row>
    <row r="34" spans="1:9" s="95" customFormat="1">
      <c r="A34" s="215" t="s">
        <v>589</v>
      </c>
      <c r="B34" s="215" t="s">
        <v>612</v>
      </c>
      <c r="C34" s="408" t="s">
        <v>729</v>
      </c>
      <c r="D34" s="409" t="s">
        <v>741</v>
      </c>
      <c r="E34" s="215">
        <v>1</v>
      </c>
      <c r="F34" s="217" t="s">
        <v>711</v>
      </c>
      <c r="G34" s="217"/>
      <c r="H34" s="218"/>
      <c r="I34" s="218"/>
    </row>
    <row r="35" spans="1:9" s="95" customFormat="1">
      <c r="A35" s="215" t="s">
        <v>589</v>
      </c>
      <c r="B35" s="215" t="s">
        <v>612</v>
      </c>
      <c r="C35" s="408"/>
      <c r="D35" s="409"/>
      <c r="E35" s="215">
        <v>2</v>
      </c>
      <c r="F35" s="217" t="s">
        <v>710</v>
      </c>
      <c r="G35" s="217"/>
      <c r="H35" s="218"/>
      <c r="I35" s="218"/>
    </row>
    <row r="36" spans="1:9" s="95" customFormat="1">
      <c r="A36" s="215" t="s">
        <v>589</v>
      </c>
      <c r="B36" s="215" t="s">
        <v>612</v>
      </c>
      <c r="C36" s="408" t="s">
        <v>602</v>
      </c>
      <c r="D36" s="409" t="s">
        <v>742</v>
      </c>
      <c r="E36" s="215">
        <v>1</v>
      </c>
      <c r="F36" s="217" t="s">
        <v>711</v>
      </c>
      <c r="G36" s="217" t="s">
        <v>712</v>
      </c>
      <c r="H36" s="218"/>
      <c r="I36" s="218"/>
    </row>
    <row r="37" spans="1:9" s="95" customFormat="1">
      <c r="A37" s="215" t="s">
        <v>589</v>
      </c>
      <c r="B37" s="215" t="s">
        <v>612</v>
      </c>
      <c r="C37" s="408"/>
      <c r="D37" s="409"/>
      <c r="E37" s="215">
        <v>2</v>
      </c>
      <c r="F37" s="217" t="s">
        <v>710</v>
      </c>
      <c r="G37" s="217" t="s">
        <v>713</v>
      </c>
      <c r="H37" s="218"/>
      <c r="I37" s="218"/>
    </row>
    <row r="38" spans="1:9" s="95" customFormat="1" ht="46.8">
      <c r="A38" s="215" t="s">
        <v>589</v>
      </c>
      <c r="B38" s="215" t="s">
        <v>612</v>
      </c>
      <c r="C38" s="410" t="s">
        <v>740</v>
      </c>
      <c r="D38" s="413" t="s">
        <v>738</v>
      </c>
      <c r="E38" s="215">
        <v>1</v>
      </c>
      <c r="F38" s="217" t="s">
        <v>714</v>
      </c>
      <c r="G38" s="219" t="s">
        <v>757</v>
      </c>
      <c r="H38" s="218"/>
      <c r="I38" s="218"/>
    </row>
    <row r="39" spans="1:9" s="95" customFormat="1">
      <c r="A39" s="215" t="s">
        <v>589</v>
      </c>
      <c r="B39" s="215" t="s">
        <v>612</v>
      </c>
      <c r="C39" s="411"/>
      <c r="D39" s="414"/>
      <c r="E39" s="215">
        <v>2</v>
      </c>
      <c r="F39" s="217" t="s">
        <v>715</v>
      </c>
      <c r="G39" s="217" t="s">
        <v>716</v>
      </c>
      <c r="H39" s="218"/>
      <c r="I39" s="218"/>
    </row>
    <row r="40" spans="1:9" s="95" customFormat="1">
      <c r="A40" s="215" t="s">
        <v>589</v>
      </c>
      <c r="B40" s="215" t="s">
        <v>612</v>
      </c>
      <c r="C40" s="412"/>
      <c r="D40" s="415"/>
      <c r="E40" s="215">
        <v>3</v>
      </c>
      <c r="F40" s="217" t="s">
        <v>756</v>
      </c>
      <c r="G40" s="217"/>
      <c r="H40" s="218"/>
      <c r="I40" s="218"/>
    </row>
    <row r="41" spans="1:9" s="95" customFormat="1" ht="31.2">
      <c r="A41" s="232" t="s">
        <v>744</v>
      </c>
      <c r="B41" s="232" t="s">
        <v>743</v>
      </c>
      <c r="C41" s="402" t="s">
        <v>897</v>
      </c>
      <c r="D41" s="403" t="s">
        <v>724</v>
      </c>
      <c r="E41" s="232">
        <v>1</v>
      </c>
      <c r="F41" s="233" t="s">
        <v>696</v>
      </c>
      <c r="G41" s="233" t="s">
        <v>700</v>
      </c>
      <c r="H41" s="233"/>
      <c r="I41" s="234" t="s">
        <v>720</v>
      </c>
    </row>
    <row r="42" spans="1:9" s="95" customFormat="1" ht="31.2">
      <c r="A42" s="232" t="s">
        <v>744</v>
      </c>
      <c r="B42" s="232" t="s">
        <v>743</v>
      </c>
      <c r="C42" s="402"/>
      <c r="D42" s="403"/>
      <c r="E42" s="232">
        <v>2</v>
      </c>
      <c r="F42" s="233" t="s">
        <v>697</v>
      </c>
      <c r="G42" s="234" t="s">
        <v>701</v>
      </c>
      <c r="H42" s="233"/>
      <c r="I42" s="233"/>
    </row>
    <row r="43" spans="1:9" s="95" customFormat="1">
      <c r="A43" s="232" t="s">
        <v>744</v>
      </c>
      <c r="B43" s="232" t="s">
        <v>743</v>
      </c>
      <c r="C43" s="402"/>
      <c r="D43" s="403"/>
      <c r="E43" s="232">
        <v>3</v>
      </c>
      <c r="F43" s="233" t="s">
        <v>698</v>
      </c>
      <c r="G43" s="233" t="s">
        <v>699</v>
      </c>
      <c r="H43" s="233"/>
      <c r="I43" s="233"/>
    </row>
    <row r="44" spans="1:9" s="95" customFormat="1">
      <c r="A44" s="232" t="s">
        <v>744</v>
      </c>
      <c r="B44" s="232" t="s">
        <v>743</v>
      </c>
      <c r="C44" s="416" t="s">
        <v>898</v>
      </c>
      <c r="D44" s="403" t="s">
        <v>726</v>
      </c>
      <c r="E44" s="232">
        <v>1</v>
      </c>
      <c r="F44" s="233" t="s">
        <v>745</v>
      </c>
      <c r="G44" s="235" t="s">
        <v>746</v>
      </c>
      <c r="H44" s="233"/>
      <c r="I44" s="233"/>
    </row>
    <row r="45" spans="1:9" s="95" customFormat="1">
      <c r="A45" s="232" t="s">
        <v>744</v>
      </c>
      <c r="B45" s="232" t="s">
        <v>743</v>
      </c>
      <c r="C45" s="416"/>
      <c r="D45" s="403"/>
      <c r="E45" s="232">
        <v>2</v>
      </c>
      <c r="F45" s="233" t="s">
        <v>747</v>
      </c>
      <c r="G45" s="235" t="s">
        <v>746</v>
      </c>
      <c r="H45" s="233"/>
      <c r="I45" s="233"/>
    </row>
    <row r="46" spans="1:9" s="95" customFormat="1" ht="31.2">
      <c r="A46" s="232" t="s">
        <v>744</v>
      </c>
      <c r="B46" s="232" t="s">
        <v>743</v>
      </c>
      <c r="C46" s="416"/>
      <c r="D46" s="403"/>
      <c r="E46" s="232">
        <v>3</v>
      </c>
      <c r="F46" s="234" t="s">
        <v>748</v>
      </c>
      <c r="G46" s="236" t="s">
        <v>749</v>
      </c>
      <c r="H46" s="233"/>
      <c r="I46" s="233"/>
    </row>
    <row r="47" spans="1:9" s="95" customFormat="1">
      <c r="A47" s="232" t="s">
        <v>744</v>
      </c>
      <c r="B47" s="232" t="s">
        <v>743</v>
      </c>
      <c r="C47" s="416"/>
      <c r="D47" s="403"/>
      <c r="E47" s="232">
        <v>4</v>
      </c>
      <c r="F47" s="233" t="s">
        <v>751</v>
      </c>
      <c r="G47" s="236" t="s">
        <v>752</v>
      </c>
      <c r="H47" s="233"/>
      <c r="I47" s="233"/>
    </row>
    <row r="48" spans="1:9" s="95" customFormat="1">
      <c r="A48" s="232" t="s">
        <v>744</v>
      </c>
      <c r="B48" s="232" t="s">
        <v>743</v>
      </c>
      <c r="C48" s="251" t="s">
        <v>914</v>
      </c>
      <c r="D48" s="235" t="s">
        <v>913</v>
      </c>
      <c r="E48" s="232">
        <v>1</v>
      </c>
      <c r="F48" s="233" t="s">
        <v>915</v>
      </c>
      <c r="G48" s="235"/>
      <c r="H48" s="233"/>
      <c r="I48" s="233"/>
    </row>
    <row r="49" spans="1:9" s="95" customFormat="1">
      <c r="A49" s="232" t="s">
        <v>744</v>
      </c>
      <c r="B49" s="232" t="s">
        <v>743</v>
      </c>
      <c r="C49" s="251" t="s">
        <v>918</v>
      </c>
      <c r="D49" s="254" t="s">
        <v>916</v>
      </c>
      <c r="E49" s="240">
        <v>1</v>
      </c>
      <c r="F49" s="254" t="s">
        <v>916</v>
      </c>
      <c r="G49" s="255"/>
      <c r="H49" s="233"/>
      <c r="I49" s="233"/>
    </row>
    <row r="50" spans="1:9" s="95" customFormat="1">
      <c r="A50" s="232" t="s">
        <v>744</v>
      </c>
      <c r="B50" s="232" t="s">
        <v>743</v>
      </c>
      <c r="C50" s="251" t="s">
        <v>919</v>
      </c>
      <c r="D50" s="254" t="s">
        <v>917</v>
      </c>
      <c r="E50" s="240">
        <v>2</v>
      </c>
      <c r="F50" s="254" t="s">
        <v>917</v>
      </c>
      <c r="G50" s="255"/>
      <c r="H50" s="233"/>
      <c r="I50" s="233"/>
    </row>
    <row r="51" spans="1:9" s="95" customFormat="1" ht="31.2">
      <c r="A51" s="232" t="s">
        <v>744</v>
      </c>
      <c r="B51" s="232" t="s">
        <v>743</v>
      </c>
      <c r="C51" s="249" t="s">
        <v>912</v>
      </c>
      <c r="D51" s="250" t="s">
        <v>750</v>
      </c>
      <c r="E51" s="232">
        <v>1</v>
      </c>
      <c r="F51" s="233" t="s">
        <v>753</v>
      </c>
      <c r="G51" s="236" t="s">
        <v>754</v>
      </c>
      <c r="H51" s="233"/>
      <c r="I51" s="233"/>
    </row>
    <row r="52" spans="1:9" s="95" customFormat="1">
      <c r="A52" s="232" t="s">
        <v>744</v>
      </c>
      <c r="B52" s="232" t="s">
        <v>743</v>
      </c>
      <c r="C52" s="416" t="s">
        <v>899</v>
      </c>
      <c r="D52" s="403" t="s">
        <v>707</v>
      </c>
      <c r="E52" s="232">
        <v>1</v>
      </c>
      <c r="F52" s="235" t="s">
        <v>709</v>
      </c>
      <c r="G52" s="235" t="s">
        <v>708</v>
      </c>
      <c r="H52" s="233"/>
      <c r="I52" s="233"/>
    </row>
    <row r="53" spans="1:9" s="95" customFormat="1" ht="46.8">
      <c r="A53" s="232" t="s">
        <v>744</v>
      </c>
      <c r="B53" s="232" t="s">
        <v>743</v>
      </c>
      <c r="C53" s="416"/>
      <c r="D53" s="403"/>
      <c r="E53" s="232">
        <v>2</v>
      </c>
      <c r="F53" s="235" t="s">
        <v>710</v>
      </c>
      <c r="G53" s="236" t="s">
        <v>755</v>
      </c>
      <c r="H53" s="233"/>
      <c r="I53" s="233"/>
    </row>
    <row r="54" spans="1:9" s="95" customFormat="1" ht="31.2">
      <c r="A54" s="232" t="s">
        <v>744</v>
      </c>
      <c r="B54" s="232" t="s">
        <v>743</v>
      </c>
      <c r="C54" s="416" t="s">
        <v>908</v>
      </c>
      <c r="D54" s="403" t="s">
        <v>724</v>
      </c>
      <c r="E54" s="232">
        <v>1</v>
      </c>
      <c r="F54" s="233" t="s">
        <v>696</v>
      </c>
      <c r="G54" s="233" t="s">
        <v>700</v>
      </c>
      <c r="H54" s="233"/>
      <c r="I54" s="234" t="s">
        <v>734</v>
      </c>
    </row>
    <row r="55" spans="1:9" s="95" customFormat="1" ht="31.2">
      <c r="A55" s="232" t="s">
        <v>744</v>
      </c>
      <c r="B55" s="232" t="s">
        <v>743</v>
      </c>
      <c r="C55" s="416"/>
      <c r="D55" s="403"/>
      <c r="E55" s="232">
        <v>2</v>
      </c>
      <c r="F55" s="233" t="s">
        <v>697</v>
      </c>
      <c r="G55" s="234" t="s">
        <v>701</v>
      </c>
      <c r="H55" s="233"/>
      <c r="I55" s="233" t="s">
        <v>733</v>
      </c>
    </row>
    <row r="56" spans="1:9" s="95" customFormat="1">
      <c r="A56" s="232" t="s">
        <v>744</v>
      </c>
      <c r="B56" s="232" t="s">
        <v>743</v>
      </c>
      <c r="C56" s="416"/>
      <c r="D56" s="403"/>
      <c r="E56" s="232">
        <v>3</v>
      </c>
      <c r="F56" s="233" t="s">
        <v>698</v>
      </c>
      <c r="G56" s="233" t="s">
        <v>699</v>
      </c>
      <c r="H56" s="233"/>
      <c r="I56" s="233" t="s">
        <v>733</v>
      </c>
    </row>
    <row r="57" spans="1:9" s="95" customFormat="1">
      <c r="A57" s="232" t="s">
        <v>744</v>
      </c>
      <c r="B57" s="232" t="s">
        <v>743</v>
      </c>
      <c r="C57" s="249" t="s">
        <v>910</v>
      </c>
      <c r="D57" s="234" t="s">
        <v>730</v>
      </c>
      <c r="E57" s="232">
        <v>1</v>
      </c>
      <c r="F57" s="235" t="s">
        <v>731</v>
      </c>
      <c r="G57" s="235" t="s">
        <v>732</v>
      </c>
      <c r="H57" s="233"/>
      <c r="I57" s="233" t="s">
        <v>733</v>
      </c>
    </row>
    <row r="58" spans="1:9" s="95" customFormat="1">
      <c r="A58" s="232" t="s">
        <v>744</v>
      </c>
      <c r="B58" s="232" t="s">
        <v>743</v>
      </c>
      <c r="C58" s="416" t="s">
        <v>729</v>
      </c>
      <c r="D58" s="417" t="s">
        <v>741</v>
      </c>
      <c r="E58" s="232">
        <v>1</v>
      </c>
      <c r="F58" s="235" t="s">
        <v>711</v>
      </c>
      <c r="G58" s="235"/>
      <c r="H58" s="233"/>
      <c r="I58" s="233"/>
    </row>
    <row r="59" spans="1:9" s="95" customFormat="1">
      <c r="A59" s="232" t="s">
        <v>744</v>
      </c>
      <c r="B59" s="232" t="s">
        <v>743</v>
      </c>
      <c r="C59" s="416"/>
      <c r="D59" s="417"/>
      <c r="E59" s="232">
        <v>2</v>
      </c>
      <c r="F59" s="235" t="s">
        <v>710</v>
      </c>
      <c r="G59" s="235"/>
      <c r="H59" s="233"/>
      <c r="I59" s="233"/>
    </row>
    <row r="60" spans="1:9" s="95" customFormat="1">
      <c r="A60" s="232" t="s">
        <v>744</v>
      </c>
      <c r="B60" s="232" t="s">
        <v>743</v>
      </c>
      <c r="C60" s="416" t="s">
        <v>602</v>
      </c>
      <c r="D60" s="417" t="s">
        <v>742</v>
      </c>
      <c r="E60" s="232">
        <v>1</v>
      </c>
      <c r="F60" s="235" t="s">
        <v>711</v>
      </c>
      <c r="G60" s="235" t="s">
        <v>712</v>
      </c>
      <c r="H60" s="233"/>
      <c r="I60" s="233"/>
    </row>
    <row r="61" spans="1:9" s="95" customFormat="1">
      <c r="A61" s="232" t="s">
        <v>744</v>
      </c>
      <c r="B61" s="232" t="s">
        <v>743</v>
      </c>
      <c r="C61" s="416"/>
      <c r="D61" s="417"/>
      <c r="E61" s="232">
        <v>2</v>
      </c>
      <c r="F61" s="235" t="s">
        <v>710</v>
      </c>
      <c r="G61" s="235" t="s">
        <v>713</v>
      </c>
      <c r="H61" s="233"/>
      <c r="I61" s="233"/>
    </row>
    <row r="62" spans="1:9" s="95" customFormat="1">
      <c r="A62" s="232" t="s">
        <v>744</v>
      </c>
      <c r="B62" s="232" t="s">
        <v>743</v>
      </c>
      <c r="C62" s="249" t="s">
        <v>739</v>
      </c>
      <c r="D62" s="234" t="s">
        <v>736</v>
      </c>
      <c r="E62" s="232">
        <v>1</v>
      </c>
      <c r="F62" s="235" t="s">
        <v>737</v>
      </c>
      <c r="G62" s="235"/>
      <c r="H62" s="233"/>
      <c r="I62" s="233"/>
    </row>
    <row r="63" spans="1:9" s="95" customFormat="1" ht="46.8">
      <c r="A63" s="232" t="s">
        <v>744</v>
      </c>
      <c r="B63" s="232" t="s">
        <v>743</v>
      </c>
      <c r="C63" s="418" t="s">
        <v>740</v>
      </c>
      <c r="D63" s="421" t="s">
        <v>738</v>
      </c>
      <c r="E63" s="232">
        <v>1</v>
      </c>
      <c r="F63" s="235" t="s">
        <v>714</v>
      </c>
      <c r="G63" s="236" t="s">
        <v>757</v>
      </c>
      <c r="H63" s="233"/>
      <c r="I63" s="233"/>
    </row>
    <row r="64" spans="1:9" s="95" customFormat="1">
      <c r="A64" s="232" t="s">
        <v>744</v>
      </c>
      <c r="B64" s="232" t="s">
        <v>743</v>
      </c>
      <c r="C64" s="419"/>
      <c r="D64" s="422"/>
      <c r="E64" s="232">
        <v>2</v>
      </c>
      <c r="F64" s="235" t="s">
        <v>715</v>
      </c>
      <c r="G64" s="235" t="s">
        <v>716</v>
      </c>
      <c r="H64" s="233"/>
      <c r="I64" s="233"/>
    </row>
    <row r="65" spans="1:9" s="95" customFormat="1">
      <c r="A65" s="232" t="s">
        <v>744</v>
      </c>
      <c r="B65" s="232" t="s">
        <v>743</v>
      </c>
      <c r="C65" s="420"/>
      <c r="D65" s="423"/>
      <c r="E65" s="232">
        <v>3</v>
      </c>
      <c r="F65" s="235" t="s">
        <v>756</v>
      </c>
      <c r="G65" s="235"/>
      <c r="H65" s="233"/>
      <c r="I65" s="233"/>
    </row>
    <row r="66" spans="1:9">
      <c r="A66" s="93"/>
      <c r="B66" s="93"/>
      <c r="C66" s="93"/>
      <c r="D66" s="94"/>
      <c r="E66" s="93"/>
      <c r="F66" s="90"/>
      <c r="G66" s="90"/>
      <c r="H66" s="94"/>
      <c r="I66" s="94"/>
    </row>
    <row r="67" spans="1:9">
      <c r="A67" s="93"/>
      <c r="B67" s="93"/>
      <c r="C67" s="93"/>
      <c r="D67" s="94"/>
      <c r="E67" s="93"/>
      <c r="F67" s="94"/>
      <c r="G67" s="94"/>
      <c r="H67" s="94"/>
      <c r="I67" s="94"/>
    </row>
    <row r="68" spans="1:9">
      <c r="A68" s="84" t="s">
        <v>687</v>
      </c>
      <c r="B68" s="89"/>
      <c r="C68" s="84"/>
      <c r="D68" s="83"/>
      <c r="E68" s="89"/>
      <c r="F68" s="83"/>
      <c r="G68" s="83"/>
      <c r="H68" s="83"/>
      <c r="I68" s="83"/>
    </row>
  </sheetData>
  <autoFilter ref="A3:J3"/>
  <mergeCells count="41">
    <mergeCell ref="C60:C61"/>
    <mergeCell ref="D60:D61"/>
    <mergeCell ref="C63:C65"/>
    <mergeCell ref="D63:D65"/>
    <mergeCell ref="C44:C47"/>
    <mergeCell ref="D44:D47"/>
    <mergeCell ref="C52:C53"/>
    <mergeCell ref="D52:D53"/>
    <mergeCell ref="C54:C56"/>
    <mergeCell ref="D54:D56"/>
    <mergeCell ref="C58:C59"/>
    <mergeCell ref="D58:D59"/>
    <mergeCell ref="C34:C35"/>
    <mergeCell ref="D34:D35"/>
    <mergeCell ref="C36:C37"/>
    <mergeCell ref="D36:D37"/>
    <mergeCell ref="C38:C40"/>
    <mergeCell ref="D38:D40"/>
    <mergeCell ref="A2:B2"/>
    <mergeCell ref="E2:G2"/>
    <mergeCell ref="I2:I3"/>
    <mergeCell ref="C41:C43"/>
    <mergeCell ref="D41:D43"/>
    <mergeCell ref="C29:C31"/>
    <mergeCell ref="D29:D31"/>
    <mergeCell ref="H2:H3"/>
    <mergeCell ref="D4:D6"/>
    <mergeCell ref="D7:D10"/>
    <mergeCell ref="D19:D21"/>
    <mergeCell ref="C19:C21"/>
    <mergeCell ref="C7:C10"/>
    <mergeCell ref="C2:D2"/>
    <mergeCell ref="C17:C18"/>
    <mergeCell ref="D17:D18"/>
    <mergeCell ref="C4:C6"/>
    <mergeCell ref="C24:C25"/>
    <mergeCell ref="D24:D25"/>
    <mergeCell ref="C26:C27"/>
    <mergeCell ref="D26:D27"/>
    <mergeCell ref="C14:C16"/>
    <mergeCell ref="D15:D16"/>
  </mergeCells>
  <phoneticPr fontId="4" type="noConversion"/>
  <dataValidations count="1">
    <dataValidation type="list" allowBlank="1" showInputMessage="1" showErrorMessage="1" sqref="H4:H67">
      <formula1>"대기, 진행, 완료"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2060"/>
  </sheetPr>
  <dimension ref="A1:M21"/>
  <sheetViews>
    <sheetView zoomScale="60" zoomScaleNormal="6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F4" sqref="F4"/>
    </sheetView>
  </sheetViews>
  <sheetFormatPr defaultRowHeight="17.399999999999999"/>
  <cols>
    <col min="1" max="1" width="8.88671875" style="292"/>
    <col min="2" max="2" width="39.109375" style="292" bestFit="1" customWidth="1"/>
    <col min="3" max="3" width="55" style="292" bestFit="1" customWidth="1"/>
    <col min="4" max="4" width="34" style="293" customWidth="1"/>
    <col min="5" max="7" width="34" style="292" customWidth="1"/>
    <col min="8" max="8" width="38.33203125" style="276" customWidth="1"/>
    <col min="9" max="16384" width="8.88671875" style="276"/>
  </cols>
  <sheetData>
    <row r="1" spans="1:13" ht="37.5" customHeight="1">
      <c r="A1" s="432" t="s">
        <v>927</v>
      </c>
      <c r="B1" s="432"/>
      <c r="C1" s="432"/>
      <c r="D1" s="432"/>
      <c r="E1" s="432"/>
      <c r="F1" s="310"/>
      <c r="G1" s="310"/>
    </row>
    <row r="2" spans="1:13" ht="28.2" customHeight="1">
      <c r="A2" s="433" t="s">
        <v>1005</v>
      </c>
      <c r="B2" s="433"/>
      <c r="C2" s="433"/>
      <c r="D2" s="433"/>
      <c r="E2" s="433"/>
      <c r="F2" s="311"/>
      <c r="G2" s="311"/>
    </row>
    <row r="3" spans="1:13" ht="41.4" customHeight="1">
      <c r="A3" s="434" t="s">
        <v>928</v>
      </c>
      <c r="B3" s="434" t="s">
        <v>929</v>
      </c>
      <c r="C3" s="434" t="s">
        <v>930</v>
      </c>
      <c r="D3" s="435" t="s">
        <v>1010</v>
      </c>
      <c r="E3" s="431"/>
      <c r="F3" s="430" t="s">
        <v>1013</v>
      </c>
      <c r="G3" s="431"/>
      <c r="H3" s="307" t="s">
        <v>1007</v>
      </c>
      <c r="I3" s="424" t="s">
        <v>1003</v>
      </c>
      <c r="J3" s="425"/>
      <c r="K3" s="425"/>
      <c r="L3" s="425"/>
      <c r="M3" s="426"/>
    </row>
    <row r="4" spans="1:13" ht="30.6" customHeight="1">
      <c r="A4" s="434"/>
      <c r="B4" s="434"/>
      <c r="C4" s="434"/>
      <c r="D4" s="277" t="s">
        <v>1008</v>
      </c>
      <c r="E4" s="305" t="s">
        <v>931</v>
      </c>
      <c r="F4" s="277" t="s">
        <v>1008</v>
      </c>
      <c r="G4" s="305" t="s">
        <v>931</v>
      </c>
      <c r="H4" s="307" t="s">
        <v>1006</v>
      </c>
      <c r="I4" s="424" t="s">
        <v>1009</v>
      </c>
      <c r="J4" s="425"/>
      <c r="K4" s="425"/>
      <c r="L4" s="425"/>
      <c r="M4" s="426"/>
    </row>
    <row r="5" spans="1:13" ht="409.6">
      <c r="A5" s="278" t="s">
        <v>932</v>
      </c>
      <c r="B5" s="279" t="s">
        <v>933</v>
      </c>
      <c r="C5" s="280" t="s">
        <v>934</v>
      </c>
      <c r="D5" s="281" t="s">
        <v>935</v>
      </c>
      <c r="E5" s="306" t="s">
        <v>936</v>
      </c>
      <c r="F5" s="281" t="s">
        <v>1011</v>
      </c>
      <c r="G5" s="306" t="s">
        <v>1012</v>
      </c>
      <c r="H5" s="427"/>
      <c r="I5" s="428"/>
      <c r="J5" s="428"/>
      <c r="K5" s="428"/>
      <c r="L5" s="428"/>
      <c r="M5" s="429"/>
    </row>
    <row r="6" spans="1:13" ht="99.9" customHeight="1">
      <c r="A6" s="283" t="s">
        <v>937</v>
      </c>
      <c r="B6" s="284" t="s">
        <v>938</v>
      </c>
      <c r="C6" s="285" t="s">
        <v>939</v>
      </c>
      <c r="D6" s="286"/>
      <c r="E6" s="287" t="s">
        <v>940</v>
      </c>
      <c r="F6" s="286"/>
      <c r="G6" s="287" t="s">
        <v>940</v>
      </c>
      <c r="H6" s="304"/>
      <c r="I6" s="304"/>
      <c r="J6" s="304"/>
      <c r="K6" s="304"/>
      <c r="L6" s="304"/>
      <c r="M6" s="304"/>
    </row>
    <row r="7" spans="1:13" ht="99.9" customHeight="1">
      <c r="A7" s="288" t="s">
        <v>941</v>
      </c>
      <c r="B7" s="289" t="s">
        <v>942</v>
      </c>
      <c r="C7" s="290" t="s">
        <v>943</v>
      </c>
      <c r="D7" s="281" t="s">
        <v>944</v>
      </c>
      <c r="E7" s="282" t="s">
        <v>945</v>
      </c>
      <c r="F7" s="281" t="s">
        <v>944</v>
      </c>
      <c r="G7" s="282" t="s">
        <v>945</v>
      </c>
      <c r="H7" s="304"/>
      <c r="I7" s="304"/>
      <c r="J7" s="304"/>
      <c r="K7" s="304"/>
      <c r="L7" s="304"/>
      <c r="M7" s="304"/>
    </row>
    <row r="8" spans="1:13" ht="99.9" customHeight="1">
      <c r="A8" s="288" t="s">
        <v>946</v>
      </c>
      <c r="B8" s="284" t="s">
        <v>947</v>
      </c>
      <c r="C8" s="285" t="s">
        <v>948</v>
      </c>
      <c r="D8" s="286"/>
      <c r="E8" s="287" t="s">
        <v>949</v>
      </c>
      <c r="F8" s="286"/>
      <c r="G8" s="287" t="s">
        <v>949</v>
      </c>
      <c r="H8" s="304"/>
      <c r="I8" s="304"/>
      <c r="J8" s="304"/>
      <c r="K8" s="304"/>
      <c r="L8" s="304"/>
      <c r="M8" s="304"/>
    </row>
    <row r="9" spans="1:13" ht="99.9" customHeight="1">
      <c r="A9" s="278" t="s">
        <v>950</v>
      </c>
      <c r="B9" s="279" t="s">
        <v>951</v>
      </c>
      <c r="C9" s="280" t="s">
        <v>952</v>
      </c>
      <c r="D9" s="281" t="s">
        <v>953</v>
      </c>
      <c r="E9" s="282" t="s">
        <v>954</v>
      </c>
      <c r="F9" s="281" t="s">
        <v>953</v>
      </c>
      <c r="G9" s="282" t="s">
        <v>954</v>
      </c>
      <c r="H9" s="304"/>
      <c r="I9" s="304"/>
      <c r="J9" s="304"/>
      <c r="K9" s="304"/>
      <c r="L9" s="304"/>
      <c r="M9" s="304"/>
    </row>
    <row r="10" spans="1:13" ht="99.9" customHeight="1">
      <c r="A10" s="283" t="s">
        <v>955</v>
      </c>
      <c r="B10" s="284" t="s">
        <v>956</v>
      </c>
      <c r="C10" s="285" t="s">
        <v>957</v>
      </c>
      <c r="D10" s="291" t="s">
        <v>958</v>
      </c>
      <c r="E10" s="287" t="s">
        <v>959</v>
      </c>
      <c r="F10" s="291" t="s">
        <v>958</v>
      </c>
      <c r="G10" s="287" t="s">
        <v>959</v>
      </c>
      <c r="H10" s="304"/>
      <c r="I10" s="304"/>
      <c r="J10" s="304"/>
      <c r="K10" s="304"/>
      <c r="L10" s="304"/>
      <c r="M10" s="304"/>
    </row>
    <row r="11" spans="1:13" ht="78" customHeight="1">
      <c r="A11" s="278" t="s">
        <v>960</v>
      </c>
      <c r="B11" s="279" t="s">
        <v>961</v>
      </c>
      <c r="C11" s="294" t="s">
        <v>962</v>
      </c>
      <c r="D11" s="282" t="s">
        <v>963</v>
      </c>
      <c r="E11" s="282" t="s">
        <v>964</v>
      </c>
      <c r="F11" s="282" t="s">
        <v>963</v>
      </c>
      <c r="G11" s="282" t="s">
        <v>964</v>
      </c>
      <c r="H11" s="304"/>
      <c r="I11" s="304"/>
      <c r="J11" s="304"/>
      <c r="K11" s="304"/>
      <c r="L11" s="304"/>
      <c r="M11" s="304"/>
    </row>
    <row r="12" spans="1:13" ht="99.9" customHeight="1">
      <c r="A12" s="283" t="s">
        <v>965</v>
      </c>
      <c r="B12" s="284" t="s">
        <v>966</v>
      </c>
      <c r="C12" s="285" t="s">
        <v>967</v>
      </c>
      <c r="D12" s="287" t="s">
        <v>968</v>
      </c>
      <c r="E12" s="287" t="s">
        <v>969</v>
      </c>
      <c r="F12" s="287" t="s">
        <v>968</v>
      </c>
      <c r="G12" s="287" t="s">
        <v>969</v>
      </c>
      <c r="H12" s="309"/>
      <c r="I12" s="304"/>
      <c r="J12" s="304"/>
      <c r="K12" s="304"/>
      <c r="L12" s="304"/>
      <c r="M12" s="304"/>
    </row>
    <row r="13" spans="1:13" ht="74.400000000000006" customHeight="1">
      <c r="A13" s="295" t="s" ph="1">
        <v>970</v>
      </c>
      <c r="B13" s="296" t="s">
        <v>971</v>
      </c>
      <c r="C13" s="297" t="s">
        <v>972</v>
      </c>
      <c r="D13" s="282" t="s">
        <v>973</v>
      </c>
      <c r="E13" s="282" t="s">
        <v>974</v>
      </c>
      <c r="F13" s="282" t="s">
        <v>973</v>
      </c>
      <c r="G13" s="282" t="s">
        <v>974</v>
      </c>
      <c r="H13" s="304"/>
      <c r="I13" s="304"/>
      <c r="J13" s="304"/>
      <c r="K13" s="304"/>
      <c r="L13" s="304"/>
      <c r="M13" s="304"/>
    </row>
    <row r="14" spans="1:13" ht="99.9" customHeight="1">
      <c r="A14" s="295" t="s" ph="1">
        <v>975</v>
      </c>
      <c r="B14" s="296" t="s">
        <v>976</v>
      </c>
      <c r="C14" s="297" t="s">
        <v>977</v>
      </c>
      <c r="D14" s="282" t="s">
        <v>978</v>
      </c>
      <c r="E14" s="282" t="s">
        <v>979</v>
      </c>
      <c r="F14" s="282" t="s">
        <v>978</v>
      </c>
      <c r="G14" s="282" t="s">
        <v>979</v>
      </c>
      <c r="H14" s="304"/>
      <c r="I14" s="304"/>
      <c r="J14" s="304"/>
      <c r="K14" s="304"/>
      <c r="L14" s="304"/>
      <c r="M14" s="304"/>
    </row>
    <row r="15" spans="1:13" ht="99.9" customHeight="1">
      <c r="A15" s="298" t="s" ph="1">
        <v>980</v>
      </c>
      <c r="B15" s="299" t="s">
        <v>981</v>
      </c>
      <c r="C15" s="300" t="s">
        <v>982</v>
      </c>
      <c r="D15" s="287" t="s">
        <v>973</v>
      </c>
      <c r="E15" s="287" t="s">
        <v>983</v>
      </c>
      <c r="F15" s="287" t="s">
        <v>973</v>
      </c>
      <c r="G15" s="287" t="s">
        <v>983</v>
      </c>
      <c r="H15" s="304"/>
      <c r="I15" s="304"/>
      <c r="J15" s="304"/>
      <c r="K15" s="304"/>
      <c r="L15" s="304"/>
      <c r="M15" s="304"/>
    </row>
    <row r="16" spans="1:13" ht="51.6" customHeight="1">
      <c r="A16" s="301" t="s">
        <v>984</v>
      </c>
      <c r="B16" s="302" t="s">
        <v>985</v>
      </c>
      <c r="C16" s="280" t="s">
        <v>986</v>
      </c>
      <c r="D16" s="282" t="s">
        <v>987</v>
      </c>
      <c r="E16" s="282" t="s">
        <v>988</v>
      </c>
      <c r="F16" s="282" t="s">
        <v>987</v>
      </c>
      <c r="G16" s="282" t="s">
        <v>988</v>
      </c>
      <c r="H16" s="304"/>
      <c r="I16" s="304"/>
      <c r="J16" s="304"/>
      <c r="K16" s="304"/>
      <c r="L16" s="304"/>
      <c r="M16" s="304"/>
    </row>
    <row r="17" spans="1:13" ht="99.9" customHeight="1">
      <c r="A17" s="298" t="s">
        <v>989</v>
      </c>
      <c r="B17" s="299" t="s">
        <v>990</v>
      </c>
      <c r="C17" s="285" t="s">
        <v>991</v>
      </c>
      <c r="D17" s="287" t="s">
        <v>992</v>
      </c>
      <c r="E17" s="287" t="s">
        <v>993</v>
      </c>
      <c r="F17" s="287" t="s">
        <v>992</v>
      </c>
      <c r="G17" s="287" t="s">
        <v>993</v>
      </c>
      <c r="H17" s="304"/>
      <c r="I17" s="304"/>
      <c r="J17" s="304"/>
      <c r="K17" s="304"/>
      <c r="L17" s="304"/>
      <c r="M17" s="304"/>
    </row>
    <row r="18" spans="1:13" ht="115.8" customHeight="1">
      <c r="A18" s="295" t="s">
        <v>994</v>
      </c>
      <c r="B18" s="296" t="s">
        <v>995</v>
      </c>
      <c r="C18" s="280" t="s">
        <v>996</v>
      </c>
      <c r="D18" s="282" t="s">
        <v>997</v>
      </c>
      <c r="E18" s="282" t="s">
        <v>998</v>
      </c>
      <c r="F18" s="282" t="s">
        <v>997</v>
      </c>
      <c r="G18" s="282" t="s">
        <v>998</v>
      </c>
      <c r="H18" s="304"/>
      <c r="I18" s="304"/>
      <c r="J18" s="304"/>
      <c r="K18" s="304"/>
      <c r="L18" s="304"/>
      <c r="M18" s="304"/>
    </row>
    <row r="19" spans="1:13" ht="99.9" customHeight="1">
      <c r="A19" s="298" t="s">
        <v>999</v>
      </c>
      <c r="B19" s="299" t="s">
        <v>1000</v>
      </c>
      <c r="C19" s="303" t="s">
        <v>1001</v>
      </c>
      <c r="D19" s="287" t="s">
        <v>997</v>
      </c>
      <c r="E19" s="287" t="s">
        <v>1002</v>
      </c>
      <c r="F19" s="287" t="s">
        <v>997</v>
      </c>
      <c r="G19" s="287" t="s">
        <v>1002</v>
      </c>
      <c r="H19" s="304"/>
      <c r="I19" s="304"/>
      <c r="J19" s="304"/>
      <c r="K19" s="304"/>
      <c r="L19" s="304"/>
      <c r="M19" s="304"/>
    </row>
    <row r="20" spans="1:13" ht="99.9" customHeight="1"/>
    <row r="21" spans="1:13" ht="26.4">
      <c r="A21" s="292" ph="1"/>
    </row>
  </sheetData>
  <mergeCells count="10">
    <mergeCell ref="I3:M3"/>
    <mergeCell ref="I4:M4"/>
    <mergeCell ref="H5:M5"/>
    <mergeCell ref="F3:G3"/>
    <mergeCell ref="A1:E1"/>
    <mergeCell ref="A2:E2"/>
    <mergeCell ref="A3:A4"/>
    <mergeCell ref="B3:B4"/>
    <mergeCell ref="C3:C4"/>
    <mergeCell ref="D3:E3"/>
  </mergeCells>
  <phoneticPr fontId="4" type="noConversion"/>
  <hyperlinks>
    <hyperlink ref="C10" r:id="rId1"/>
    <hyperlink ref="C9" r:id="rId2"/>
    <hyperlink ref="C8" r:id="rId3"/>
    <hyperlink ref="C7" r:id="rId4"/>
    <hyperlink ref="C6" r:id="rId5"/>
    <hyperlink ref="C5" r:id="rId6"/>
    <hyperlink ref="C11" r:id="rId7"/>
    <hyperlink ref="C12" r:id="rId8"/>
    <hyperlink ref="C13" r:id="rId9"/>
    <hyperlink ref="C14" r:id="rId10"/>
    <hyperlink ref="C15" r:id="rId11"/>
    <hyperlink ref="C16" r:id="rId12"/>
    <hyperlink ref="C19" r:id="rId13"/>
    <hyperlink ref="C18" r:id="rId14"/>
  </hyperlinks>
  <pageMargins left="0.7" right="0.7" top="0.75" bottom="0.75" header="0.3" footer="0.3"/>
  <pageSetup paperSize="9" orientation="portrait" r:id="rId15"/>
  <drawing r:id="rId16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selection activeCell="Q14" sqref="Q14"/>
    </sheetView>
  </sheetViews>
  <sheetFormatPr defaultRowHeight="15.6"/>
  <sheetData>
    <row r="1" spans="1:7">
      <c r="A1">
        <v>1</v>
      </c>
      <c r="B1" t="s">
        <v>1058</v>
      </c>
    </row>
    <row r="2" spans="1:7">
      <c r="A2">
        <v>2</v>
      </c>
      <c r="B2" t="s">
        <v>1054</v>
      </c>
      <c r="F2">
        <v>1</v>
      </c>
      <c r="G2" t="s">
        <v>1059</v>
      </c>
    </row>
    <row r="3" spans="1:7">
      <c r="A3">
        <v>3</v>
      </c>
      <c r="B3" t="s">
        <v>1055</v>
      </c>
      <c r="F3">
        <v>2</v>
      </c>
      <c r="G3" t="s">
        <v>1060</v>
      </c>
    </row>
    <row r="4" spans="1:7">
      <c r="A4">
        <v>4</v>
      </c>
      <c r="B4" t="s">
        <v>1056</v>
      </c>
    </row>
    <row r="5" spans="1:7">
      <c r="A5">
        <v>5</v>
      </c>
      <c r="B5" t="s">
        <v>1057</v>
      </c>
    </row>
    <row r="6" spans="1:7">
      <c r="A6">
        <v>6</v>
      </c>
      <c r="B6" t="s">
        <v>1061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FFC000"/>
  </sheetPr>
  <dimension ref="A1:R4"/>
  <sheetViews>
    <sheetView workbookViewId="0">
      <selection activeCell="F3" sqref="F3:F4"/>
    </sheetView>
  </sheetViews>
  <sheetFormatPr defaultColWidth="8.88671875" defaultRowHeight="15.6"/>
  <cols>
    <col min="1" max="16384" width="8.88671875" style="134"/>
  </cols>
  <sheetData>
    <row r="1" spans="1:18" ht="30">
      <c r="A1" s="379" t="s">
        <v>843</v>
      </c>
      <c r="B1" s="379"/>
      <c r="C1" s="379"/>
      <c r="D1" s="379"/>
      <c r="E1" s="379"/>
      <c r="F1" s="379"/>
      <c r="G1" s="379"/>
      <c r="H1" s="379"/>
      <c r="I1" s="379"/>
      <c r="J1" s="379"/>
      <c r="K1" s="379"/>
      <c r="L1" s="379"/>
      <c r="M1" s="379"/>
      <c r="N1" s="379"/>
      <c r="O1" s="379"/>
      <c r="P1" s="379"/>
      <c r="Q1" s="379"/>
    </row>
    <row r="2" spans="1:18">
      <c r="A2" s="162" t="s">
        <v>695</v>
      </c>
      <c r="B2" s="436">
        <v>43747</v>
      </c>
      <c r="C2" s="436"/>
      <c r="D2" s="162"/>
      <c r="E2" s="162"/>
      <c r="F2" s="162"/>
      <c r="G2" s="162"/>
      <c r="H2" s="162"/>
      <c r="I2" s="162"/>
      <c r="J2" s="162"/>
      <c r="K2" s="162"/>
      <c r="L2" s="162"/>
      <c r="M2" s="162"/>
      <c r="N2" s="162"/>
      <c r="O2" s="162"/>
      <c r="P2" s="162"/>
      <c r="Q2" s="162"/>
    </row>
    <row r="3" spans="1:18">
      <c r="A3" s="358" t="s">
        <v>638</v>
      </c>
      <c r="B3" s="383" t="s">
        <v>609</v>
      </c>
      <c r="C3" s="384"/>
      <c r="D3" s="362" t="s">
        <v>5</v>
      </c>
      <c r="E3" s="362" t="s">
        <v>592</v>
      </c>
      <c r="F3" s="362" t="s">
        <v>835</v>
      </c>
      <c r="G3" s="362" t="s">
        <v>1</v>
      </c>
      <c r="H3" s="358" t="s">
        <v>587</v>
      </c>
      <c r="I3" s="358"/>
      <c r="J3" s="380" t="s">
        <v>588</v>
      </c>
      <c r="K3" s="380"/>
      <c r="L3" s="380"/>
      <c r="M3" s="381" t="s">
        <v>0</v>
      </c>
      <c r="N3" s="381" t="s">
        <v>3</v>
      </c>
      <c r="O3" s="381"/>
      <c r="P3" s="381"/>
      <c r="Q3" s="358" t="s">
        <v>2</v>
      </c>
      <c r="R3" s="358" t="s">
        <v>776</v>
      </c>
    </row>
    <row r="4" spans="1:18">
      <c r="A4" s="358"/>
      <c r="B4" s="98" t="s">
        <v>685</v>
      </c>
      <c r="C4" s="98" t="s">
        <v>692</v>
      </c>
      <c r="D4" s="362"/>
      <c r="E4" s="362"/>
      <c r="F4" s="362"/>
      <c r="G4" s="362"/>
      <c r="H4" s="98" t="s">
        <v>590</v>
      </c>
      <c r="I4" s="98" t="s">
        <v>591</v>
      </c>
      <c r="J4" s="380"/>
      <c r="K4" s="380"/>
      <c r="L4" s="380"/>
      <c r="M4" s="381"/>
      <c r="N4" s="381"/>
      <c r="O4" s="381"/>
      <c r="P4" s="381"/>
      <c r="Q4" s="358"/>
      <c r="R4" s="358"/>
    </row>
  </sheetData>
  <mergeCells count="14">
    <mergeCell ref="M3:M4"/>
    <mergeCell ref="N3:P4"/>
    <mergeCell ref="Q3:Q4"/>
    <mergeCell ref="R3:R4"/>
    <mergeCell ref="A1:Q1"/>
    <mergeCell ref="B2:C2"/>
    <mergeCell ref="A3:A4"/>
    <mergeCell ref="B3:C3"/>
    <mergeCell ref="D3:D4"/>
    <mergeCell ref="E3:E4"/>
    <mergeCell ref="F3:F4"/>
    <mergeCell ref="G3:G4"/>
    <mergeCell ref="H3:I3"/>
    <mergeCell ref="J3:L4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FF0000"/>
  </sheetPr>
  <dimension ref="A1:N20"/>
  <sheetViews>
    <sheetView topLeftCell="A21" workbookViewId="0">
      <selection activeCell="C48" sqref="C48"/>
    </sheetView>
  </sheetViews>
  <sheetFormatPr defaultColWidth="9.109375" defaultRowHeight="15.6"/>
  <cols>
    <col min="1" max="1" width="23.44140625" style="134" customWidth="1"/>
    <col min="2" max="2" width="7.5546875" style="134" customWidth="1"/>
    <col min="3" max="3" width="14.5546875" style="134" customWidth="1"/>
    <col min="4" max="4" width="5.6640625" style="134" customWidth="1"/>
    <col min="5" max="5" width="55.33203125" style="134" customWidth="1"/>
    <col min="6" max="7" width="9.109375" style="134"/>
    <col min="8" max="8" width="4.88671875" style="134" customWidth="1"/>
    <col min="9" max="11" width="9.109375" style="134"/>
    <col min="12" max="12" width="4.88671875" style="134" customWidth="1"/>
    <col min="13" max="13" width="9.109375" style="134"/>
    <col min="14" max="14" width="48.88671875" style="134" customWidth="1"/>
    <col min="15" max="16384" width="9.109375" style="134"/>
  </cols>
  <sheetData>
    <row r="1" spans="1:14" ht="30">
      <c r="A1" s="439" t="s">
        <v>842</v>
      </c>
      <c r="B1" s="439"/>
      <c r="C1" s="439"/>
      <c r="D1" s="439"/>
      <c r="E1" s="439"/>
      <c r="F1" s="439"/>
      <c r="G1" s="439"/>
      <c r="H1" s="439"/>
      <c r="I1" s="439"/>
      <c r="J1" s="439"/>
      <c r="K1" s="439"/>
      <c r="L1" s="439"/>
      <c r="M1" s="439"/>
    </row>
    <row r="2" spans="1:14">
      <c r="A2" s="162" t="s">
        <v>695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2"/>
      <c r="M2" s="162"/>
    </row>
    <row r="3" spans="1:14" ht="13.5" customHeight="1">
      <c r="A3" s="358" t="s">
        <v>1</v>
      </c>
      <c r="B3" s="437" t="s">
        <v>865</v>
      </c>
      <c r="C3" s="362" t="s">
        <v>835</v>
      </c>
      <c r="D3" s="440" t="s">
        <v>857</v>
      </c>
      <c r="E3" s="441"/>
      <c r="F3" s="359" t="s">
        <v>587</v>
      </c>
      <c r="G3" s="380" t="s">
        <v>588</v>
      </c>
      <c r="H3" s="380"/>
      <c r="I3" s="380"/>
      <c r="J3" s="381" t="s">
        <v>0</v>
      </c>
      <c r="K3" s="381" t="s">
        <v>3</v>
      </c>
      <c r="L3" s="381"/>
      <c r="M3" s="381"/>
      <c r="N3" s="358" t="s">
        <v>776</v>
      </c>
    </row>
    <row r="4" spans="1:14">
      <c r="A4" s="358"/>
      <c r="B4" s="438"/>
      <c r="C4" s="362"/>
      <c r="D4" s="165" t="s">
        <v>858</v>
      </c>
      <c r="E4" s="165" t="s">
        <v>856</v>
      </c>
      <c r="F4" s="438"/>
      <c r="G4" s="380"/>
      <c r="H4" s="380"/>
      <c r="I4" s="380"/>
      <c r="J4" s="381"/>
      <c r="K4" s="381"/>
      <c r="L4" s="381"/>
      <c r="M4" s="381"/>
      <c r="N4" s="358"/>
    </row>
    <row r="5" spans="1:14">
      <c r="A5" s="378" t="s">
        <v>895</v>
      </c>
      <c r="B5" s="163">
        <v>1</v>
      </c>
      <c r="C5" s="442" t="s">
        <v>868</v>
      </c>
      <c r="D5" s="164">
        <v>1</v>
      </c>
      <c r="E5" s="57" t="s">
        <v>872</v>
      </c>
      <c r="F5" s="164" t="s">
        <v>875</v>
      </c>
      <c r="G5" s="71">
        <f>'오픈 시나리오'!K54</f>
        <v>43749.34375</v>
      </c>
      <c r="H5" s="72" t="str">
        <f t="shared" ref="H5:H6" si="0">TEXT(G5,"AAA")</f>
        <v>금</v>
      </c>
      <c r="I5" s="73">
        <f t="shared" ref="I5:I6" si="1">G5</f>
        <v>43749.34375</v>
      </c>
      <c r="J5" s="74">
        <v>0.2</v>
      </c>
      <c r="K5" s="71">
        <f t="shared" ref="K5:K6" si="2">G5+J5/24</f>
        <v>43749.352083333331</v>
      </c>
      <c r="L5" s="72" t="str">
        <f t="shared" ref="L5:L6" si="3">TEXT(K5,"AAA")</f>
        <v>금</v>
      </c>
      <c r="M5" s="73">
        <f t="shared" ref="M5:M6" si="4">K5</f>
        <v>43749.352083333331</v>
      </c>
      <c r="N5" s="118"/>
    </row>
    <row r="6" spans="1:14">
      <c r="A6" s="378"/>
      <c r="B6" s="163">
        <v>1</v>
      </c>
      <c r="C6" s="444"/>
      <c r="D6" s="164">
        <v>1</v>
      </c>
      <c r="E6" s="57" t="s">
        <v>873</v>
      </c>
      <c r="F6" s="164" t="s">
        <v>875</v>
      </c>
      <c r="G6" s="71">
        <f>K5</f>
        <v>43749.352083333331</v>
      </c>
      <c r="H6" s="72" t="str">
        <f t="shared" si="0"/>
        <v>금</v>
      </c>
      <c r="I6" s="73">
        <f t="shared" si="1"/>
        <v>43749.352083333331</v>
      </c>
      <c r="J6" s="74">
        <v>0.2</v>
      </c>
      <c r="K6" s="71">
        <f t="shared" si="2"/>
        <v>43749.360416666663</v>
      </c>
      <c r="L6" s="72" t="str">
        <f t="shared" si="3"/>
        <v>금</v>
      </c>
      <c r="M6" s="73">
        <f t="shared" si="4"/>
        <v>43749.360416666663</v>
      </c>
      <c r="N6" s="118"/>
    </row>
    <row r="7" spans="1:14" ht="31.2">
      <c r="A7" s="166" t="s">
        <v>894</v>
      </c>
      <c r="B7" s="163">
        <v>1</v>
      </c>
      <c r="C7" s="64" t="s">
        <v>870</v>
      </c>
      <c r="D7" s="164">
        <v>1</v>
      </c>
      <c r="E7" s="180" t="s">
        <v>896</v>
      </c>
      <c r="F7" s="177" t="s">
        <v>867</v>
      </c>
      <c r="G7" s="71">
        <f>'오픈 시나리오'!K54</f>
        <v>43749.34375</v>
      </c>
      <c r="H7" s="72" t="str">
        <f t="shared" ref="H7" si="5">TEXT(G7,"AAA")</f>
        <v>금</v>
      </c>
      <c r="I7" s="73">
        <f t="shared" ref="I7" si="6">G7</f>
        <v>43749.34375</v>
      </c>
      <c r="J7" s="74">
        <v>0.2</v>
      </c>
      <c r="K7" s="71">
        <f t="shared" ref="K7" si="7">G7+J7/24</f>
        <v>43749.352083333331</v>
      </c>
      <c r="L7" s="72" t="str">
        <f t="shared" ref="L7" si="8">TEXT(K7,"AAA")</f>
        <v>금</v>
      </c>
      <c r="M7" s="73">
        <f t="shared" ref="M7" si="9">K7</f>
        <v>43749.352083333331</v>
      </c>
      <c r="N7" s="118"/>
    </row>
    <row r="8" spans="1:14" ht="62.4">
      <c r="A8" s="378" t="s">
        <v>869</v>
      </c>
      <c r="B8" s="163">
        <v>2</v>
      </c>
      <c r="C8" s="164" t="s">
        <v>870</v>
      </c>
      <c r="D8" s="164">
        <v>1</v>
      </c>
      <c r="E8" s="57" t="s">
        <v>878</v>
      </c>
      <c r="F8" s="177" t="s">
        <v>880</v>
      </c>
      <c r="G8" s="71">
        <f>'오픈 시나리오'!K54</f>
        <v>43749.34375</v>
      </c>
      <c r="H8" s="72" t="str">
        <f t="shared" ref="H8" si="10">TEXT(G8,"AAA")</f>
        <v>금</v>
      </c>
      <c r="I8" s="73">
        <f t="shared" ref="I8" si="11">G8</f>
        <v>43749.34375</v>
      </c>
      <c r="J8" s="74">
        <v>0.2</v>
      </c>
      <c r="K8" s="71">
        <f t="shared" ref="K8" si="12">G8+J8/24</f>
        <v>43749.352083333331</v>
      </c>
      <c r="L8" s="72" t="str">
        <f t="shared" ref="L8" si="13">TEXT(K8,"AAA")</f>
        <v>금</v>
      </c>
      <c r="M8" s="73">
        <f t="shared" ref="M8" si="14">K8</f>
        <v>43749.352083333331</v>
      </c>
      <c r="N8" s="118" t="s">
        <v>879</v>
      </c>
    </row>
    <row r="9" spans="1:14">
      <c r="A9" s="378"/>
      <c r="B9" s="163">
        <v>2</v>
      </c>
      <c r="C9" s="442" t="s">
        <v>871</v>
      </c>
      <c r="D9" s="164">
        <v>1</v>
      </c>
      <c r="E9" s="57" t="s">
        <v>883</v>
      </c>
      <c r="F9" s="177" t="s">
        <v>882</v>
      </c>
      <c r="G9" s="71">
        <f>'오픈 시나리오'!K54</f>
        <v>43749.34375</v>
      </c>
      <c r="H9" s="72" t="str">
        <f t="shared" ref="H9:H12" si="15">TEXT(G9,"AAA")</f>
        <v>금</v>
      </c>
      <c r="I9" s="73">
        <f t="shared" ref="I9:I12" si="16">G9</f>
        <v>43749.34375</v>
      </c>
      <c r="J9" s="74">
        <v>0.1</v>
      </c>
      <c r="K9" s="71">
        <f t="shared" ref="K9:K12" si="17">G9+J9/24</f>
        <v>43749.347916666666</v>
      </c>
      <c r="L9" s="72" t="str">
        <f t="shared" ref="L9:L12" si="18">TEXT(K9,"AAA")</f>
        <v>금</v>
      </c>
      <c r="M9" s="73">
        <f t="shared" ref="M9:M12" si="19">K9</f>
        <v>43749.347916666666</v>
      </c>
      <c r="N9" s="118"/>
    </row>
    <row r="10" spans="1:14">
      <c r="A10" s="378"/>
      <c r="B10" s="163">
        <v>2</v>
      </c>
      <c r="C10" s="443"/>
      <c r="D10" s="164">
        <v>2</v>
      </c>
      <c r="E10" s="179" t="s">
        <v>890</v>
      </c>
      <c r="F10" s="177" t="s">
        <v>881</v>
      </c>
      <c r="G10" s="71">
        <f>'오픈 시나리오'!K54</f>
        <v>43749.34375</v>
      </c>
      <c r="H10" s="72" t="str">
        <f t="shared" si="15"/>
        <v>금</v>
      </c>
      <c r="I10" s="73">
        <f t="shared" si="16"/>
        <v>43749.34375</v>
      </c>
      <c r="J10" s="74">
        <v>0.1</v>
      </c>
      <c r="K10" s="71">
        <f t="shared" si="17"/>
        <v>43749.347916666666</v>
      </c>
      <c r="L10" s="72" t="str">
        <f t="shared" si="18"/>
        <v>금</v>
      </c>
      <c r="M10" s="73">
        <f t="shared" si="19"/>
        <v>43749.347916666666</v>
      </c>
      <c r="N10" s="118"/>
    </row>
    <row r="11" spans="1:14" ht="46.8">
      <c r="A11" s="378"/>
      <c r="B11" s="163">
        <v>2</v>
      </c>
      <c r="C11" s="443"/>
      <c r="D11" s="164">
        <v>3</v>
      </c>
      <c r="E11" s="179" t="s">
        <v>891</v>
      </c>
      <c r="F11" s="177" t="s">
        <v>882</v>
      </c>
      <c r="G11" s="71">
        <f>K10</f>
        <v>43749.347916666666</v>
      </c>
      <c r="H11" s="72" t="str">
        <f t="shared" si="15"/>
        <v>금</v>
      </c>
      <c r="I11" s="73">
        <f t="shared" si="16"/>
        <v>43749.347916666666</v>
      </c>
      <c r="J11" s="74">
        <v>0.25</v>
      </c>
      <c r="K11" s="71">
        <f t="shared" si="17"/>
        <v>43749.35833333333</v>
      </c>
      <c r="L11" s="72" t="str">
        <f t="shared" si="18"/>
        <v>금</v>
      </c>
      <c r="M11" s="73">
        <f t="shared" si="19"/>
        <v>43749.35833333333</v>
      </c>
      <c r="N11" s="118"/>
    </row>
    <row r="12" spans="1:14">
      <c r="A12" s="378"/>
      <c r="B12" s="163">
        <v>2</v>
      </c>
      <c r="C12" s="443"/>
      <c r="D12" s="164">
        <v>4</v>
      </c>
      <c r="E12" s="179" t="s">
        <v>892</v>
      </c>
      <c r="F12" s="177" t="s">
        <v>882</v>
      </c>
      <c r="G12" s="71">
        <f t="shared" ref="G12:G13" si="20">K11</f>
        <v>43749.35833333333</v>
      </c>
      <c r="H12" s="72" t="str">
        <f t="shared" si="15"/>
        <v>금</v>
      </c>
      <c r="I12" s="73">
        <f t="shared" si="16"/>
        <v>43749.35833333333</v>
      </c>
      <c r="J12" s="74">
        <v>0.25</v>
      </c>
      <c r="K12" s="71">
        <f t="shared" si="17"/>
        <v>43749.368749999994</v>
      </c>
      <c r="L12" s="72" t="str">
        <f t="shared" si="18"/>
        <v>금</v>
      </c>
      <c r="M12" s="73">
        <f t="shared" si="19"/>
        <v>43749.368749999994</v>
      </c>
      <c r="N12" s="118"/>
    </row>
    <row r="13" spans="1:14">
      <c r="A13" s="378"/>
      <c r="B13" s="163">
        <v>2</v>
      </c>
      <c r="C13" s="444"/>
      <c r="D13" s="164">
        <v>5</v>
      </c>
      <c r="E13" s="179" t="s">
        <v>893</v>
      </c>
      <c r="F13" s="177" t="s">
        <v>882</v>
      </c>
      <c r="G13" s="71">
        <f t="shared" si="20"/>
        <v>43749.368749999994</v>
      </c>
      <c r="H13" s="72" t="str">
        <f t="shared" ref="H13" si="21">TEXT(G13,"AAA")</f>
        <v>금</v>
      </c>
      <c r="I13" s="73">
        <f t="shared" ref="I13" si="22">G13</f>
        <v>43749.368749999994</v>
      </c>
      <c r="J13" s="74">
        <v>0.25</v>
      </c>
      <c r="K13" s="71">
        <f t="shared" ref="K13" si="23">G13+J13/24</f>
        <v>43749.379166666658</v>
      </c>
      <c r="L13" s="72" t="str">
        <f t="shared" ref="L13" si="24">TEXT(K13,"AAA")</f>
        <v>금</v>
      </c>
      <c r="M13" s="73">
        <f t="shared" ref="M13" si="25">K13</f>
        <v>43749.379166666658</v>
      </c>
      <c r="N13" s="118"/>
    </row>
    <row r="14" spans="1:14">
      <c r="A14" s="356" t="s">
        <v>859</v>
      </c>
      <c r="B14" s="163">
        <v>0</v>
      </c>
      <c r="C14" s="164" t="s">
        <v>860</v>
      </c>
      <c r="D14" s="164">
        <v>1</v>
      </c>
      <c r="E14" s="178" t="s">
        <v>866</v>
      </c>
      <c r="F14" s="164" t="s">
        <v>867</v>
      </c>
      <c r="G14" s="71">
        <f>'오픈 시나리오'!K54</f>
        <v>43749.34375</v>
      </c>
      <c r="H14" s="72" t="str">
        <f t="shared" ref="H14" si="26">TEXT(G14,"AAA")</f>
        <v>금</v>
      </c>
      <c r="I14" s="73">
        <f t="shared" ref="I14" si="27">G14</f>
        <v>43749.34375</v>
      </c>
      <c r="J14" s="74">
        <v>0.1</v>
      </c>
      <c r="K14" s="71">
        <f t="shared" ref="K14" si="28">G14+J14/24</f>
        <v>43749.347916666666</v>
      </c>
      <c r="L14" s="72" t="str">
        <f t="shared" ref="L14" si="29">TEXT(K14,"AAA")</f>
        <v>금</v>
      </c>
      <c r="M14" s="73">
        <f t="shared" ref="M14" si="30">K14</f>
        <v>43749.347916666666</v>
      </c>
      <c r="N14" s="118"/>
    </row>
    <row r="15" spans="1:14" ht="31.2">
      <c r="A15" s="367"/>
      <c r="B15" s="163">
        <v>0</v>
      </c>
      <c r="C15" s="164" t="s">
        <v>852</v>
      </c>
      <c r="D15" s="164">
        <v>1</v>
      </c>
      <c r="E15" s="57" t="s">
        <v>866</v>
      </c>
      <c r="F15" s="164" t="s">
        <v>867</v>
      </c>
      <c r="G15" s="71">
        <f>K14</f>
        <v>43749.347916666666</v>
      </c>
      <c r="H15" s="72" t="str">
        <f t="shared" ref="H15" si="31">TEXT(G15,"AAA")</f>
        <v>금</v>
      </c>
      <c r="I15" s="73">
        <f t="shared" ref="I15" si="32">G15</f>
        <v>43749.347916666666</v>
      </c>
      <c r="J15" s="74">
        <v>0.1</v>
      </c>
      <c r="K15" s="71">
        <f t="shared" ref="K15" si="33">G15+J15/24</f>
        <v>43749.352083333331</v>
      </c>
      <c r="L15" s="72" t="str">
        <f t="shared" ref="L15" si="34">TEXT(K15,"AAA")</f>
        <v>금</v>
      </c>
      <c r="M15" s="73">
        <f t="shared" ref="M15" si="35">K15</f>
        <v>43749.352083333331</v>
      </c>
      <c r="N15" s="118" t="s">
        <v>877</v>
      </c>
    </row>
    <row r="16" spans="1:14">
      <c r="A16" s="367"/>
      <c r="B16" s="163">
        <v>3</v>
      </c>
      <c r="C16" s="164" t="s">
        <v>861</v>
      </c>
      <c r="D16" s="164">
        <v>1</v>
      </c>
      <c r="E16" s="57" t="s">
        <v>863</v>
      </c>
      <c r="F16" s="164" t="s">
        <v>867</v>
      </c>
      <c r="G16" s="71">
        <f t="shared" ref="G16:G17" si="36">K15</f>
        <v>43749.352083333331</v>
      </c>
      <c r="H16" s="72" t="str">
        <f t="shared" ref="H16:H17" si="37">TEXT(G16,"AAA")</f>
        <v>금</v>
      </c>
      <c r="I16" s="73">
        <f t="shared" ref="I16:I17" si="38">G16</f>
        <v>43749.352083333331</v>
      </c>
      <c r="J16" s="74">
        <v>0.1</v>
      </c>
      <c r="K16" s="71">
        <f t="shared" ref="K16:K17" si="39">G16+J16/24</f>
        <v>43749.356249999997</v>
      </c>
      <c r="L16" s="72" t="str">
        <f t="shared" ref="L16:L17" si="40">TEXT(K16,"AAA")</f>
        <v>금</v>
      </c>
      <c r="M16" s="73">
        <f t="shared" ref="M16:M17" si="41">K16</f>
        <v>43749.356249999997</v>
      </c>
      <c r="N16" s="118"/>
    </row>
    <row r="17" spans="1:14">
      <c r="A17" s="357"/>
      <c r="B17" s="163">
        <v>3</v>
      </c>
      <c r="C17" s="164" t="s">
        <v>862</v>
      </c>
      <c r="D17" s="164">
        <v>1</v>
      </c>
      <c r="E17" s="57" t="s">
        <v>864</v>
      </c>
      <c r="F17" s="164" t="s">
        <v>867</v>
      </c>
      <c r="G17" s="71">
        <f t="shared" si="36"/>
        <v>43749.356249999997</v>
      </c>
      <c r="H17" s="72" t="str">
        <f t="shared" si="37"/>
        <v>금</v>
      </c>
      <c r="I17" s="73">
        <f t="shared" si="38"/>
        <v>43749.356249999997</v>
      </c>
      <c r="J17" s="74">
        <v>1</v>
      </c>
      <c r="K17" s="71">
        <f t="shared" si="39"/>
        <v>43749.397916666661</v>
      </c>
      <c r="L17" s="72" t="str">
        <f t="shared" si="40"/>
        <v>금</v>
      </c>
      <c r="M17" s="73">
        <f t="shared" si="41"/>
        <v>43749.397916666661</v>
      </c>
      <c r="N17" s="118"/>
    </row>
    <row r="18" spans="1:14" ht="31.2">
      <c r="A18" s="356" t="s">
        <v>874</v>
      </c>
      <c r="B18" s="163">
        <v>3</v>
      </c>
      <c r="C18" s="163" t="s">
        <v>884</v>
      </c>
      <c r="D18" s="164">
        <v>1</v>
      </c>
      <c r="E18" s="57" t="s">
        <v>886</v>
      </c>
      <c r="F18" s="163" t="s">
        <v>888</v>
      </c>
      <c r="G18" s="71">
        <f>K6</f>
        <v>43749.360416666663</v>
      </c>
      <c r="H18" s="72" t="str">
        <f t="shared" ref="H18:H19" si="42">TEXT(G18,"AAA")</f>
        <v>금</v>
      </c>
      <c r="I18" s="73">
        <f t="shared" ref="I18:I19" si="43">G18</f>
        <v>43749.360416666663</v>
      </c>
      <c r="J18" s="74">
        <v>12</v>
      </c>
      <c r="K18" s="71">
        <f t="shared" ref="K18:K19" si="44">G18+J18/24</f>
        <v>43749.860416666663</v>
      </c>
      <c r="L18" s="72" t="str">
        <f t="shared" ref="L18:L19" si="45">TEXT(K18,"AAA")</f>
        <v>금</v>
      </c>
      <c r="M18" s="73">
        <f t="shared" ref="M18:M19" si="46">K18</f>
        <v>43749.860416666663</v>
      </c>
      <c r="N18" s="118"/>
    </row>
    <row r="19" spans="1:14" ht="31.2">
      <c r="A19" s="357"/>
      <c r="B19" s="163">
        <v>3</v>
      </c>
      <c r="C19" s="163" t="s">
        <v>885</v>
      </c>
      <c r="D19" s="164">
        <v>1</v>
      </c>
      <c r="E19" s="57" t="s">
        <v>887</v>
      </c>
      <c r="F19" s="163" t="s">
        <v>889</v>
      </c>
      <c r="G19" s="71">
        <f>K6</f>
        <v>43749.360416666663</v>
      </c>
      <c r="H19" s="72" t="str">
        <f t="shared" si="42"/>
        <v>금</v>
      </c>
      <c r="I19" s="73">
        <f t="shared" si="43"/>
        <v>43749.360416666663</v>
      </c>
      <c r="J19" s="74">
        <v>12</v>
      </c>
      <c r="K19" s="71">
        <f t="shared" si="44"/>
        <v>43749.860416666663</v>
      </c>
      <c r="L19" s="72" t="str">
        <f t="shared" si="45"/>
        <v>금</v>
      </c>
      <c r="M19" s="73">
        <f t="shared" si="46"/>
        <v>43749.860416666663</v>
      </c>
      <c r="N19" s="118"/>
    </row>
    <row r="20" spans="1:14">
      <c r="A20" s="163"/>
      <c r="B20" s="163"/>
      <c r="C20" s="164"/>
      <c r="D20" s="164"/>
      <c r="E20" s="57"/>
      <c r="F20" s="164"/>
      <c r="G20" s="71"/>
      <c r="H20" s="72"/>
      <c r="I20" s="73"/>
      <c r="J20" s="74"/>
      <c r="K20" s="71"/>
      <c r="L20" s="72"/>
      <c r="M20" s="73"/>
      <c r="N20" s="118"/>
    </row>
  </sheetData>
  <mergeCells count="16">
    <mergeCell ref="A18:A19"/>
    <mergeCell ref="A8:A13"/>
    <mergeCell ref="A5:A6"/>
    <mergeCell ref="A14:A17"/>
    <mergeCell ref="F3:F4"/>
    <mergeCell ref="C9:C13"/>
    <mergeCell ref="C5:C6"/>
    <mergeCell ref="N3:N4"/>
    <mergeCell ref="A3:A4"/>
    <mergeCell ref="B3:B4"/>
    <mergeCell ref="C3:C4"/>
    <mergeCell ref="A1:M1"/>
    <mergeCell ref="G3:I4"/>
    <mergeCell ref="J3:J4"/>
    <mergeCell ref="K3:M4"/>
    <mergeCell ref="D3:E3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8</vt:i4>
      </vt:variant>
      <vt:variant>
        <vt:lpstr>이름이 지정된 범위</vt:lpstr>
      </vt:variant>
      <vt:variant>
        <vt:i4>2</vt:i4>
      </vt:variant>
    </vt:vector>
  </HeadingPairs>
  <TitlesOfParts>
    <vt:vector size="10" baseType="lpstr">
      <vt:lpstr>오픈 시나리오</vt:lpstr>
      <vt:lpstr>데이터이행목록</vt:lpstr>
      <vt:lpstr>오픈 시나리오별 매장_본사 제약사항</vt:lpstr>
      <vt:lpstr>차세대 상세수행 항목정의</vt:lpstr>
      <vt:lpstr>상세수행_B_24 멤버십 호출_점검 </vt:lpstr>
      <vt:lpstr>Sheet1</vt:lpstr>
      <vt:lpstr>뷰티넷 오픈시나리오 </vt:lpstr>
      <vt:lpstr>롤백시나리오</vt:lpstr>
      <vt:lpstr>'오픈 시나리오'!Print_Titles</vt:lpstr>
      <vt:lpstr>'오픈 시나리오별 매장_본사 제약사항'!Print_Titles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김윤기</cp:lastModifiedBy>
  <cp:lastPrinted>2019-10-15T22:57:13Z</cp:lastPrinted>
  <dcterms:created xsi:type="dcterms:W3CDTF">2019-07-29T10:48:45Z</dcterms:created>
  <dcterms:modified xsi:type="dcterms:W3CDTF">2021-04-19T00:28:23Z</dcterms:modified>
</cp:coreProperties>
</file>