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. PRM Project\2. Interface\20.ERP_문서\04.맵핑정의서\작성중\"/>
    </mc:Choice>
  </mc:AlternateContent>
  <bookViews>
    <workbookView xWindow="-28920" yWindow="-120" windowWidth="23256" windowHeight="13176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<sst xmlns="http://schemas.openxmlformats.org/spreadsheetml/2006/main" count="958" uniqueCount="496">
  <si>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</si>
  <si>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</si>
  <si>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</si>
  <si>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</si>
  <si>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</si>
  <si>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</si>
  <si>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</si>
  <si>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</si>
  <si>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</si>
  <si>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</si>
  <si>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</si>
  <si>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</si>
  <si>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</si>
  <si>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</si>
  <si>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</si>
  <si>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</si>
  <si>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</si>
  <si>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</si>
  <si>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</si>
  <si>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</si>
  <si>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</si>
  <si>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</si>
  <si>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</si>
  <si>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</si>
  <si>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</si>
  <si>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</si>
  <si>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</si>
  <si>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</si>
  <si>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</si>
  <si>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</si>
  <si>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</si>
  <si>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</si>
  <si>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</si>
  <si>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</si>
  <si>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</si>
  <si>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</si>
  <si>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</si>
  <si>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</si>
  <si>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</si>
  <si>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</si>
  <si>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</si>
  <si>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</si>
  <si>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</si>
  <si>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</si>
  <si>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</si>
  <si>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</si>
  <si>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</si>
  <si>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</si>
  <si>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</si>
  <si>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</si>
  <si>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</si>
  <si>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</si>
  <si>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</si>
  <si>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</si>
  <si>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</si>
  <si>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</si>
  <si>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</si>
  <si>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</si>
  <si>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</si>
  <si>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</si>
  <si>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</si>
  <si>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</si>
  <si>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</si>
  <si>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</si>
  <si>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</si>
  <si>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</si>
  <si>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</si>
  <si>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</si>
  <si>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</si>
  <si>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</si>
  <si>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</si>
  <si>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</si>
  <si>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</si>
  <si>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</si>
  <si>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</si>
  <si>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</si>
  <si>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</si>
  <si>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</si>
  <si>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</si>
  <si>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</si>
  <si>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</si>
  <si>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</si>
  <si>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</si>
  <si>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</si>
  <si>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</si>
  <si>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</si>
  <si>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</si>
  <si>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</si>
  <si>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</si>
  <si>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</si>
  <si>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</si>
  <si>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</si>
  <si>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</si>
  <si>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</si>
  <si>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</si>
  <si>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</si>
  <si>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</si>
  <si>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</si>
  <si>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</si>
  <si>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</si>
  <si>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</si>
  <si>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</si>
  <si>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</si>
  <si>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</si>
  <si>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</si>
  <si>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</si>
  <si>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</si>
  <si>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</si>
  <si>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</si>
  <si>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</si>
  <si>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</si>
  <si>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</si>
  <si>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</si>
  <si>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</si>
  <si>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</si>
  <si>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</si>
  <si>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</si>
  <si>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</si>
  <si>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</si>
  <si>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</si>
  <si>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</si>
  <si>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</si>
  <si>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</si>
  <si>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</si>
  <si>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</si>
  <si>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</si>
  <si>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</si>
  <si>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</si>
  <si>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</si>
  <si>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</si>
  <si>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</si>
  <si>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</si>
  <si>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</si>
  <si>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</si>
  <si>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</si>
  <si>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</si>
  <si>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</si>
  <si>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</si>
  <si>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</si>
  <si>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</si>
  <si>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</si>
  <si>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</si>
  <si>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</si>
  <si>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</si>
  <si>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</si>
  <si>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</si>
  <si>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</si>
  <si>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</si>
  <si>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</si>
  <si>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</si>
  <si>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</si>
  <si>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</si>
  <si>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</si>
  <si>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</si>
  <si>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</si>
  <si>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</si>
  <si>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</si>
  <si>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</si>
  <si>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</si>
  <si>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</si>
  <si>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</si>
  <si>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</si>
  <si>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</si>
  <si>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</si>
  <si>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</si>
  <si>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</si>
  <si>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</si>
  <si>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</si>
  <si>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</si>
  <si>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SAP</t>
    <phoneticPr fontId="3" type="noConversion"/>
  </si>
  <si>
    <t>SD 김병선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</si>
  <si>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</si>
  <si>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</si>
  <si>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</si>
  <si>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</si>
  <si>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</si>
  <si>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</si>
  <si>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</si>
  <si>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</si>
  <si>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</si>
  <si>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</si>
  <si>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</si>
  <si>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</si>
  <si>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</si>
  <si>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</si>
  <si>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</si>
  <si>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</si>
  <si>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</si>
  <si>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</si>
  <si>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</si>
  <si>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</si>
  <si>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</si>
  <si>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</si>
  <si>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</si>
  <si>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</si>
  <si>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</si>
  <si>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</si>
  <si>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</si>
  <si>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</si>
  <si>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</si>
  <si>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</si>
  <si>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</si>
  <si>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</si>
  <si>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</si>
  <si>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</si>
  <si>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</si>
  <si>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</si>
  <si>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</si>
  <si>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</si>
  <si>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</si>
  <si>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</si>
  <si>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</si>
  <si>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</si>
  <si>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</si>
  <si>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</si>
  <si>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</si>
  <si>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</si>
  <si>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</si>
  <si>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</si>
  <si>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</si>
  <si>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</si>
  <si>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</si>
  <si>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</si>
  <si>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</si>
  <si>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</si>
  <si>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</si>
  <si>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</si>
  <si>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</si>
  <si>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</si>
  <si>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</si>
  <si>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</si>
  <si>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</si>
  <si>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</si>
  <si>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</si>
  <si>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</si>
  <si>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</si>
  <si>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</si>
  <si>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</si>
  <si>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1</t>
    <phoneticPr fontId="3" type="noConversion"/>
  </si>
  <si>
    <t>오더사유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</si>
  <si>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</si>
  <si>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</si>
  <si>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</si>
  <si>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</si>
  <si>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</si>
  <si>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</si>
  <si>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</si>
  <si>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</si>
  <si>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</si>
  <si>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</si>
  <si>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</si>
  <si>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</si>
  <si>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</si>
  <si>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</si>
  <si>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</si>
  <si>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</si>
  <si>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</si>
  <si>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</si>
  <si>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</si>
  <si>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</si>
  <si>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</si>
  <si>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</si>
  <si>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</si>
  <si>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</si>
  <si>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</si>
  <si>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</si>
  <si>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</si>
  <si>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</si>
  <si>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</si>
  <si>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</si>
  <si>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</si>
  <si>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</si>
  <si>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</si>
  <si>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</si>
  <si>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</si>
  <si>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</si>
  <si>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</si>
  <si>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</si>
  <si>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</si>
  <si>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</si>
  <si>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</si>
  <si>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</si>
  <si>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</si>
  <si>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</si>
  <si>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</si>
  <si>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</si>
  <si>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</si>
  <si>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</si>
  <si>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</si>
  <si>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</si>
  <si>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</si>
  <si>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</si>
  <si>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</si>
  <si>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</si>
  <si>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</si>
  <si>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</si>
  <si>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</si>
  <si>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</si>
  <si>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</si>
  <si>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</si>
  <si>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</si>
  <si>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</si>
  <si>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</si>
  <si>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</si>
  <si>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</si>
  <si>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</si>
  <si>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</si>
  <si>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</si>
  <si>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</si>
  <si>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</si>
  <si>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</si>
  <si>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</si>
  <si>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</si>
  <si>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</si>
  <si>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</si>
  <si>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</si>
  <si>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</si>
  <si>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</si>
  <si>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</si>
  <si>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</si>
  <si>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</si>
  <si>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</si>
  <si>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</si>
  <si>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</si>
  <si>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</si>
  <si>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</si>
  <si>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</si>
  <si>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</si>
  <si>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</si>
  <si>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</si>
  <si>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</si>
  <si>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</si>
  <si>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</si>
  <si>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</si>
  <si>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</si>
  <si>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</si>
  <si>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</si>
  <si>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</si>
  <si>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</si>
  <si>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</si>
  <si>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</si>
  <si>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</si>
  <si>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</si>
  <si>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</si>
  <si>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</si>
  <si>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</si>
  <si>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</si>
  <si>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</si>
  <si>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</si>
  <si>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</si>
  <si>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품목범주</t>
    <phoneticPr fontId="3" type="noConversion"/>
  </si>
  <si>
    <t>D6</t>
    <phoneticPr fontId="3" type="noConversion"/>
  </si>
  <si>
    <t>PSTYV</t>
    <phoneticPr fontId="3" type="noConversion"/>
  </si>
  <si>
    <t>B2C인 경우 사용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</si>
  <si>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</si>
  <si>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</si>
  <si>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</si>
  <si>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</si>
  <si>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</si>
  <si>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</si>
  <si>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</si>
  <si>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</si>
  <si>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</si>
  <si>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</si>
  <si>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</si>
  <si>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</si>
  <si>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</si>
  <si>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</si>
  <si>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</si>
  <si>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</si>
  <si>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</si>
  <si>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</si>
  <si>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</si>
  <si>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</si>
  <si>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</si>
  <si>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</si>
  <si>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</si>
  <si>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</si>
  <si>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프로모션 분석 기본 데이터로 활용하기 위한 가맹점 매장의 Sell-Out 판매실적을 PRM 시스템에서 SAP로 전송</t>
    <phoneticPr fontId="3" type="noConversion"/>
  </si>
  <si>
    <t>정한석</t>
    <phoneticPr fontId="3" type="noConversion"/>
  </si>
  <si>
    <t>SD0390</t>
    <phoneticPr fontId="3" type="noConversion"/>
  </si>
  <si>
    <t>10 현금</t>
    <phoneticPr fontId="3" type="noConversion"/>
  </si>
  <si>
    <t>Sell-out(B2C)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</si>
  <si>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</si>
  <si>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</si>
  <si>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</si>
  <si>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</si>
  <si>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 xml:space="preserve"> </t>
    <phoneticPr fontId="3" type="noConversion"/>
  </si>
  <si>
    <t>ZOR1, ZRE4</t>
    <phoneticPr fontId="3" type="noConversion"/>
  </si>
  <si>
    <t>판매 : ZOR1, 반품 : ZRE4</t>
    <phoneticPr fontId="3" type="noConversion"/>
  </si>
  <si>
    <t>판매(TAN), 반품(ZREN)</t>
    <phoneticPr fontId="3" type="noConversion"/>
  </si>
  <si>
    <t>TAN, ZREN</t>
    <phoneticPr fontId="3" type="noConversion"/>
  </si>
  <si>
    <t>반품인 경우</t>
    <phoneticPr fontId="3" type="noConversion"/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</si>
  <si>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</si>
  <si>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</si>
  <si>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</si>
  <si>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</si>
  <si>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</si>
  <si>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</si>
  <si>
    <t>R01</t>
  </si>
  <si>
    <t xml:space="preserve">클레임반품 </t>
  </si>
  <si>
    <t>0</t>
    <phoneticPr fontId="3" type="noConversion"/>
  </si>
  <si>
    <t>면세</t>
    <phoneticPr fontId="3" type="noConversion"/>
  </si>
  <si>
    <t>R02</t>
  </si>
  <si>
    <t>폐점반품</t>
  </si>
  <si>
    <t>1</t>
    <phoneticPr fontId="3" type="noConversion"/>
  </si>
  <si>
    <t>과세 대상</t>
    <phoneticPr fontId="3" type="noConversion"/>
  </si>
  <si>
    <t>R03</t>
  </si>
  <si>
    <t>환입반품</t>
  </si>
  <si>
    <t>2</t>
    <phoneticPr fontId="3" type="noConversion"/>
  </si>
  <si>
    <t>영세</t>
    <phoneticPr fontId="3" type="noConversion"/>
  </si>
  <si>
    <t>R04</t>
  </si>
  <si>
    <t xml:space="preserve">온라인반품 </t>
  </si>
  <si>
    <t>A</t>
    <phoneticPr fontId="3" type="noConversion"/>
  </si>
  <si>
    <t>B2B_국내</t>
    <phoneticPr fontId="3" type="noConversion"/>
  </si>
  <si>
    <t>R05</t>
  </si>
  <si>
    <t>점입점출</t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</si>
  <si>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</si>
  <si>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</si>
  <si>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</si>
  <si>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</si>
  <si>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</si>
  <si>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</si>
  <si>
    <t>BM</t>
    <phoneticPr fontId="3" type="noConversion"/>
  </si>
  <si>
    <t>I_SYTID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</si>
  <si>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</si>
  <si>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</si>
  <si>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</si>
  <si>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</si>
  <si>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CHAR</t>
    <phoneticPr fontId="3" type="noConversion"/>
  </si>
  <si>
    <t>CHAR</t>
    <phoneticPr fontId="3" type="noConversion"/>
  </si>
  <si>
    <t>MART_PATH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</si>
  <si>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</si>
  <si>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</si>
  <si>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</si>
  <si>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</si>
  <si>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</si>
  <si>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</si>
  <si>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</si>
  <si>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납품처</t>
    <phoneticPr fontId="3" type="noConversion"/>
  </si>
  <si>
    <t>OUT_SCHE_DT</t>
    <phoneticPr fontId="3" type="noConversion"/>
  </si>
  <si>
    <t>출하예정일자</t>
    <phoneticPr fontId="3" type="noConversion"/>
  </si>
  <si>
    <t>SAP_ORD_REASON</t>
    <phoneticPr fontId="3" type="noConversion"/>
  </si>
  <si>
    <t>오더사유</t>
    <phoneticPr fontId="3" type="noConversion"/>
  </si>
  <si>
    <t>CHAR</t>
    <phoneticPr fontId="3" type="noConversion"/>
  </si>
  <si>
    <t>REMARK</t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</si>
  <si>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</si>
  <si>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</si>
  <si>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</si>
  <si>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</si>
  <si>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</si>
  <si>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</si>
  <si>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</si>
  <si>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ORD_QTY</t>
    <phoneticPr fontId="3" type="noConversion"/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</si>
  <si>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</si>
  <si>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</si>
  <si>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</si>
  <si>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</si>
  <si>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</si>
  <si>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ITEM_DIV_CD</t>
    <phoneticPr fontId="13" type="noConversion"/>
  </si>
  <si>
    <t>품목구분코드</t>
  </si>
  <si>
    <t>PLANT_CD</t>
    <phoneticPr fontId="3" type="noConversion"/>
  </si>
  <si>
    <t>플랜트코드</t>
    <phoneticPr fontId="3" type="noConversion"/>
  </si>
  <si>
    <t>SAVE_POS_CD</t>
    <phoneticPr fontId="3" type="noConversion"/>
  </si>
  <si>
    <t>저장위치코드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</si>
  <si>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</si>
  <si>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</si>
  <si>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</si>
  <si>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</si>
  <si>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</si>
  <si>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</si>
  <si>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</si>
  <si>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BT마일리지</t>
    <phoneticPr fontId="3" type="noConversion"/>
  </si>
  <si>
    <t>COUP_DC_AMT</t>
  </si>
  <si>
    <t>쿠폰할인금액</t>
  </si>
  <si>
    <t>DELV_AMT</t>
    <phoneticPr fontId="3" type="noConversion"/>
  </si>
  <si>
    <t>REAL_SALES_AMT</t>
    <phoneticPr fontId="3" type="noConversion"/>
  </si>
  <si>
    <t>SALES_AMT</t>
  </si>
  <si>
    <t>매출금액(부가세제외_택배비제외)</t>
    <phoneticPr fontId="3" type="noConversion"/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</si>
  <si>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</si>
  <si>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</si>
  <si>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</si>
  <si>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</si>
  <si>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</si>
  <si>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</si>
  <si>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</si>
  <si>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</si>
  <si>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</si>
  <si>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CHAR</t>
    <phoneticPr fontId="3" type="noConversion"/>
  </si>
  <si>
    <t>PROM_CD8</t>
  </si>
  <si>
    <t>PROM_CD9</t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</si>
  <si>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</si>
  <si>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</si>
  <si>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</si>
  <si>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</si>
  <si>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IF_PROM_CHAIN_CONS_SALES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</si>
</sst>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56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Fill="1"/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49" fontId="0" fillId="14" borderId="1" xfId="0" applyNumberFormat="1" applyFill="1" applyBorder="1"/>
    <xf numFmtId="49" fontId="0" fillId="0" borderId="1" xfId="0" applyNumberFormat="1" applyBorder="1"/>
    <xf numFmtId="0" fontId="4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49" fontId="41" fillId="0" borderId="0" xfId="0" applyNumberFormat="1" applyFont="1"/>
    <xf numFmtId="49" fontId="0" fillId="0" borderId="1" xfId="0" applyNumberFormat="1" applyFill="1" applyBorder="1"/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center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76</xdr:row>
      <xdr:rowOff>65613</xdr:rowOff>
    </xdr:from>
    <xdr:to>
      <xdr:col>7</xdr:col>
      <xdr:colOff>834390</xdr:colOff>
      <xdr:row>84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5839013"/>
          <a:ext cx="826821" cy="1620000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76</xdr:row>
      <xdr:rowOff>1905</xdr:rowOff>
    </xdr:from>
    <xdr:to>
      <xdr:col>7</xdr:col>
      <xdr:colOff>822</xdr:colOff>
      <xdr:row>84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1430866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55735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76</xdr:row>
      <xdr:rowOff>0</xdr:rowOff>
    </xdr:from>
    <xdr:to>
      <xdr:col>14</xdr:col>
      <xdr:colOff>1430866</xdr:colOff>
      <xdr:row>85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49" t="s">
        <v>2</v>
      </c>
      <c r="B1" s="149"/>
      <c r="C1" s="149"/>
      <c r="D1" s="149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62" t="s">
        <v>22</v>
      </c>
      <c r="E12" s="163"/>
      <c r="F12" s="163"/>
      <c r="G12" s="163"/>
      <c r="H12" s="163"/>
      <c r="I12" s="164"/>
      <c r="J12" s="162" t="s">
        <v>23</v>
      </c>
      <c r="K12" s="163"/>
      <c r="L12" s="163"/>
      <c r="M12" s="164"/>
    </row>
    <row r="13" spans="1:13">
      <c r="B13" s="19">
        <v>1</v>
      </c>
      <c r="C13" s="18" t="s">
        <v>24</v>
      </c>
      <c r="D13" s="153" t="s">
        <v>25</v>
      </c>
      <c r="E13" s="154"/>
      <c r="F13" s="154"/>
      <c r="G13" s="154"/>
      <c r="H13" s="154"/>
      <c r="I13" s="155"/>
      <c r="J13" s="153" t="s">
        <v>26</v>
      </c>
      <c r="K13" s="154"/>
      <c r="L13" s="154"/>
      <c r="M13" s="155"/>
    </row>
    <row r="14" spans="1:13">
      <c r="B14" s="17">
        <v>2</v>
      </c>
      <c r="C14" s="16" t="s">
        <v>27</v>
      </c>
      <c r="D14" s="150" t="s">
        <v>28</v>
      </c>
      <c r="E14" s="151"/>
      <c r="F14" s="151"/>
      <c r="G14" s="151"/>
      <c r="H14" s="151"/>
      <c r="I14" s="152"/>
      <c r="J14" s="153" t="s">
        <v>29</v>
      </c>
      <c r="K14" s="154"/>
      <c r="L14" s="154"/>
      <c r="M14" s="155"/>
    </row>
    <row r="15" spans="1:13" ht="37.5" customHeight="1">
      <c r="B15" s="17">
        <v>3</v>
      </c>
      <c r="C15" s="16" t="s">
        <v>30</v>
      </c>
      <c r="D15" s="150" t="s">
        <v>31</v>
      </c>
      <c r="E15" s="151"/>
      <c r="F15" s="151"/>
      <c r="G15" s="151"/>
      <c r="H15" s="151"/>
      <c r="I15" s="152"/>
      <c r="J15" s="153" t="s">
        <v>80</v>
      </c>
      <c r="K15" s="154"/>
      <c r="L15" s="154"/>
      <c r="M15" s="155"/>
    </row>
    <row r="16" spans="1:13">
      <c r="B16" s="17">
        <v>4</v>
      </c>
      <c r="C16" s="16" t="s">
        <v>32</v>
      </c>
      <c r="D16" s="150" t="s">
        <v>33</v>
      </c>
      <c r="E16" s="151"/>
      <c r="F16" s="151"/>
      <c r="G16" s="151"/>
      <c r="H16" s="151"/>
      <c r="I16" s="152"/>
      <c r="J16" s="153"/>
      <c r="K16" s="154"/>
      <c r="L16" s="154"/>
      <c r="M16" s="155"/>
    </row>
    <row r="17" spans="2:13">
      <c r="B17" s="17">
        <v>5</v>
      </c>
      <c r="C17" s="16" t="s">
        <v>34</v>
      </c>
      <c r="D17" s="150" t="s">
        <v>35</v>
      </c>
      <c r="E17" s="151"/>
      <c r="F17" s="151"/>
      <c r="G17" s="151"/>
      <c r="H17" s="151"/>
      <c r="I17" s="152"/>
      <c r="J17" s="153"/>
      <c r="K17" s="154"/>
      <c r="L17" s="154"/>
      <c r="M17" s="155"/>
    </row>
    <row r="18" spans="2:13">
      <c r="B18" s="17">
        <v>6</v>
      </c>
      <c r="C18" s="16" t="s">
        <v>36</v>
      </c>
      <c r="D18" s="150" t="s">
        <v>37</v>
      </c>
      <c r="E18" s="151"/>
      <c r="F18" s="151"/>
      <c r="G18" s="151"/>
      <c r="H18" s="151"/>
      <c r="I18" s="152"/>
      <c r="J18" s="153"/>
      <c r="K18" s="154"/>
      <c r="L18" s="154"/>
      <c r="M18" s="155"/>
    </row>
    <row r="19" spans="2:13">
      <c r="B19" s="19">
        <v>7</v>
      </c>
      <c r="C19" s="16" t="s">
        <v>38</v>
      </c>
      <c r="D19" s="150" t="s">
        <v>39</v>
      </c>
      <c r="E19" s="151"/>
      <c r="F19" s="151"/>
      <c r="G19" s="151"/>
      <c r="H19" s="151"/>
      <c r="I19" s="152"/>
      <c r="J19" s="153" t="s">
        <v>40</v>
      </c>
      <c r="K19" s="154"/>
      <c r="L19" s="154"/>
      <c r="M19" s="155"/>
    </row>
    <row r="20" spans="2:13">
      <c r="B20" s="156">
        <v>8</v>
      </c>
      <c r="C20" s="158" t="s">
        <v>41</v>
      </c>
      <c r="D20" s="150" t="s">
        <v>42</v>
      </c>
      <c r="E20" s="151"/>
      <c r="F20" s="151"/>
      <c r="G20" s="151"/>
      <c r="H20" s="151"/>
      <c r="I20" s="152"/>
      <c r="J20" s="153"/>
      <c r="K20" s="154"/>
      <c r="L20" s="154"/>
      <c r="M20" s="155"/>
    </row>
    <row r="21" spans="2:13">
      <c r="B21" s="157"/>
      <c r="C21" s="159"/>
      <c r="D21" s="150" t="s">
        <v>43</v>
      </c>
      <c r="E21" s="151"/>
      <c r="F21" s="151"/>
      <c r="G21" s="151"/>
      <c r="H21" s="151"/>
      <c r="I21" s="152"/>
      <c r="J21" s="153"/>
      <c r="K21" s="154"/>
      <c r="L21" s="154"/>
      <c r="M21" s="155"/>
    </row>
    <row r="22" spans="2:13">
      <c r="B22" s="156">
        <v>9</v>
      </c>
      <c r="C22" s="158" t="s">
        <v>44</v>
      </c>
      <c r="D22" s="150" t="s">
        <v>45</v>
      </c>
      <c r="E22" s="151"/>
      <c r="F22" s="151"/>
      <c r="G22" s="151"/>
      <c r="H22" s="151"/>
      <c r="I22" s="152"/>
      <c r="J22" s="153"/>
      <c r="K22" s="154"/>
      <c r="L22" s="154"/>
      <c r="M22" s="155"/>
    </row>
    <row r="23" spans="2:13">
      <c r="B23" s="157"/>
      <c r="C23" s="159"/>
      <c r="D23" s="150" t="s">
        <v>46</v>
      </c>
      <c r="E23" s="151"/>
      <c r="F23" s="151"/>
      <c r="G23" s="151"/>
      <c r="H23" s="151"/>
      <c r="I23" s="152"/>
      <c r="J23" s="153"/>
      <c r="K23" s="154"/>
      <c r="L23" s="154"/>
      <c r="M23" s="155"/>
    </row>
    <row r="24" spans="2:13">
      <c r="B24" s="17">
        <v>10</v>
      </c>
      <c r="C24" s="16" t="s">
        <v>47</v>
      </c>
      <c r="D24" s="150" t="s">
        <v>48</v>
      </c>
      <c r="E24" s="151"/>
      <c r="F24" s="151"/>
      <c r="G24" s="151"/>
      <c r="H24" s="151"/>
      <c r="I24" s="152"/>
      <c r="J24" s="153" t="s">
        <v>49</v>
      </c>
      <c r="K24" s="154"/>
      <c r="L24" s="154"/>
      <c r="M24" s="155"/>
    </row>
    <row r="25" spans="2:13">
      <c r="B25" s="17">
        <v>11</v>
      </c>
      <c r="C25" s="16" t="s">
        <v>50</v>
      </c>
      <c r="D25" s="150" t="s">
        <v>51</v>
      </c>
      <c r="E25" s="151"/>
      <c r="F25" s="151"/>
      <c r="G25" s="151"/>
      <c r="H25" s="151"/>
      <c r="I25" s="152"/>
      <c r="J25" s="153" t="s">
        <v>52</v>
      </c>
      <c r="K25" s="154"/>
      <c r="L25" s="154"/>
      <c r="M25" s="155"/>
    </row>
    <row r="26" spans="2:13">
      <c r="B26" s="17">
        <v>12</v>
      </c>
      <c r="C26" s="16" t="s">
        <v>53</v>
      </c>
      <c r="D26" s="150" t="s">
        <v>54</v>
      </c>
      <c r="E26" s="151"/>
      <c r="F26" s="151"/>
      <c r="G26" s="151"/>
      <c r="H26" s="151"/>
      <c r="I26" s="152"/>
      <c r="J26" s="153" t="s">
        <v>55</v>
      </c>
      <c r="K26" s="154"/>
      <c r="L26" s="154"/>
      <c r="M26" s="155"/>
    </row>
    <row r="27" spans="2:13">
      <c r="B27" s="17">
        <v>13</v>
      </c>
      <c r="C27" s="16" t="s">
        <v>56</v>
      </c>
      <c r="D27" s="150" t="s">
        <v>57</v>
      </c>
      <c r="E27" s="151"/>
      <c r="F27" s="151"/>
      <c r="G27" s="151"/>
      <c r="H27" s="151"/>
      <c r="I27" s="152"/>
      <c r="J27" s="153" t="s">
        <v>58</v>
      </c>
      <c r="K27" s="154"/>
      <c r="L27" s="154"/>
      <c r="M27" s="155"/>
    </row>
    <row r="28" spans="2:13">
      <c r="B28" s="17">
        <v>14</v>
      </c>
      <c r="C28" s="16" t="s">
        <v>17</v>
      </c>
      <c r="D28" s="150" t="s">
        <v>59</v>
      </c>
      <c r="E28" s="151"/>
      <c r="F28" s="151"/>
      <c r="G28" s="151"/>
      <c r="H28" s="151"/>
      <c r="I28" s="152"/>
      <c r="J28" s="153" t="s">
        <v>81</v>
      </c>
      <c r="K28" s="154"/>
      <c r="L28" s="154"/>
      <c r="M28" s="155"/>
    </row>
    <row r="29" spans="2:13">
      <c r="B29" s="17">
        <v>15</v>
      </c>
      <c r="C29" s="16" t="s">
        <v>60</v>
      </c>
      <c r="D29" s="150" t="s">
        <v>61</v>
      </c>
      <c r="E29" s="151"/>
      <c r="F29" s="151"/>
      <c r="G29" s="151"/>
      <c r="H29" s="151"/>
      <c r="I29" s="152"/>
      <c r="J29" s="153" t="s">
        <v>62</v>
      </c>
      <c r="K29" s="154"/>
      <c r="L29" s="154"/>
      <c r="M29" s="155"/>
    </row>
    <row r="30" spans="2:13">
      <c r="B30" s="17">
        <v>16</v>
      </c>
      <c r="C30" s="16" t="s">
        <v>19</v>
      </c>
      <c r="D30" s="150" t="s">
        <v>63</v>
      </c>
      <c r="E30" s="151"/>
      <c r="F30" s="151"/>
      <c r="G30" s="151"/>
      <c r="H30" s="151"/>
      <c r="I30" s="152"/>
      <c r="J30" s="153" t="s">
        <v>64</v>
      </c>
      <c r="K30" s="154"/>
      <c r="L30" s="154"/>
      <c r="M30" s="155"/>
    </row>
    <row r="31" spans="2:13">
      <c r="B31" s="17">
        <v>17</v>
      </c>
      <c r="C31" s="16" t="s">
        <v>65</v>
      </c>
      <c r="D31" s="150" t="s">
        <v>66</v>
      </c>
      <c r="E31" s="160"/>
      <c r="F31" s="160"/>
      <c r="G31" s="160"/>
      <c r="H31" s="160"/>
      <c r="I31" s="161"/>
      <c r="J31" s="153" t="s">
        <v>67</v>
      </c>
      <c r="K31" s="160"/>
      <c r="L31" s="160"/>
      <c r="M31" s="161"/>
    </row>
    <row r="32" spans="2:13">
      <c r="B32" s="17">
        <v>18</v>
      </c>
      <c r="C32" s="16" t="s">
        <v>68</v>
      </c>
      <c r="D32" s="150" t="s">
        <v>69</v>
      </c>
      <c r="E32" s="151"/>
      <c r="F32" s="151"/>
      <c r="G32" s="151"/>
      <c r="H32" s="151"/>
      <c r="I32" s="152"/>
      <c r="J32" s="153" t="s">
        <v>70</v>
      </c>
      <c r="K32" s="154"/>
      <c r="L32" s="154"/>
      <c r="M32" s="155"/>
    </row>
    <row r="33" spans="2:13">
      <c r="B33" s="17">
        <v>19</v>
      </c>
      <c r="C33" s="16" t="s">
        <v>71</v>
      </c>
      <c r="D33" s="150" t="s">
        <v>72</v>
      </c>
      <c r="E33" s="151"/>
      <c r="F33" s="151"/>
      <c r="G33" s="151"/>
      <c r="H33" s="151"/>
      <c r="I33" s="152"/>
      <c r="J33" s="153" t="s">
        <v>73</v>
      </c>
      <c r="K33" s="154"/>
      <c r="L33" s="154"/>
      <c r="M33" s="155"/>
    </row>
    <row r="34" spans="2:13">
      <c r="B34" s="17">
        <v>20</v>
      </c>
      <c r="C34" s="16" t="s">
        <v>74</v>
      </c>
      <c r="D34" s="150" t="s">
        <v>75</v>
      </c>
      <c r="E34" s="151"/>
      <c r="F34" s="151"/>
      <c r="G34" s="151"/>
      <c r="H34" s="151"/>
      <c r="I34" s="152"/>
      <c r="J34" s="153" t="s">
        <v>76</v>
      </c>
      <c r="K34" s="154"/>
      <c r="L34" s="154"/>
      <c r="M34" s="155"/>
    </row>
    <row r="35" spans="2:13">
      <c r="B35" s="17">
        <v>21</v>
      </c>
      <c r="C35" s="16" t="s">
        <v>77</v>
      </c>
      <c r="D35" s="150" t="s">
        <v>78</v>
      </c>
      <c r="E35" s="151"/>
      <c r="F35" s="151"/>
      <c r="G35" s="151"/>
      <c r="H35" s="151"/>
      <c r="I35" s="152"/>
      <c r="J35" s="153"/>
      <c r="K35" s="154"/>
      <c r="L35" s="154"/>
      <c r="M35" s="155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24"/>
  <sheetViews>
    <sheetView showGridLines="0" tabSelected="1" topLeftCell="A13" zoomScale="90" zoomScaleNormal="90" workbookViewId="0">
      <selection activeCell="N30" sqref="N30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1.3984375" style="1" bestFit="1" customWidth="1"/>
    <col min="17" max="16384" width="8.8984375" style="1"/>
  </cols>
  <sheetData>
    <row r="1" spans="1:15" s="4" customFormat="1" ht="16.2" thickBot="1"/>
    <row r="2" spans="1:15" s="15" customFormat="1" ht="32.25" customHeight="1">
      <c r="A2" s="30"/>
      <c r="B2" s="165" t="s">
        <v>110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7"/>
    </row>
    <row r="3" spans="1:15" s="15" customFormat="1" ht="21" customHeight="1">
      <c r="B3" s="222" t="s">
        <v>24</v>
      </c>
      <c r="C3" s="223"/>
      <c r="D3" s="223"/>
      <c r="E3" s="205" t="s">
        <v>376</v>
      </c>
      <c r="F3" s="205"/>
      <c r="G3" s="205"/>
      <c r="H3" s="205"/>
      <c r="I3" s="205"/>
      <c r="J3" s="205"/>
      <c r="K3" s="205"/>
      <c r="L3" s="205"/>
      <c r="M3" s="205"/>
      <c r="N3" s="205"/>
      <c r="O3" s="208"/>
    </row>
    <row r="4" spans="1:15" s="15" customFormat="1" ht="21" customHeight="1">
      <c r="B4" s="222" t="s">
        <v>27</v>
      </c>
      <c r="C4" s="223"/>
      <c r="D4" s="223"/>
      <c r="E4" s="238" t="s">
        <v>377</v>
      </c>
      <c r="F4" s="239"/>
      <c r="G4" s="239"/>
      <c r="H4" s="239"/>
      <c r="I4" s="239"/>
      <c r="J4" s="239"/>
      <c r="K4" s="239"/>
      <c r="L4" s="239"/>
      <c r="M4" s="239"/>
      <c r="N4" s="239"/>
      <c r="O4" s="240"/>
    </row>
    <row r="5" spans="1:15" s="15" customFormat="1" ht="21" customHeight="1">
      <c r="B5" s="222" t="s">
        <v>30</v>
      </c>
      <c r="C5" s="234"/>
      <c r="D5" s="234"/>
      <c r="E5" s="238" t="s">
        <v>378</v>
      </c>
      <c r="F5" s="239"/>
      <c r="G5" s="239"/>
      <c r="H5" s="239"/>
      <c r="I5" s="239"/>
      <c r="J5" s="239"/>
      <c r="K5" s="239"/>
      <c r="L5" s="239"/>
      <c r="M5" s="239"/>
      <c r="N5" s="239"/>
      <c r="O5" s="240"/>
    </row>
    <row r="6" spans="1:15" s="15" customFormat="1" ht="21" customHeight="1">
      <c r="B6" s="222" t="s">
        <v>112</v>
      </c>
      <c r="C6" s="223"/>
      <c r="D6" s="223"/>
      <c r="E6" s="231" t="s">
        <v>379</v>
      </c>
      <c r="F6" s="231"/>
      <c r="G6" s="231"/>
      <c r="H6" s="231"/>
      <c r="I6" s="188" t="s">
        <v>34</v>
      </c>
      <c r="J6" s="188"/>
      <c r="K6" s="232">
        <v>44183</v>
      </c>
      <c r="L6" s="232"/>
      <c r="M6" s="232"/>
      <c r="N6" s="232"/>
      <c r="O6" s="233"/>
    </row>
    <row r="7" spans="1:15" s="15" customFormat="1" ht="21" customHeight="1">
      <c r="B7" s="222" t="s">
        <v>82</v>
      </c>
      <c r="C7" s="234"/>
      <c r="D7" s="234"/>
      <c r="E7" s="235" t="s">
        <v>380</v>
      </c>
      <c r="F7" s="235"/>
      <c r="G7" s="235"/>
      <c r="H7" s="235"/>
      <c r="I7" s="188" t="s">
        <v>38</v>
      </c>
      <c r="J7" s="188"/>
      <c r="K7" s="236" t="s">
        <v>83</v>
      </c>
      <c r="L7" s="236"/>
      <c r="M7" s="236"/>
      <c r="N7" s="236"/>
      <c r="O7" s="237"/>
    </row>
    <row r="8" spans="1:15" s="15" customFormat="1" ht="21" customHeight="1">
      <c r="B8" s="222" t="s">
        <v>84</v>
      </c>
      <c r="C8" s="223"/>
      <c r="D8" s="223"/>
      <c r="E8" s="224"/>
      <c r="F8" s="224"/>
      <c r="G8" s="224"/>
      <c r="H8" s="224"/>
      <c r="I8" s="188" t="s">
        <v>44</v>
      </c>
      <c r="J8" s="188"/>
      <c r="K8" s="225"/>
      <c r="L8" s="226"/>
      <c r="M8" s="226"/>
      <c r="N8" s="226"/>
      <c r="O8" s="227"/>
    </row>
    <row r="9" spans="1:15" s="15" customFormat="1" ht="21" customHeight="1">
      <c r="B9" s="222" t="s">
        <v>85</v>
      </c>
      <c r="C9" s="223"/>
      <c r="D9" s="223"/>
      <c r="E9" s="228"/>
      <c r="F9" s="228"/>
      <c r="G9" s="228"/>
      <c r="H9" s="228"/>
      <c r="I9" s="188" t="s">
        <v>50</v>
      </c>
      <c r="J9" s="188"/>
      <c r="K9" s="229"/>
      <c r="L9" s="229"/>
      <c r="M9" s="229"/>
      <c r="N9" s="229"/>
      <c r="O9" s="230"/>
    </row>
    <row r="10" spans="1:15" s="5" customFormat="1" ht="21" customHeight="1" thickBot="1">
      <c r="B10" s="218" t="s">
        <v>86</v>
      </c>
      <c r="C10" s="219"/>
      <c r="D10" s="219"/>
      <c r="E10" s="220" t="s">
        <v>158</v>
      </c>
      <c r="F10" s="220"/>
      <c r="G10" s="220"/>
      <c r="H10" s="220"/>
      <c r="I10" s="169" t="s">
        <v>87</v>
      </c>
      <c r="J10" s="169"/>
      <c r="K10" s="220" t="s">
        <v>158</v>
      </c>
      <c r="L10" s="220"/>
      <c r="M10" s="220"/>
      <c r="N10" s="220"/>
      <c r="O10" s="221"/>
    </row>
    <row r="11" spans="1:15" s="5" customFormat="1" ht="24" customHeight="1">
      <c r="B11" s="198" t="s">
        <v>20</v>
      </c>
      <c r="C11" s="199"/>
      <c r="D11" s="199"/>
      <c r="E11" s="199"/>
      <c r="F11" s="199"/>
      <c r="G11" s="199"/>
      <c r="H11" s="200"/>
      <c r="I11" s="199" t="s">
        <v>88</v>
      </c>
      <c r="J11" s="199"/>
      <c r="K11" s="199"/>
      <c r="L11" s="199"/>
      <c r="M11" s="199"/>
      <c r="N11" s="199"/>
      <c r="O11" s="202"/>
    </row>
    <row r="12" spans="1:15" s="5" customFormat="1" ht="13.5" customHeight="1">
      <c r="B12" s="203" t="s">
        <v>17</v>
      </c>
      <c r="C12" s="204"/>
      <c r="D12" s="204"/>
      <c r="E12" s="205"/>
      <c r="F12" s="206"/>
      <c r="G12" s="206"/>
      <c r="H12" s="201"/>
      <c r="I12" s="207" t="s">
        <v>17</v>
      </c>
      <c r="J12" s="207"/>
      <c r="K12" s="205" t="s">
        <v>169</v>
      </c>
      <c r="L12" s="205"/>
      <c r="M12" s="205"/>
      <c r="N12" s="205"/>
      <c r="O12" s="208"/>
    </row>
    <row r="13" spans="1:15" s="5" customFormat="1" ht="15.9" customHeight="1">
      <c r="B13" s="209" t="s">
        <v>89</v>
      </c>
      <c r="C13" s="204"/>
      <c r="D13" s="204"/>
      <c r="E13" s="205"/>
      <c r="F13" s="206"/>
      <c r="G13" s="206"/>
      <c r="H13" s="201"/>
      <c r="I13" s="207" t="s">
        <v>18</v>
      </c>
      <c r="J13" s="207"/>
      <c r="K13" s="205" t="s">
        <v>170</v>
      </c>
      <c r="L13" s="205"/>
      <c r="M13" s="205"/>
      <c r="N13" s="205"/>
      <c r="O13" s="208"/>
    </row>
    <row r="14" spans="1:15" s="5" customFormat="1" ht="15.9" customHeight="1" thickBot="1">
      <c r="B14" s="210" t="s">
        <v>19</v>
      </c>
      <c r="C14" s="211"/>
      <c r="D14" s="211"/>
      <c r="E14" s="212"/>
      <c r="F14" s="213"/>
      <c r="G14" s="213"/>
      <c r="H14" s="201"/>
      <c r="I14" s="214" t="s">
        <v>19</v>
      </c>
      <c r="J14" s="214"/>
      <c r="K14" s="212"/>
      <c r="L14" s="212"/>
      <c r="M14" s="212"/>
      <c r="N14" s="212"/>
      <c r="O14" s="215"/>
    </row>
    <row r="15" spans="1:15" s="5" customFormat="1" ht="15.9" customHeight="1">
      <c r="B15" s="242" t="s">
        <v>118</v>
      </c>
      <c r="C15" s="243"/>
      <c r="D15" s="244" t="s">
        <v>119</v>
      </c>
      <c r="E15" s="244"/>
      <c r="F15" s="244"/>
      <c r="G15" s="245"/>
      <c r="H15" s="201"/>
      <c r="I15" s="242" t="s">
        <v>118</v>
      </c>
      <c r="J15" s="243"/>
      <c r="K15" s="244" t="s">
        <v>119</v>
      </c>
      <c r="L15" s="244"/>
      <c r="M15" s="244"/>
      <c r="N15" s="244"/>
      <c r="O15" s="245"/>
    </row>
    <row r="16" spans="1:15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01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</row>
    <row r="17" spans="2:17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01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</row>
    <row r="18" spans="2:17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01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</row>
    <row r="19" spans="2:17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01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</row>
    <row r="20" spans="2:17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01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</row>
    <row r="21" spans="2:17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01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</row>
    <row r="22" spans="2:17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01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</row>
    <row r="23" spans="2:17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01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</row>
    <row r="24" spans="2:17" s="5" customFormat="1" ht="15.9" customHeight="1">
      <c r="B24" s="216" t="s">
        <v>8</v>
      </c>
      <c r="C24" s="217"/>
      <c r="D24" s="246"/>
      <c r="E24" s="246"/>
      <c r="F24" s="246"/>
      <c r="G24" s="246"/>
      <c r="H24" s="201"/>
      <c r="I24" s="247" t="s">
        <v>15</v>
      </c>
      <c r="J24" s="247"/>
      <c r="K24" s="248"/>
      <c r="L24" s="248"/>
      <c r="M24" s="248"/>
      <c r="N24" s="248"/>
      <c r="O24" s="249"/>
    </row>
    <row r="25" spans="2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01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</row>
    <row r="26" spans="2:17" s="5" customFormat="1" ht="15.9" customHeight="1">
      <c r="B26" s="47" t="s">
        <v>11</v>
      </c>
      <c r="C26" s="140" t="s">
        <v>425</v>
      </c>
      <c r="D26" s="141"/>
      <c r="E26" s="142" t="s">
        <v>426</v>
      </c>
      <c r="F26" s="143" t="s">
        <v>427</v>
      </c>
      <c r="G26" s="144">
        <v>3</v>
      </c>
      <c r="H26" s="201"/>
      <c r="I26" s="42" t="s">
        <v>424</v>
      </c>
      <c r="J26" s="36"/>
      <c r="K26" s="43" t="s">
        <v>171</v>
      </c>
      <c r="L26" s="44" t="s">
        <v>135</v>
      </c>
      <c r="M26" s="44">
        <v>3</v>
      </c>
      <c r="N26" s="45"/>
      <c r="O26" s="46" t="s">
        <v>371</v>
      </c>
    </row>
    <row r="27" spans="2:17" s="5" customFormat="1" ht="15.9" customHeight="1">
      <c r="B27" s="48" t="s">
        <v>12</v>
      </c>
      <c r="C27" s="145" t="s">
        <v>428</v>
      </c>
      <c r="D27" s="37"/>
      <c r="E27" s="43" t="s">
        <v>172</v>
      </c>
      <c r="F27" s="44" t="s">
        <v>430</v>
      </c>
      <c r="G27" s="44">
        <v>4</v>
      </c>
      <c r="H27" s="201"/>
      <c r="I27" s="43" t="s">
        <v>354</v>
      </c>
      <c r="J27" s="36"/>
      <c r="K27" s="43" t="s">
        <v>172</v>
      </c>
      <c r="L27" s="44" t="s">
        <v>135</v>
      </c>
      <c r="M27" s="44">
        <v>4</v>
      </c>
      <c r="N27" s="45"/>
      <c r="O27" s="46" t="s">
        <v>388</v>
      </c>
      <c r="Q27" s="5" t="s">
        <v>389</v>
      </c>
    </row>
    <row r="28" spans="2:17" s="5" customFormat="1" ht="15.9" customHeight="1">
      <c r="B28" s="47" t="s">
        <v>13</v>
      </c>
      <c r="C28" s="145" t="s">
        <v>431</v>
      </c>
      <c r="D28" s="37"/>
      <c r="E28" s="43" t="s">
        <v>173</v>
      </c>
      <c r="F28" s="44" t="s">
        <v>430</v>
      </c>
      <c r="G28" s="44">
        <v>2</v>
      </c>
      <c r="H28" s="201"/>
      <c r="I28" s="43" t="s">
        <v>355</v>
      </c>
      <c r="J28" s="36"/>
      <c r="K28" s="43" t="s">
        <v>173</v>
      </c>
      <c r="L28" s="44" t="s">
        <v>135</v>
      </c>
      <c r="M28" s="44">
        <v>2</v>
      </c>
      <c r="N28" s="45"/>
      <c r="O28" s="46">
        <v>10</v>
      </c>
      <c r="Q28" s="5" t="s">
        <v>158</v>
      </c>
    </row>
    <row r="29" spans="2:17" s="5" customFormat="1" ht="15.9" customHeight="1">
      <c r="B29" s="48" t="s">
        <v>14</v>
      </c>
      <c r="C29" s="145" t="s">
        <v>432</v>
      </c>
      <c r="D29" s="37"/>
      <c r="E29" s="43" t="s">
        <v>433</v>
      </c>
      <c r="F29" s="44" t="s">
        <v>430</v>
      </c>
      <c r="G29" s="44">
        <v>2</v>
      </c>
      <c r="H29" s="201"/>
      <c r="I29" s="43" t="s">
        <v>356</v>
      </c>
      <c r="J29" s="36"/>
      <c r="K29" s="43" t="s">
        <v>174</v>
      </c>
      <c r="L29" s="44" t="s">
        <v>135</v>
      </c>
      <c r="M29" s="44">
        <v>2</v>
      </c>
      <c r="N29" s="45"/>
      <c r="O29" s="46">
        <v>10</v>
      </c>
      <c r="Q29" s="5" t="s">
        <v>158</v>
      </c>
    </row>
    <row r="30" spans="2:17" s="5" customFormat="1" ht="15.9" customHeight="1">
      <c r="B30" s="47" t="s">
        <v>200</v>
      </c>
      <c r="C30" s="40"/>
      <c r="D30" s="37"/>
      <c r="E30" s="41"/>
      <c r="F30" s="37"/>
      <c r="G30" s="37"/>
      <c r="H30" s="201"/>
      <c r="I30" s="42"/>
      <c r="J30" s="36"/>
      <c r="K30" s="43"/>
      <c r="L30" s="36"/>
      <c r="M30" s="36"/>
      <c r="N30" s="45"/>
      <c r="O30" s="46"/>
    </row>
    <row r="31" spans="2:17" s="5" customFormat="1" ht="15.9" customHeight="1">
      <c r="B31" s="48" t="s">
        <v>201</v>
      </c>
      <c r="C31" s="40"/>
      <c r="D31" s="37"/>
      <c r="E31" s="41"/>
      <c r="F31" s="37"/>
      <c r="G31" s="37"/>
      <c r="H31" s="201"/>
      <c r="I31" s="42"/>
      <c r="J31" s="36"/>
      <c r="K31" s="43"/>
      <c r="L31" s="36"/>
      <c r="M31" s="36"/>
      <c r="N31" s="45"/>
      <c r="O31" s="46"/>
    </row>
    <row r="32" spans="2:17" s="5" customFormat="1" ht="15.9" customHeight="1">
      <c r="B32" s="47" t="s">
        <v>202</v>
      </c>
      <c r="C32" s="40"/>
      <c r="D32" s="37"/>
      <c r="E32" s="41"/>
      <c r="F32" s="37"/>
      <c r="G32" s="37"/>
      <c r="H32" s="201"/>
      <c r="I32" s="42"/>
      <c r="J32" s="36"/>
      <c r="K32" s="43"/>
      <c r="L32" s="36"/>
      <c r="M32" s="36"/>
      <c r="N32" s="45"/>
      <c r="O32" s="46"/>
    </row>
    <row r="33" spans="2:17" s="5" customFormat="1" ht="15.9" customHeight="1">
      <c r="B33" s="192" t="s">
        <v>9</v>
      </c>
      <c r="C33" s="193"/>
      <c r="D33" s="194" t="s">
        <v>495</v>
      </c>
      <c r="E33" s="194"/>
      <c r="F33" s="194"/>
      <c r="G33" s="194"/>
      <c r="H33" s="201"/>
      <c r="I33" s="195" t="s">
        <v>9</v>
      </c>
      <c r="J33" s="195"/>
      <c r="K33" s="194" t="s">
        <v>363</v>
      </c>
      <c r="L33" s="194"/>
      <c r="M33" s="194"/>
      <c r="N33" s="194"/>
      <c r="O33" s="241"/>
      <c r="P33" s="135" t="s">
        <v>382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01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5"/>
    </row>
    <row r="35" spans="2:17" s="5" customFormat="1" ht="15.9" customHeight="1">
      <c r="B35" s="47" t="s">
        <v>96</v>
      </c>
      <c r="C35" s="142" t="s">
        <v>434</v>
      </c>
      <c r="D35" s="146"/>
      <c r="E35" s="147" t="s">
        <v>435</v>
      </c>
      <c r="F35" s="146" t="s">
        <v>427</v>
      </c>
      <c r="G35" s="143">
        <v>10</v>
      </c>
      <c r="H35" s="201"/>
      <c r="I35" s="38" t="s">
        <v>242</v>
      </c>
      <c r="J35" s="37"/>
      <c r="K35" s="41" t="s">
        <v>241</v>
      </c>
      <c r="L35" s="37" t="s">
        <v>135</v>
      </c>
      <c r="M35" s="39">
        <v>10</v>
      </c>
      <c r="N35" s="45"/>
      <c r="O35" s="49"/>
      <c r="P35" s="135" t="s">
        <v>383</v>
      </c>
      <c r="Q35" s="86"/>
    </row>
    <row r="36" spans="2:17" s="5" customFormat="1" ht="15.9" customHeight="1">
      <c r="B36" s="47" t="s">
        <v>236</v>
      </c>
      <c r="C36" s="147" t="s">
        <v>436</v>
      </c>
      <c r="D36" s="146"/>
      <c r="E36" s="147" t="s">
        <v>437</v>
      </c>
      <c r="F36" s="143" t="s">
        <v>427</v>
      </c>
      <c r="G36" s="143">
        <v>10</v>
      </c>
      <c r="H36" s="201"/>
      <c r="I36" s="42" t="s">
        <v>197</v>
      </c>
      <c r="J36" s="36"/>
      <c r="K36" s="43" t="s">
        <v>367</v>
      </c>
      <c r="L36" s="36" t="s">
        <v>135</v>
      </c>
      <c r="M36" s="36">
        <v>10</v>
      </c>
      <c r="N36" s="45"/>
      <c r="O36" s="49"/>
      <c r="P36" s="135" t="s">
        <v>384</v>
      </c>
      <c r="Q36" s="86"/>
    </row>
    <row r="37" spans="2:17" s="5" customFormat="1" ht="15.9" customHeight="1">
      <c r="B37" s="47" t="s">
        <v>98</v>
      </c>
      <c r="C37" s="145" t="s">
        <v>438</v>
      </c>
      <c r="D37" s="37"/>
      <c r="E37" s="43" t="s">
        <v>439</v>
      </c>
      <c r="F37" s="36" t="s">
        <v>430</v>
      </c>
      <c r="G37" s="36">
        <v>10</v>
      </c>
      <c r="H37" s="201"/>
      <c r="I37" s="42" t="s">
        <v>160</v>
      </c>
      <c r="J37" s="36"/>
      <c r="K37" s="43" t="s">
        <v>175</v>
      </c>
      <c r="L37" s="36" t="s">
        <v>135</v>
      </c>
      <c r="M37" s="36">
        <v>10</v>
      </c>
      <c r="N37" s="50"/>
      <c r="O37" s="49"/>
      <c r="P37" s="135" t="s">
        <v>384</v>
      </c>
      <c r="Q37" s="86"/>
    </row>
    <row r="38" spans="2:17" s="5" customFormat="1" ht="15.9" customHeight="1">
      <c r="B38" s="47" t="s">
        <v>99</v>
      </c>
      <c r="C38" s="145" t="s">
        <v>440</v>
      </c>
      <c r="D38" s="37"/>
      <c r="E38" s="43" t="s">
        <v>441</v>
      </c>
      <c r="F38" s="36" t="s">
        <v>161</v>
      </c>
      <c r="G38" s="36">
        <v>8</v>
      </c>
      <c r="H38" s="201"/>
      <c r="I38" s="42" t="s">
        <v>198</v>
      </c>
      <c r="J38" s="36"/>
      <c r="K38" s="43" t="s">
        <v>176</v>
      </c>
      <c r="L38" s="36" t="s">
        <v>161</v>
      </c>
      <c r="M38" s="36">
        <v>8</v>
      </c>
      <c r="N38" s="50"/>
      <c r="O38" s="49" t="s">
        <v>158</v>
      </c>
      <c r="P38" s="135" t="s">
        <v>384</v>
      </c>
      <c r="Q38" s="86"/>
    </row>
    <row r="39" spans="2:17" s="5" customFormat="1" ht="15.9" customHeight="1">
      <c r="B39" s="47" t="s">
        <v>162</v>
      </c>
      <c r="C39" s="89" t="s">
        <v>442</v>
      </c>
      <c r="D39" s="37"/>
      <c r="E39" s="41" t="s">
        <v>443</v>
      </c>
      <c r="F39" s="37" t="s">
        <v>444</v>
      </c>
      <c r="G39" s="37">
        <v>3</v>
      </c>
      <c r="H39" s="201"/>
      <c r="I39" s="42" t="s">
        <v>240</v>
      </c>
      <c r="J39" s="36"/>
      <c r="K39" s="43" t="s">
        <v>239</v>
      </c>
      <c r="L39" s="36" t="s">
        <v>135</v>
      </c>
      <c r="M39" s="36">
        <v>3</v>
      </c>
      <c r="N39" s="50"/>
      <c r="O39" s="49" t="s">
        <v>392</v>
      </c>
      <c r="P39" s="135" t="s">
        <v>384</v>
      </c>
      <c r="Q39" s="86"/>
    </row>
    <row r="40" spans="2:17" s="5" customFormat="1" ht="15.9" customHeight="1">
      <c r="B40" s="47" t="s">
        <v>163</v>
      </c>
      <c r="C40" s="40" t="s">
        <v>445</v>
      </c>
      <c r="D40" s="37"/>
      <c r="E40" s="43" t="s">
        <v>177</v>
      </c>
      <c r="F40" s="36" t="s">
        <v>430</v>
      </c>
      <c r="G40" s="36">
        <v>2000</v>
      </c>
      <c r="H40" s="201"/>
      <c r="I40" s="42" t="s">
        <v>374</v>
      </c>
      <c r="J40" s="36"/>
      <c r="K40" s="43" t="s">
        <v>177</v>
      </c>
      <c r="L40" s="36" t="s">
        <v>135</v>
      </c>
      <c r="M40" s="36">
        <v>500</v>
      </c>
      <c r="N40" s="50"/>
      <c r="O40" s="49"/>
      <c r="P40" s="135" t="s">
        <v>386</v>
      </c>
    </row>
    <row r="41" spans="2:17" s="5" customFormat="1" ht="15.9" customHeight="1">
      <c r="B41" s="47" t="s">
        <v>164</v>
      </c>
      <c r="C41" s="40" t="s">
        <v>446</v>
      </c>
      <c r="D41" s="37"/>
      <c r="E41" s="41" t="s">
        <v>447</v>
      </c>
      <c r="F41" s="36" t="s">
        <v>430</v>
      </c>
      <c r="G41" s="36">
        <v>10</v>
      </c>
      <c r="H41" s="201"/>
      <c r="I41" s="42" t="s">
        <v>373</v>
      </c>
      <c r="J41" s="36"/>
      <c r="K41" s="43" t="s">
        <v>375</v>
      </c>
      <c r="L41" s="36" t="s">
        <v>135</v>
      </c>
      <c r="M41" s="36">
        <v>2</v>
      </c>
      <c r="N41" s="50"/>
      <c r="O41" s="49" t="s">
        <v>381</v>
      </c>
      <c r="P41" s="135" t="s">
        <v>384</v>
      </c>
      <c r="Q41" s="5" t="s">
        <v>237</v>
      </c>
    </row>
    <row r="42" spans="2:17" s="5" customFormat="1" ht="15.9" customHeight="1">
      <c r="B42" s="47" t="s">
        <v>165</v>
      </c>
      <c r="C42" s="40" t="s">
        <v>448</v>
      </c>
      <c r="D42" s="37"/>
      <c r="E42" s="41" t="s">
        <v>449</v>
      </c>
      <c r="F42" s="36" t="s">
        <v>430</v>
      </c>
      <c r="G42" s="36">
        <v>20</v>
      </c>
      <c r="H42" s="201"/>
      <c r="I42" s="87" t="s">
        <v>246</v>
      </c>
      <c r="J42" s="88"/>
      <c r="K42" s="89" t="s">
        <v>244</v>
      </c>
      <c r="L42" s="88" t="s">
        <v>135</v>
      </c>
      <c r="M42" s="88">
        <v>50</v>
      </c>
      <c r="N42" s="50"/>
      <c r="O42" s="49"/>
      <c r="P42" s="135" t="s">
        <v>384</v>
      </c>
      <c r="Q42" s="5" t="s">
        <v>158</v>
      </c>
    </row>
    <row r="43" spans="2:17" s="5" customFormat="1" ht="15.9" customHeight="1">
      <c r="B43" s="47" t="s">
        <v>166</v>
      </c>
      <c r="C43" s="145" t="s">
        <v>450</v>
      </c>
      <c r="D43" s="37"/>
      <c r="E43" s="41" t="s">
        <v>369</v>
      </c>
      <c r="F43" s="36" t="s">
        <v>430</v>
      </c>
      <c r="G43" s="36">
        <v>20</v>
      </c>
      <c r="H43" s="201"/>
      <c r="I43" s="42" t="s">
        <v>370</v>
      </c>
      <c r="J43" s="36"/>
      <c r="K43" s="43" t="s">
        <v>369</v>
      </c>
      <c r="L43" s="36" t="s">
        <v>135</v>
      </c>
      <c r="M43" s="36">
        <v>20</v>
      </c>
      <c r="N43" s="50"/>
      <c r="O43" s="49"/>
      <c r="P43" s="135" t="s">
        <v>385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01"/>
      <c r="I44" s="42"/>
      <c r="J44" s="36"/>
      <c r="K44" s="43"/>
      <c r="L44" s="36"/>
      <c r="M44" s="36"/>
      <c r="N44" s="50"/>
      <c r="O44" s="49"/>
      <c r="P44" s="135"/>
    </row>
    <row r="45" spans="2:17" s="5" customFormat="1" ht="15.9" customHeight="1">
      <c r="B45" s="47" t="s">
        <v>203</v>
      </c>
      <c r="C45" s="40"/>
      <c r="D45" s="37"/>
      <c r="E45" s="41"/>
      <c r="F45" s="37"/>
      <c r="G45" s="37"/>
      <c r="H45" s="201"/>
      <c r="I45" s="42"/>
      <c r="J45" s="36"/>
      <c r="K45" s="43"/>
      <c r="L45" s="36"/>
      <c r="M45" s="36"/>
      <c r="N45" s="50"/>
      <c r="O45" s="49"/>
      <c r="P45" s="135"/>
    </row>
    <row r="46" spans="2:17" s="5" customFormat="1">
      <c r="B46" s="47" t="s">
        <v>204</v>
      </c>
      <c r="C46" s="40"/>
      <c r="D46" s="37"/>
      <c r="E46" s="41"/>
      <c r="F46" s="37"/>
      <c r="G46" s="37"/>
      <c r="H46" s="201"/>
      <c r="I46" s="42"/>
      <c r="J46" s="36"/>
      <c r="K46" s="43"/>
      <c r="L46" s="36"/>
      <c r="M46" s="36"/>
      <c r="N46" s="50"/>
      <c r="O46" s="49"/>
      <c r="P46" s="135"/>
    </row>
    <row r="47" spans="2:17" s="5" customFormat="1" ht="15.9" customHeight="1">
      <c r="B47" s="47" t="s">
        <v>205</v>
      </c>
      <c r="C47" s="40"/>
      <c r="D47" s="37"/>
      <c r="E47" s="41"/>
      <c r="F47" s="37"/>
      <c r="G47" s="37"/>
      <c r="H47" s="201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5"/>
    </row>
    <row r="48" spans="2:17" s="5" customFormat="1" ht="15.9" customHeight="1">
      <c r="B48" s="192" t="s">
        <v>9</v>
      </c>
      <c r="C48" s="193"/>
      <c r="D48" s="194" t="s">
        <v>495</v>
      </c>
      <c r="E48" s="194"/>
      <c r="F48" s="194"/>
      <c r="G48" s="194"/>
      <c r="H48" s="201"/>
      <c r="I48" s="195" t="s">
        <v>9</v>
      </c>
      <c r="J48" s="195"/>
      <c r="K48" s="194" t="s">
        <v>364</v>
      </c>
      <c r="L48" s="194"/>
      <c r="M48" s="194"/>
      <c r="N48" s="194"/>
      <c r="O48" s="241"/>
      <c r="P48" s="135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01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5"/>
    </row>
    <row r="50" spans="2:17" s="5" customFormat="1" ht="15.9" customHeight="1">
      <c r="B50" s="47" t="s">
        <v>96</v>
      </c>
      <c r="C50" s="142" t="s">
        <v>434</v>
      </c>
      <c r="D50" s="146"/>
      <c r="E50" s="147" t="s">
        <v>435</v>
      </c>
      <c r="F50" s="146" t="s">
        <v>427</v>
      </c>
      <c r="G50" s="143">
        <v>10</v>
      </c>
      <c r="H50" s="201"/>
      <c r="I50" s="38" t="s">
        <v>242</v>
      </c>
      <c r="J50" s="37"/>
      <c r="K50" s="41" t="s">
        <v>241</v>
      </c>
      <c r="L50" s="37" t="s">
        <v>135</v>
      </c>
      <c r="M50" s="39">
        <v>10</v>
      </c>
      <c r="N50" s="45"/>
      <c r="O50" s="49"/>
      <c r="P50" s="135" t="s">
        <v>384</v>
      </c>
      <c r="Q50" s="86"/>
    </row>
    <row r="51" spans="2:17" s="5" customFormat="1" ht="15.9" customHeight="1">
      <c r="B51" s="47" t="s">
        <v>236</v>
      </c>
      <c r="C51" s="142" t="s">
        <v>451</v>
      </c>
      <c r="D51" s="146"/>
      <c r="E51" s="147" t="s">
        <v>452</v>
      </c>
      <c r="F51" s="146" t="s">
        <v>427</v>
      </c>
      <c r="G51" s="146">
        <v>20</v>
      </c>
      <c r="H51" s="201"/>
      <c r="I51" s="38" t="s">
        <v>168</v>
      </c>
      <c r="J51" s="37"/>
      <c r="K51" s="41" t="s">
        <v>179</v>
      </c>
      <c r="L51" s="37" t="s">
        <v>135</v>
      </c>
      <c r="M51" s="39">
        <v>40</v>
      </c>
      <c r="N51" s="45"/>
      <c r="O51" s="49"/>
      <c r="P51" s="135" t="s">
        <v>384</v>
      </c>
      <c r="Q51" s="86"/>
    </row>
    <row r="52" spans="2:17" s="5" customFormat="1" ht="15.9" customHeight="1">
      <c r="B52" s="47" t="s">
        <v>98</v>
      </c>
      <c r="C52" s="40" t="s">
        <v>453</v>
      </c>
      <c r="D52" s="37"/>
      <c r="E52" s="41" t="s">
        <v>454</v>
      </c>
      <c r="F52" s="37" t="s">
        <v>455</v>
      </c>
      <c r="G52" s="37" t="s">
        <v>456</v>
      </c>
      <c r="H52" s="201"/>
      <c r="I52" s="38" t="s">
        <v>235</v>
      </c>
      <c r="J52" s="37"/>
      <c r="K52" s="41" t="s">
        <v>180</v>
      </c>
      <c r="L52" s="37" t="s">
        <v>224</v>
      </c>
      <c r="M52" s="37" t="s">
        <v>225</v>
      </c>
      <c r="N52" s="50"/>
      <c r="O52" s="49"/>
      <c r="P52" s="135" t="s">
        <v>384</v>
      </c>
    </row>
    <row r="53" spans="2:17" s="5" customFormat="1" ht="15.9" customHeight="1">
      <c r="B53" s="47" t="s">
        <v>99</v>
      </c>
      <c r="C53" s="40" t="s">
        <v>457</v>
      </c>
      <c r="D53" s="37"/>
      <c r="E53" s="41" t="s">
        <v>458</v>
      </c>
      <c r="F53" s="146" t="s">
        <v>427</v>
      </c>
      <c r="G53" s="143">
        <v>2</v>
      </c>
      <c r="H53" s="201"/>
      <c r="I53" s="42" t="s">
        <v>372</v>
      </c>
      <c r="J53" s="36"/>
      <c r="K53" s="43" t="s">
        <v>178</v>
      </c>
      <c r="L53" s="36" t="s">
        <v>135</v>
      </c>
      <c r="M53" s="36">
        <v>1</v>
      </c>
      <c r="N53" s="50"/>
      <c r="O53" s="49"/>
      <c r="P53" s="135" t="s">
        <v>384</v>
      </c>
      <c r="Q53" s="86"/>
    </row>
    <row r="54" spans="2:17" s="5" customFormat="1" ht="15.9" customHeight="1">
      <c r="B54" s="47" t="s">
        <v>162</v>
      </c>
      <c r="C54" s="40" t="s">
        <v>459</v>
      </c>
      <c r="D54" s="37"/>
      <c r="E54" s="41" t="s">
        <v>460</v>
      </c>
      <c r="F54" s="146" t="s">
        <v>427</v>
      </c>
      <c r="G54" s="146">
        <v>30</v>
      </c>
      <c r="H54" s="201"/>
      <c r="I54" s="42" t="s">
        <v>352</v>
      </c>
      <c r="J54" s="36"/>
      <c r="K54" s="127" t="s">
        <v>350</v>
      </c>
      <c r="L54" s="128" t="s">
        <v>135</v>
      </c>
      <c r="M54" s="128">
        <v>4</v>
      </c>
      <c r="N54" s="129"/>
      <c r="O54" s="137" t="s">
        <v>391</v>
      </c>
      <c r="P54" s="135" t="s">
        <v>387</v>
      </c>
      <c r="Q54" s="130" t="s">
        <v>390</v>
      </c>
    </row>
    <row r="55" spans="2:17" s="5" customFormat="1" ht="15.9" customHeight="1">
      <c r="B55" s="47" t="s">
        <v>163</v>
      </c>
      <c r="C55" s="145" t="s">
        <v>461</v>
      </c>
      <c r="D55" s="37"/>
      <c r="E55" s="41" t="s">
        <v>462</v>
      </c>
      <c r="F55" s="146" t="s">
        <v>427</v>
      </c>
      <c r="G55" s="143">
        <v>4</v>
      </c>
      <c r="H55" s="201"/>
      <c r="I55" s="38" t="s">
        <v>199</v>
      </c>
      <c r="J55" s="37"/>
      <c r="K55" s="41" t="s">
        <v>159</v>
      </c>
      <c r="L55" s="37" t="s">
        <v>135</v>
      </c>
      <c r="M55" s="37">
        <v>4</v>
      </c>
      <c r="N55" s="50"/>
      <c r="O55" s="49">
        <v>1000</v>
      </c>
      <c r="P55" s="135" t="s">
        <v>385</v>
      </c>
      <c r="Q55" s="130"/>
    </row>
    <row r="56" spans="2:17" s="5" customFormat="1" ht="15.9" customHeight="1">
      <c r="B56" s="47" t="s">
        <v>164</v>
      </c>
      <c r="C56" s="145" t="s">
        <v>463</v>
      </c>
      <c r="D56" s="37"/>
      <c r="E56" s="41" t="s">
        <v>464</v>
      </c>
      <c r="F56" s="146" t="s">
        <v>427</v>
      </c>
      <c r="G56" s="143">
        <v>4</v>
      </c>
      <c r="H56" s="201"/>
      <c r="I56" s="38" t="s">
        <v>360</v>
      </c>
      <c r="J56" s="37"/>
      <c r="K56" s="41" t="s">
        <v>226</v>
      </c>
      <c r="L56" s="37" t="s">
        <v>135</v>
      </c>
      <c r="M56" s="37">
        <v>4</v>
      </c>
      <c r="N56" s="50"/>
      <c r="O56" s="49" t="s">
        <v>361</v>
      </c>
      <c r="P56" s="135" t="s">
        <v>385</v>
      </c>
      <c r="Q56" s="130"/>
    </row>
    <row r="57" spans="2:17" s="5" customFormat="1" ht="15.9" customHeight="1">
      <c r="B57" s="47" t="s">
        <v>165</v>
      </c>
      <c r="C57" s="38" t="s">
        <v>465</v>
      </c>
      <c r="D57" s="37"/>
      <c r="E57" s="41" t="s">
        <v>466</v>
      </c>
      <c r="F57" s="37" t="s">
        <v>467</v>
      </c>
      <c r="G57" s="37" t="s">
        <v>456</v>
      </c>
      <c r="H57" s="201"/>
      <c r="I57" s="38" t="s">
        <v>227</v>
      </c>
      <c r="J57" s="37"/>
      <c r="K57" s="41" t="s">
        <v>181</v>
      </c>
      <c r="L57" s="37" t="s">
        <v>224</v>
      </c>
      <c r="M57" s="37">
        <v>15</v>
      </c>
      <c r="N57" s="50"/>
      <c r="O57" s="49" t="s">
        <v>353</v>
      </c>
      <c r="P57" s="135" t="s">
        <v>384</v>
      </c>
    </row>
    <row r="58" spans="2:17" s="5" customFormat="1" ht="15.9" customHeight="1">
      <c r="B58" s="47" t="s">
        <v>166</v>
      </c>
      <c r="C58" s="38" t="s">
        <v>468</v>
      </c>
      <c r="D58" s="37"/>
      <c r="E58" s="41" t="s">
        <v>469</v>
      </c>
      <c r="F58" s="37" t="s">
        <v>467</v>
      </c>
      <c r="G58" s="37" t="s">
        <v>470</v>
      </c>
      <c r="H58" s="201"/>
      <c r="I58" s="38" t="s">
        <v>228</v>
      </c>
      <c r="J58" s="37"/>
      <c r="K58" s="41" t="s">
        <v>182</v>
      </c>
      <c r="L58" s="37" t="s">
        <v>224</v>
      </c>
      <c r="M58" s="37">
        <v>15</v>
      </c>
      <c r="N58" s="50"/>
      <c r="O58" s="49" t="s">
        <v>353</v>
      </c>
      <c r="P58" s="135" t="s">
        <v>384</v>
      </c>
      <c r="Q58" s="5" t="s">
        <v>368</v>
      </c>
    </row>
    <row r="59" spans="2:17" s="5" customFormat="1" ht="15.9" customHeight="1">
      <c r="B59" s="47" t="s">
        <v>167</v>
      </c>
      <c r="C59" s="145" t="s">
        <v>471</v>
      </c>
      <c r="D59" s="37"/>
      <c r="E59" s="41" t="s">
        <v>472</v>
      </c>
      <c r="F59" s="37" t="s">
        <v>455</v>
      </c>
      <c r="G59" s="37">
        <v>15</v>
      </c>
      <c r="H59" s="201"/>
      <c r="I59" s="38" t="s">
        <v>229</v>
      </c>
      <c r="J59" s="37"/>
      <c r="K59" s="41" t="s">
        <v>423</v>
      </c>
      <c r="L59" s="37" t="s">
        <v>224</v>
      </c>
      <c r="M59" s="37">
        <v>15</v>
      </c>
      <c r="N59" s="50"/>
      <c r="O59" s="49" t="s">
        <v>353</v>
      </c>
      <c r="P59" s="135" t="s">
        <v>384</v>
      </c>
    </row>
    <row r="60" spans="2:17" s="5" customFormat="1" ht="15.9" customHeight="1">
      <c r="B60" s="47" t="s">
        <v>203</v>
      </c>
      <c r="C60" s="40" t="s">
        <v>473</v>
      </c>
      <c r="D60" s="37"/>
      <c r="E60" s="41" t="s">
        <v>474</v>
      </c>
      <c r="F60" s="37" t="s">
        <v>467</v>
      </c>
      <c r="G60" s="37" t="s">
        <v>456</v>
      </c>
      <c r="H60" s="201"/>
      <c r="I60" s="38" t="s">
        <v>230</v>
      </c>
      <c r="J60" s="37"/>
      <c r="K60" s="41" t="s">
        <v>183</v>
      </c>
      <c r="L60" s="37" t="s">
        <v>224</v>
      </c>
      <c r="M60" s="37">
        <v>15</v>
      </c>
      <c r="N60" s="50"/>
      <c r="O60" s="49" t="s">
        <v>353</v>
      </c>
      <c r="P60" s="135" t="s">
        <v>384</v>
      </c>
      <c r="Q60" s="5" t="s">
        <v>368</v>
      </c>
    </row>
    <row r="61" spans="2:17" s="5" customFormat="1" ht="15.9" customHeight="1">
      <c r="B61" s="47" t="s">
        <v>204</v>
      </c>
      <c r="C61" s="145" t="s">
        <v>475</v>
      </c>
      <c r="D61" s="37"/>
      <c r="E61" s="41" t="s">
        <v>184</v>
      </c>
      <c r="F61" s="37" t="s">
        <v>455</v>
      </c>
      <c r="G61" s="37">
        <v>15</v>
      </c>
      <c r="H61" s="201"/>
      <c r="I61" s="38" t="s">
        <v>231</v>
      </c>
      <c r="J61" s="37"/>
      <c r="K61" s="41" t="s">
        <v>184</v>
      </c>
      <c r="L61" s="37" t="s">
        <v>224</v>
      </c>
      <c r="M61" s="37">
        <v>15</v>
      </c>
      <c r="N61" s="50"/>
      <c r="O61" s="49" t="s">
        <v>353</v>
      </c>
      <c r="P61" s="135" t="s">
        <v>384</v>
      </c>
    </row>
    <row r="62" spans="2:17" s="5" customFormat="1" ht="15.9" customHeight="1">
      <c r="B62" s="47" t="s">
        <v>205</v>
      </c>
      <c r="C62" s="145" t="s">
        <v>476</v>
      </c>
      <c r="D62" s="37"/>
      <c r="E62" s="41" t="s">
        <v>185</v>
      </c>
      <c r="F62" s="37" t="s">
        <v>467</v>
      </c>
      <c r="G62" s="37" t="s">
        <v>456</v>
      </c>
      <c r="H62" s="201"/>
      <c r="I62" s="38" t="s">
        <v>232</v>
      </c>
      <c r="J62" s="37"/>
      <c r="K62" s="41" t="s">
        <v>185</v>
      </c>
      <c r="L62" s="37" t="s">
        <v>224</v>
      </c>
      <c r="M62" s="37">
        <v>15</v>
      </c>
      <c r="N62" s="50"/>
      <c r="O62" s="49" t="s">
        <v>353</v>
      </c>
      <c r="P62" s="135" t="s">
        <v>384</v>
      </c>
    </row>
    <row r="63" spans="2:17" s="5" customFormat="1" ht="26.4">
      <c r="B63" s="47" t="s">
        <v>206</v>
      </c>
      <c r="C63" s="40" t="s">
        <v>477</v>
      </c>
      <c r="D63" s="37"/>
      <c r="E63" s="41" t="s">
        <v>478</v>
      </c>
      <c r="F63" s="37" t="s">
        <v>467</v>
      </c>
      <c r="G63" s="37" t="s">
        <v>456</v>
      </c>
      <c r="H63" s="201"/>
      <c r="I63" s="38" t="s">
        <v>233</v>
      </c>
      <c r="J63" s="37"/>
      <c r="K63" s="41" t="s">
        <v>186</v>
      </c>
      <c r="L63" s="37" t="s">
        <v>224</v>
      </c>
      <c r="M63" s="37">
        <v>15</v>
      </c>
      <c r="N63" s="50"/>
      <c r="O63" s="49" t="s">
        <v>353</v>
      </c>
      <c r="P63" s="135" t="s">
        <v>384</v>
      </c>
    </row>
    <row r="64" spans="2:17" s="5" customFormat="1" ht="15.9" customHeight="1">
      <c r="B64" s="47" t="s">
        <v>207</v>
      </c>
      <c r="C64" s="40" t="s">
        <v>479</v>
      </c>
      <c r="D64" s="37"/>
      <c r="E64" s="41" t="s">
        <v>480</v>
      </c>
      <c r="F64" s="37" t="s">
        <v>467</v>
      </c>
      <c r="G64" s="37" t="s">
        <v>456</v>
      </c>
      <c r="H64" s="201"/>
      <c r="I64" s="38" t="s">
        <v>234</v>
      </c>
      <c r="J64" s="37"/>
      <c r="K64" s="41" t="s">
        <v>187</v>
      </c>
      <c r="L64" s="37" t="s">
        <v>224</v>
      </c>
      <c r="M64" s="37">
        <v>15</v>
      </c>
      <c r="N64" s="50"/>
      <c r="O64" s="49" t="s">
        <v>353</v>
      </c>
      <c r="P64" s="135" t="s">
        <v>384</v>
      </c>
    </row>
    <row r="65" spans="2:17" s="5" customFormat="1" ht="15.9" customHeight="1">
      <c r="B65" s="47" t="s">
        <v>208</v>
      </c>
      <c r="C65" s="40" t="s">
        <v>481</v>
      </c>
      <c r="D65" s="37"/>
      <c r="E65" s="41" t="s">
        <v>188</v>
      </c>
      <c r="F65" s="37" t="s">
        <v>430</v>
      </c>
      <c r="G65" s="37">
        <v>20</v>
      </c>
      <c r="H65" s="201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5" t="s">
        <v>384</v>
      </c>
    </row>
    <row r="66" spans="2:17" s="5" customFormat="1" ht="15.9" customHeight="1">
      <c r="B66" s="47" t="s">
        <v>209</v>
      </c>
      <c r="C66" s="40" t="s">
        <v>482</v>
      </c>
      <c r="D66" s="37"/>
      <c r="E66" s="41" t="s">
        <v>189</v>
      </c>
      <c r="F66" s="37" t="s">
        <v>430</v>
      </c>
      <c r="G66" s="37">
        <v>20</v>
      </c>
      <c r="H66" s="201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5" t="s">
        <v>384</v>
      </c>
    </row>
    <row r="67" spans="2:17" s="5" customFormat="1" ht="15.9" customHeight="1">
      <c r="B67" s="47" t="s">
        <v>210</v>
      </c>
      <c r="C67" s="40" t="s">
        <v>483</v>
      </c>
      <c r="D67" s="37"/>
      <c r="E67" s="41" t="s">
        <v>190</v>
      </c>
      <c r="F67" s="37" t="s">
        <v>430</v>
      </c>
      <c r="G67" s="37">
        <v>20</v>
      </c>
      <c r="H67" s="201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5" t="s">
        <v>384</v>
      </c>
    </row>
    <row r="68" spans="2:17" s="5" customFormat="1" ht="15.9" customHeight="1">
      <c r="B68" s="47" t="s">
        <v>211</v>
      </c>
      <c r="C68" s="40" t="s">
        <v>484</v>
      </c>
      <c r="D68" s="37"/>
      <c r="E68" s="41" t="s">
        <v>191</v>
      </c>
      <c r="F68" s="37" t="s">
        <v>430</v>
      </c>
      <c r="G68" s="37">
        <v>20</v>
      </c>
      <c r="H68" s="201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5" t="s">
        <v>384</v>
      </c>
    </row>
    <row r="69" spans="2:17" s="5" customFormat="1" ht="15.9" customHeight="1">
      <c r="B69" s="47" t="s">
        <v>212</v>
      </c>
      <c r="C69" s="40" t="s">
        <v>485</v>
      </c>
      <c r="D69" s="37"/>
      <c r="E69" s="41" t="s">
        <v>192</v>
      </c>
      <c r="F69" s="37" t="s">
        <v>430</v>
      </c>
      <c r="G69" s="37">
        <v>20</v>
      </c>
      <c r="H69" s="201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5" t="s">
        <v>384</v>
      </c>
    </row>
    <row r="70" spans="2:17" s="5" customFormat="1" ht="15.9" customHeight="1">
      <c r="B70" s="47" t="s">
        <v>213</v>
      </c>
      <c r="C70" s="40" t="s">
        <v>486</v>
      </c>
      <c r="D70" s="37"/>
      <c r="E70" s="41" t="s">
        <v>193</v>
      </c>
      <c r="F70" s="37" t="s">
        <v>430</v>
      </c>
      <c r="G70" s="37">
        <v>20</v>
      </c>
      <c r="H70" s="201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5" t="s">
        <v>384</v>
      </c>
    </row>
    <row r="71" spans="2:17" s="5" customFormat="1" ht="15.9" customHeight="1">
      <c r="B71" s="47" t="s">
        <v>214</v>
      </c>
      <c r="C71" s="40" t="s">
        <v>487</v>
      </c>
      <c r="D71" s="37"/>
      <c r="E71" s="41" t="s">
        <v>194</v>
      </c>
      <c r="F71" s="37" t="s">
        <v>488</v>
      </c>
      <c r="G71" s="37">
        <v>20</v>
      </c>
      <c r="H71" s="201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5" t="s">
        <v>384</v>
      </c>
    </row>
    <row r="72" spans="2:17" s="5" customFormat="1" ht="15.9" customHeight="1">
      <c r="B72" s="47" t="s">
        <v>243</v>
      </c>
      <c r="C72" s="40" t="s">
        <v>489</v>
      </c>
      <c r="D72" s="37"/>
      <c r="E72" s="41" t="s">
        <v>195</v>
      </c>
      <c r="F72" s="37" t="s">
        <v>430</v>
      </c>
      <c r="G72" s="37">
        <v>20</v>
      </c>
      <c r="H72" s="201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5" t="s">
        <v>384</v>
      </c>
    </row>
    <row r="73" spans="2:17" s="5" customFormat="1" ht="15.9" customHeight="1">
      <c r="B73" s="47" t="s">
        <v>245</v>
      </c>
      <c r="C73" s="40" t="s">
        <v>490</v>
      </c>
      <c r="D73" s="37"/>
      <c r="E73" s="41" t="s">
        <v>196</v>
      </c>
      <c r="F73" s="37" t="s">
        <v>430</v>
      </c>
      <c r="G73" s="37">
        <v>20</v>
      </c>
      <c r="H73" s="201"/>
      <c r="I73" s="38" t="s">
        <v>223</v>
      </c>
      <c r="J73" s="37"/>
      <c r="K73" s="41" t="s">
        <v>196</v>
      </c>
      <c r="L73" s="37" t="s">
        <v>135</v>
      </c>
      <c r="M73" s="37">
        <v>10</v>
      </c>
      <c r="N73" s="50"/>
      <c r="O73" s="49"/>
      <c r="P73" s="135" t="s">
        <v>384</v>
      </c>
    </row>
    <row r="74" spans="2:17" s="5" customFormat="1" ht="15.9" customHeight="1">
      <c r="B74" s="47" t="s">
        <v>362</v>
      </c>
      <c r="C74" s="40"/>
      <c r="D74" s="37"/>
      <c r="E74" s="41"/>
      <c r="F74" s="37"/>
      <c r="G74" s="37"/>
      <c r="H74" s="201"/>
      <c r="I74" s="38"/>
      <c r="J74" s="37"/>
      <c r="K74" s="41"/>
      <c r="L74" s="37"/>
      <c r="M74" s="37"/>
      <c r="N74" s="50"/>
      <c r="O74" s="49"/>
      <c r="P74" s="135"/>
    </row>
    <row r="75" spans="2:17" s="5" customFormat="1" ht="7.8" customHeight="1">
      <c r="B75" s="189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1"/>
      <c r="P75" s="135"/>
      <c r="Q75" s="5" t="s">
        <v>158</v>
      </c>
    </row>
    <row r="76" spans="2:17" s="5" customFormat="1" ht="16.2" customHeight="1" thickBot="1">
      <c r="B76" s="250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2"/>
      <c r="P76" s="135"/>
    </row>
    <row r="77" spans="2:17" s="5" customFormat="1" ht="15.9" customHeight="1">
      <c r="B77" s="242" t="s">
        <v>118</v>
      </c>
      <c r="C77" s="243"/>
      <c r="D77" s="244" t="s">
        <v>119</v>
      </c>
      <c r="E77" s="244"/>
      <c r="F77" s="244"/>
      <c r="G77" s="245"/>
      <c r="H77" s="253"/>
      <c r="I77" s="242" t="s">
        <v>118</v>
      </c>
      <c r="J77" s="243"/>
      <c r="K77" s="244" t="s">
        <v>119</v>
      </c>
      <c r="L77" s="244"/>
      <c r="M77" s="244"/>
      <c r="N77" s="244"/>
      <c r="O77" s="245"/>
      <c r="P77" s="135"/>
    </row>
    <row r="78" spans="2:17" s="5" customFormat="1" ht="15.9" customHeight="1">
      <c r="B78" s="60" t="s">
        <v>90</v>
      </c>
      <c r="C78" s="61" t="s">
        <v>91</v>
      </c>
      <c r="D78" s="61" t="s">
        <v>92</v>
      </c>
      <c r="E78" s="61" t="s">
        <v>93</v>
      </c>
      <c r="F78" s="61" t="s">
        <v>94</v>
      </c>
      <c r="G78" s="62" t="s">
        <v>95</v>
      </c>
      <c r="H78" s="254"/>
      <c r="I78" s="60" t="s">
        <v>91</v>
      </c>
      <c r="J78" s="61" t="s">
        <v>92</v>
      </c>
      <c r="K78" s="61" t="s">
        <v>93</v>
      </c>
      <c r="L78" s="61" t="s">
        <v>94</v>
      </c>
      <c r="M78" s="61" t="s">
        <v>95</v>
      </c>
      <c r="N78" s="61" t="s">
        <v>10</v>
      </c>
      <c r="O78" s="62" t="s">
        <v>16</v>
      </c>
      <c r="P78" s="135"/>
    </row>
    <row r="79" spans="2:17" s="5" customFormat="1" ht="15.9" customHeight="1">
      <c r="B79" s="82" t="s">
        <v>141</v>
      </c>
      <c r="C79" s="64" t="s">
        <v>120</v>
      </c>
      <c r="D79" s="66"/>
      <c r="E79" s="64" t="s">
        <v>140</v>
      </c>
      <c r="F79" s="66" t="s">
        <v>135</v>
      </c>
      <c r="G79" s="71">
        <v>255</v>
      </c>
      <c r="H79" s="254"/>
      <c r="I79" s="76" t="s">
        <v>120</v>
      </c>
      <c r="J79" s="67"/>
      <c r="K79" s="64" t="s">
        <v>140</v>
      </c>
      <c r="L79" s="66" t="s">
        <v>135</v>
      </c>
      <c r="M79" s="71">
        <v>255</v>
      </c>
      <c r="N79" s="68"/>
      <c r="O79" s="69" t="s">
        <v>121</v>
      </c>
      <c r="P79" s="135"/>
    </row>
    <row r="80" spans="2:17" s="5" customFormat="1" ht="15.9" customHeight="1">
      <c r="B80" s="63" t="s">
        <v>142</v>
      </c>
      <c r="C80" s="24" t="s">
        <v>122</v>
      </c>
      <c r="D80" s="65"/>
      <c r="E80" s="24" t="s">
        <v>134</v>
      </c>
      <c r="F80" s="65" t="s">
        <v>135</v>
      </c>
      <c r="G80" s="72">
        <v>1</v>
      </c>
      <c r="H80" s="254"/>
      <c r="I80" s="77" t="s">
        <v>122</v>
      </c>
      <c r="J80" s="21"/>
      <c r="K80" s="24" t="s">
        <v>134</v>
      </c>
      <c r="L80" s="65" t="s">
        <v>135</v>
      </c>
      <c r="M80" s="72">
        <v>1</v>
      </c>
      <c r="N80" s="70"/>
      <c r="O80" s="33" t="s">
        <v>139</v>
      </c>
      <c r="P80" s="135"/>
    </row>
    <row r="81" spans="2:16" s="5" customFormat="1" ht="15.9" customHeight="1">
      <c r="B81" s="63" t="s">
        <v>143</v>
      </c>
      <c r="C81" s="24" t="s">
        <v>123</v>
      </c>
      <c r="D81" s="65"/>
      <c r="E81" s="24" t="s">
        <v>124</v>
      </c>
      <c r="F81" s="65" t="s">
        <v>138</v>
      </c>
      <c r="G81" s="72"/>
      <c r="H81" s="254"/>
      <c r="I81" s="77" t="s">
        <v>123</v>
      </c>
      <c r="J81" s="21"/>
      <c r="K81" s="24" t="s">
        <v>124</v>
      </c>
      <c r="L81" s="65" t="s">
        <v>138</v>
      </c>
      <c r="M81" s="72"/>
      <c r="N81" s="70"/>
      <c r="O81" s="33"/>
      <c r="P81" s="135"/>
    </row>
    <row r="82" spans="2:16" s="5" customFormat="1" ht="15.9" customHeight="1">
      <c r="B82" s="63" t="s">
        <v>144</v>
      </c>
      <c r="C82" s="24" t="s">
        <v>125</v>
      </c>
      <c r="D82" s="65"/>
      <c r="E82" s="24" t="s">
        <v>126</v>
      </c>
      <c r="F82" s="65" t="s">
        <v>135</v>
      </c>
      <c r="G82" s="72">
        <v>10</v>
      </c>
      <c r="H82" s="254"/>
      <c r="I82" s="77" t="s">
        <v>125</v>
      </c>
      <c r="J82" s="21"/>
      <c r="K82" s="24" t="s">
        <v>126</v>
      </c>
      <c r="L82" s="65" t="s">
        <v>135</v>
      </c>
      <c r="M82" s="72">
        <v>10</v>
      </c>
      <c r="N82" s="70"/>
      <c r="O82" s="33" t="s">
        <v>136</v>
      </c>
      <c r="P82" s="135"/>
    </row>
    <row r="83" spans="2:16" s="5" customFormat="1" ht="15.9" customHeight="1">
      <c r="B83" s="63" t="s">
        <v>145</v>
      </c>
      <c r="C83" s="24" t="s">
        <v>127</v>
      </c>
      <c r="D83" s="65"/>
      <c r="E83" s="24" t="s">
        <v>128</v>
      </c>
      <c r="F83" s="65" t="s">
        <v>135</v>
      </c>
      <c r="G83" s="72">
        <v>8</v>
      </c>
      <c r="H83" s="254"/>
      <c r="I83" s="77" t="s">
        <v>127</v>
      </c>
      <c r="J83" s="21"/>
      <c r="K83" s="24" t="s">
        <v>128</v>
      </c>
      <c r="L83" s="65" t="s">
        <v>135</v>
      </c>
      <c r="M83" s="72">
        <v>8</v>
      </c>
      <c r="N83" s="70"/>
      <c r="O83" s="33" t="s">
        <v>137</v>
      </c>
      <c r="P83" s="135"/>
    </row>
    <row r="84" spans="2:16" s="5" customFormat="1" ht="15.9" customHeight="1">
      <c r="B84" s="63" t="s">
        <v>146</v>
      </c>
      <c r="C84" s="24" t="s">
        <v>130</v>
      </c>
      <c r="D84" s="65"/>
      <c r="E84" s="24" t="s">
        <v>131</v>
      </c>
      <c r="F84" s="65" t="s">
        <v>135</v>
      </c>
      <c r="G84" s="72">
        <v>255</v>
      </c>
      <c r="H84" s="254"/>
      <c r="I84" s="77" t="s">
        <v>130</v>
      </c>
      <c r="J84" s="21"/>
      <c r="K84" s="24" t="s">
        <v>131</v>
      </c>
      <c r="L84" s="65" t="s">
        <v>135</v>
      </c>
      <c r="M84" s="72">
        <v>255</v>
      </c>
      <c r="N84" s="70"/>
      <c r="O84" s="33"/>
      <c r="P84" s="135"/>
    </row>
    <row r="85" spans="2:16" s="5" customFormat="1" ht="15.9" customHeight="1" thickBot="1">
      <c r="B85" s="83" t="s">
        <v>147</v>
      </c>
      <c r="C85" s="73" t="s">
        <v>132</v>
      </c>
      <c r="D85" s="74"/>
      <c r="E85" s="73" t="s">
        <v>133</v>
      </c>
      <c r="F85" s="74" t="s">
        <v>138</v>
      </c>
      <c r="G85" s="75"/>
      <c r="H85" s="254"/>
      <c r="I85" s="78" t="s">
        <v>132</v>
      </c>
      <c r="J85" s="79"/>
      <c r="K85" s="73" t="s">
        <v>133</v>
      </c>
      <c r="L85" s="74" t="s">
        <v>138</v>
      </c>
      <c r="M85" s="75"/>
      <c r="N85" s="80"/>
      <c r="O85" s="81" t="s">
        <v>121</v>
      </c>
      <c r="P85" s="135"/>
    </row>
    <row r="86" spans="2:16" s="5" customFormat="1" ht="15.9" customHeight="1">
      <c r="B86" s="192" t="s">
        <v>15</v>
      </c>
      <c r="C86" s="193"/>
      <c r="D86" s="194"/>
      <c r="E86" s="194"/>
      <c r="F86" s="194"/>
      <c r="G86" s="194"/>
      <c r="H86" s="254"/>
      <c r="I86" s="195" t="s">
        <v>8</v>
      </c>
      <c r="J86" s="195"/>
      <c r="K86" s="196"/>
      <c r="L86" s="196"/>
      <c r="M86" s="196"/>
      <c r="N86" s="196"/>
      <c r="O86" s="197"/>
      <c r="P86" s="135"/>
    </row>
    <row r="87" spans="2:16" s="5" customFormat="1" ht="15.9" customHeight="1">
      <c r="B87" s="31" t="s">
        <v>90</v>
      </c>
      <c r="C87" s="28" t="s">
        <v>91</v>
      </c>
      <c r="D87" s="28" t="s">
        <v>92</v>
      </c>
      <c r="E87" s="28" t="s">
        <v>93</v>
      </c>
      <c r="F87" s="28" t="s">
        <v>94</v>
      </c>
      <c r="G87" s="28" t="s">
        <v>95</v>
      </c>
      <c r="H87" s="254"/>
      <c r="I87" s="29" t="s">
        <v>91</v>
      </c>
      <c r="J87" s="29" t="s">
        <v>92</v>
      </c>
      <c r="K87" s="29" t="s">
        <v>93</v>
      </c>
      <c r="L87" s="29" t="s">
        <v>94</v>
      </c>
      <c r="M87" s="29" t="s">
        <v>95</v>
      </c>
      <c r="N87" s="29" t="s">
        <v>10</v>
      </c>
      <c r="O87" s="32" t="s">
        <v>16</v>
      </c>
      <c r="P87" s="135"/>
    </row>
    <row r="88" spans="2:16" s="5" customFormat="1" ht="27.75" customHeight="1">
      <c r="B88" s="58" t="s">
        <v>100</v>
      </c>
      <c r="C88" s="148" t="s">
        <v>491</v>
      </c>
      <c r="D88" s="36"/>
      <c r="E88" s="43" t="s">
        <v>492</v>
      </c>
      <c r="F88" s="52" t="s">
        <v>429</v>
      </c>
      <c r="G88" s="52">
        <v>1</v>
      </c>
      <c r="H88" s="254"/>
      <c r="I88" s="56" t="s">
        <v>155</v>
      </c>
      <c r="J88" s="36"/>
      <c r="K88" s="43" t="s">
        <v>157</v>
      </c>
      <c r="L88" s="52" t="s">
        <v>135</v>
      </c>
      <c r="M88" s="52">
        <v>1</v>
      </c>
      <c r="N88" s="53"/>
      <c r="O88" s="54"/>
      <c r="P88" s="135"/>
    </row>
    <row r="89" spans="2:16" s="5" customFormat="1" ht="15.9" customHeight="1">
      <c r="B89" s="59" t="s">
        <v>101</v>
      </c>
      <c r="C89" s="57" t="s">
        <v>493</v>
      </c>
      <c r="D89" s="36"/>
      <c r="E89" s="43" t="s">
        <v>494</v>
      </c>
      <c r="F89" s="52" t="s">
        <v>430</v>
      </c>
      <c r="G89" s="36">
        <v>2000</v>
      </c>
      <c r="H89" s="254"/>
      <c r="I89" s="57" t="s">
        <v>156</v>
      </c>
      <c r="J89" s="36"/>
      <c r="K89" s="43" t="s">
        <v>349</v>
      </c>
      <c r="L89" s="36" t="s">
        <v>135</v>
      </c>
      <c r="M89" s="36">
        <v>1000</v>
      </c>
      <c r="N89" s="55"/>
      <c r="O89" s="46"/>
      <c r="P89" s="135"/>
    </row>
    <row r="90" spans="2:16" s="5" customFormat="1" ht="15.9" customHeight="1">
      <c r="B90" s="34"/>
      <c r="C90" s="23"/>
      <c r="D90" s="21"/>
      <c r="E90" s="24"/>
      <c r="F90" s="21"/>
      <c r="G90" s="21"/>
      <c r="H90" s="254"/>
      <c r="I90" s="22"/>
      <c r="J90" s="21"/>
      <c r="K90" s="24"/>
      <c r="L90" s="21"/>
      <c r="M90" s="25"/>
      <c r="N90" s="26"/>
      <c r="O90" s="33"/>
      <c r="P90" s="135"/>
    </row>
    <row r="91" spans="2:16" s="5" customFormat="1" ht="15.9" customHeight="1">
      <c r="B91" s="192" t="s">
        <v>9</v>
      </c>
      <c r="C91" s="193"/>
      <c r="D91" s="194" t="s">
        <v>117</v>
      </c>
      <c r="E91" s="194"/>
      <c r="F91" s="194"/>
      <c r="G91" s="194"/>
      <c r="H91" s="254"/>
      <c r="I91" s="195" t="s">
        <v>9</v>
      </c>
      <c r="J91" s="195"/>
      <c r="K91" s="194" t="s">
        <v>365</v>
      </c>
      <c r="L91" s="194"/>
      <c r="M91" s="194"/>
      <c r="N91" s="194"/>
      <c r="O91" s="241"/>
      <c r="P91" s="135"/>
    </row>
    <row r="92" spans="2:16" s="5" customFormat="1" ht="15.9" customHeight="1">
      <c r="B92" s="31" t="s">
        <v>90</v>
      </c>
      <c r="C92" s="28" t="s">
        <v>91</v>
      </c>
      <c r="D92" s="28" t="s">
        <v>92</v>
      </c>
      <c r="E92" s="28" t="s">
        <v>93</v>
      </c>
      <c r="F92" s="28" t="s">
        <v>94</v>
      </c>
      <c r="G92" s="28" t="s">
        <v>95</v>
      </c>
      <c r="H92" s="254"/>
      <c r="I92" s="29" t="s">
        <v>91</v>
      </c>
      <c r="J92" s="29" t="s">
        <v>92</v>
      </c>
      <c r="K92" s="29" t="s">
        <v>93</v>
      </c>
      <c r="L92" s="29" t="s">
        <v>94</v>
      </c>
      <c r="M92" s="29" t="s">
        <v>95</v>
      </c>
      <c r="N92" s="29" t="s">
        <v>10</v>
      </c>
      <c r="O92" s="32" t="s">
        <v>16</v>
      </c>
      <c r="P92" s="135"/>
    </row>
    <row r="93" spans="2:16" s="5" customFormat="1" ht="15.9" customHeight="1">
      <c r="B93" s="58" t="s">
        <v>102</v>
      </c>
      <c r="C93" s="56"/>
      <c r="D93" s="36"/>
      <c r="E93" s="42"/>
      <c r="F93" s="52"/>
      <c r="G93" s="52"/>
      <c r="H93" s="254"/>
      <c r="I93" s="38"/>
      <c r="J93" s="37"/>
      <c r="K93" s="41"/>
      <c r="L93" s="37"/>
      <c r="M93" s="39"/>
      <c r="N93" s="55"/>
      <c r="O93" s="46"/>
      <c r="P93" s="135"/>
    </row>
    <row r="94" spans="2:16" s="5" customFormat="1" ht="15.9" customHeight="1">
      <c r="B94" s="58" t="s">
        <v>103</v>
      </c>
      <c r="C94" s="56"/>
      <c r="D94" s="36"/>
      <c r="E94" s="42"/>
      <c r="F94" s="52"/>
      <c r="G94" s="52"/>
      <c r="H94" s="254"/>
      <c r="I94" s="38"/>
      <c r="J94" s="37"/>
      <c r="K94" s="43"/>
      <c r="L94" s="36"/>
      <c r="M94" s="36"/>
      <c r="N94" s="55"/>
      <c r="O94" s="46"/>
      <c r="P94" s="135"/>
    </row>
    <row r="95" spans="2:16" s="5" customFormat="1" ht="15.75" customHeight="1">
      <c r="B95" s="58" t="s">
        <v>105</v>
      </c>
      <c r="C95" s="57"/>
      <c r="D95" s="36"/>
      <c r="E95" s="43"/>
      <c r="F95" s="36"/>
      <c r="G95" s="36"/>
      <c r="H95" s="254"/>
      <c r="I95" s="43"/>
      <c r="J95" s="36"/>
      <c r="K95" s="43"/>
      <c r="L95" s="36"/>
      <c r="M95" s="44"/>
      <c r="N95" s="55"/>
      <c r="O95" s="46"/>
      <c r="P95" s="135"/>
    </row>
    <row r="96" spans="2:16" s="5" customFormat="1" ht="15.75" customHeight="1">
      <c r="B96" s="58" t="s">
        <v>106</v>
      </c>
      <c r="C96" s="57"/>
      <c r="D96" s="36"/>
      <c r="E96" s="43"/>
      <c r="F96" s="36"/>
      <c r="G96" s="36"/>
      <c r="H96" s="254"/>
      <c r="I96" s="42"/>
      <c r="J96" s="36"/>
      <c r="K96" s="43"/>
      <c r="L96" s="36"/>
      <c r="M96" s="36"/>
      <c r="N96" s="51"/>
      <c r="O96" s="132"/>
      <c r="P96" s="135"/>
    </row>
    <row r="97" spans="2:16" s="15" customFormat="1" ht="15" customHeight="1">
      <c r="B97" s="58" t="s">
        <v>107</v>
      </c>
      <c r="C97" s="57"/>
      <c r="D97" s="36"/>
      <c r="E97" s="43"/>
      <c r="F97" s="36"/>
      <c r="G97" s="36"/>
      <c r="H97" s="254"/>
      <c r="I97" s="42"/>
      <c r="J97" s="36"/>
      <c r="K97" s="43"/>
      <c r="L97" s="36"/>
      <c r="M97" s="36"/>
      <c r="N97" s="55"/>
      <c r="O97" s="46"/>
      <c r="P97" s="136"/>
    </row>
    <row r="98" spans="2:16" s="15" customFormat="1">
      <c r="B98" s="58" t="s">
        <v>351</v>
      </c>
      <c r="C98" s="57"/>
      <c r="D98" s="36"/>
      <c r="E98" s="43"/>
      <c r="F98" s="36"/>
      <c r="G98" s="36"/>
      <c r="H98" s="255"/>
      <c r="I98" s="42"/>
      <c r="J98" s="36"/>
      <c r="K98" s="43" t="s">
        <v>158</v>
      </c>
      <c r="L98" s="36"/>
      <c r="M98" s="36"/>
      <c r="N98" s="51"/>
      <c r="O98" s="46"/>
      <c r="P98" s="136"/>
    </row>
    <row r="99" spans="2:16" s="5" customFormat="1" ht="15.9" customHeight="1">
      <c r="B99" s="192" t="s">
        <v>9</v>
      </c>
      <c r="C99" s="193"/>
      <c r="D99" s="194" t="s">
        <v>116</v>
      </c>
      <c r="E99" s="194"/>
      <c r="F99" s="194"/>
      <c r="G99" s="194"/>
      <c r="H99" s="123"/>
      <c r="I99" s="195" t="s">
        <v>9</v>
      </c>
      <c r="J99" s="195"/>
      <c r="K99" s="194" t="s">
        <v>366</v>
      </c>
      <c r="L99" s="194"/>
      <c r="M99" s="194"/>
      <c r="N99" s="194"/>
      <c r="O99" s="241"/>
      <c r="P99" s="135"/>
    </row>
    <row r="100" spans="2:16" s="5" customFormat="1" ht="15.9" customHeight="1">
      <c r="B100" s="31" t="s">
        <v>90</v>
      </c>
      <c r="C100" s="28" t="s">
        <v>91</v>
      </c>
      <c r="D100" s="28" t="s">
        <v>92</v>
      </c>
      <c r="E100" s="28" t="s">
        <v>93</v>
      </c>
      <c r="F100" s="28" t="s">
        <v>94</v>
      </c>
      <c r="G100" s="28" t="s">
        <v>95</v>
      </c>
      <c r="H100" s="123"/>
      <c r="I100" s="29" t="s">
        <v>91</v>
      </c>
      <c r="J100" s="29" t="s">
        <v>92</v>
      </c>
      <c r="K100" s="29" t="s">
        <v>93</v>
      </c>
      <c r="L100" s="29" t="s">
        <v>94</v>
      </c>
      <c r="M100" s="29" t="s">
        <v>95</v>
      </c>
      <c r="N100" s="29" t="s">
        <v>10</v>
      </c>
      <c r="O100" s="32" t="s">
        <v>16</v>
      </c>
      <c r="P100" s="135"/>
    </row>
    <row r="101" spans="2:16" s="5" customFormat="1" ht="15.9" customHeight="1">
      <c r="B101" s="58" t="s">
        <v>102</v>
      </c>
      <c r="C101" s="56"/>
      <c r="D101" s="36"/>
      <c r="E101" s="42"/>
      <c r="F101" s="52"/>
      <c r="G101" s="52"/>
      <c r="H101" s="123"/>
      <c r="I101" s="38"/>
      <c r="J101" s="37"/>
      <c r="K101" s="41"/>
      <c r="L101" s="37"/>
      <c r="M101" s="39"/>
      <c r="N101" s="55"/>
      <c r="O101" s="46"/>
      <c r="P101" s="135"/>
    </row>
    <row r="102" spans="2:16" s="5" customFormat="1" ht="15.9" customHeight="1">
      <c r="B102" s="58" t="s">
        <v>103</v>
      </c>
      <c r="C102" s="56"/>
      <c r="D102" s="36"/>
      <c r="E102" s="42"/>
      <c r="F102" s="52"/>
      <c r="G102" s="52"/>
      <c r="H102" s="123"/>
      <c r="I102" s="38"/>
      <c r="J102" s="37"/>
      <c r="K102" s="43"/>
      <c r="L102" s="36"/>
      <c r="M102" s="36"/>
      <c r="N102" s="55"/>
      <c r="O102" s="46"/>
      <c r="P102" s="135"/>
    </row>
    <row r="103" spans="2:16" s="5" customFormat="1" ht="15.75" customHeight="1">
      <c r="B103" s="58" t="s">
        <v>105</v>
      </c>
      <c r="C103" s="57"/>
      <c r="D103" s="36"/>
      <c r="E103" s="43"/>
      <c r="F103" s="36"/>
      <c r="G103" s="36"/>
      <c r="H103" s="123"/>
      <c r="I103" s="43"/>
      <c r="J103" s="36"/>
      <c r="K103" s="43"/>
      <c r="L103" s="36"/>
      <c r="M103" s="44"/>
      <c r="N103" s="55"/>
      <c r="O103" s="46"/>
      <c r="P103" s="135"/>
    </row>
    <row r="104" spans="2:16" s="5" customFormat="1" ht="15.75" customHeight="1">
      <c r="B104" s="58" t="s">
        <v>106</v>
      </c>
      <c r="C104" s="57"/>
      <c r="D104" s="36"/>
      <c r="E104" s="43"/>
      <c r="F104" s="36"/>
      <c r="G104" s="36"/>
      <c r="H104" s="131"/>
      <c r="I104" s="43"/>
      <c r="J104" s="36"/>
      <c r="K104" s="43"/>
      <c r="L104" s="36"/>
      <c r="M104" s="44"/>
      <c r="N104" s="55"/>
      <c r="O104" s="46"/>
      <c r="P104" s="135"/>
    </row>
    <row r="105" spans="2:16" s="5" customFormat="1" ht="15.75" customHeight="1">
      <c r="B105" s="58" t="s">
        <v>107</v>
      </c>
      <c r="C105" s="57"/>
      <c r="D105" s="36"/>
      <c r="E105" s="43"/>
      <c r="F105" s="36"/>
      <c r="G105" s="36"/>
      <c r="H105" s="131"/>
      <c r="I105" s="43"/>
      <c r="J105" s="36"/>
      <c r="K105" s="43"/>
      <c r="L105" s="36"/>
      <c r="M105" s="44"/>
      <c r="N105" s="55"/>
      <c r="O105" s="46"/>
      <c r="P105" s="135"/>
    </row>
    <row r="106" spans="2:16" s="5" customFormat="1" ht="15.75" customHeight="1">
      <c r="B106" s="58" t="s">
        <v>357</v>
      </c>
      <c r="C106" s="57"/>
      <c r="D106" s="36"/>
      <c r="E106" s="43"/>
      <c r="F106" s="36"/>
      <c r="G106" s="36"/>
      <c r="H106" s="123"/>
      <c r="I106" s="42"/>
      <c r="J106" s="36"/>
      <c r="K106" s="43"/>
      <c r="L106" s="36"/>
      <c r="M106" s="44"/>
      <c r="N106" s="51"/>
      <c r="O106" s="46"/>
      <c r="P106" s="135"/>
    </row>
    <row r="107" spans="2:16" s="15" customFormat="1" ht="15" customHeight="1">
      <c r="B107" s="58" t="s">
        <v>358</v>
      </c>
      <c r="C107" s="57"/>
      <c r="D107" s="36"/>
      <c r="E107" s="43"/>
      <c r="F107" s="36"/>
      <c r="G107" s="36"/>
      <c r="H107" s="123"/>
      <c r="I107" s="42"/>
      <c r="J107" s="36"/>
      <c r="K107" s="43"/>
      <c r="L107" s="36"/>
      <c r="M107" s="44"/>
      <c r="N107" s="55"/>
      <c r="O107" s="46"/>
      <c r="P107" s="136"/>
    </row>
    <row r="108" spans="2:16" s="15" customFormat="1">
      <c r="B108" s="58" t="s">
        <v>359</v>
      </c>
      <c r="C108" s="57"/>
      <c r="D108" s="36"/>
      <c r="E108" s="43"/>
      <c r="F108" s="36"/>
      <c r="G108" s="36"/>
      <c r="H108" s="123"/>
      <c r="I108" s="42"/>
      <c r="J108" s="36"/>
      <c r="K108" s="43" t="s">
        <v>158</v>
      </c>
      <c r="L108" s="36"/>
      <c r="M108" s="36"/>
      <c r="N108" s="51"/>
      <c r="O108" s="46"/>
      <c r="P108" s="136"/>
    </row>
    <row r="109" spans="2:16" s="5" customFormat="1" ht="21.75" customHeight="1">
      <c r="B109" s="173" t="s">
        <v>113</v>
      </c>
      <c r="C109" s="174"/>
      <c r="D109" s="27" t="s">
        <v>108</v>
      </c>
      <c r="E109" s="175" t="s">
        <v>109</v>
      </c>
      <c r="F109" s="176"/>
      <c r="G109" s="176"/>
      <c r="H109" s="176"/>
      <c r="I109" s="176"/>
      <c r="J109" s="176"/>
      <c r="K109" s="176"/>
      <c r="L109" s="176"/>
      <c r="M109" s="176"/>
      <c r="N109" s="176"/>
      <c r="O109" s="177"/>
    </row>
    <row r="110" spans="2:16" s="5" customFormat="1" ht="21" customHeight="1">
      <c r="B110" s="173"/>
      <c r="C110" s="174"/>
      <c r="D110" s="35" t="s">
        <v>97</v>
      </c>
      <c r="E110" s="178"/>
      <c r="F110" s="179"/>
      <c r="G110" s="179"/>
      <c r="H110" s="179"/>
      <c r="I110" s="179"/>
      <c r="J110" s="179"/>
      <c r="K110" s="179"/>
      <c r="L110" s="179"/>
      <c r="M110" s="179"/>
      <c r="N110" s="179"/>
      <c r="O110" s="180"/>
    </row>
    <row r="111" spans="2:16" s="5" customFormat="1" ht="18.75" customHeight="1">
      <c r="B111" s="173"/>
      <c r="C111" s="174"/>
      <c r="D111" s="35" t="s">
        <v>104</v>
      </c>
      <c r="E111" s="178"/>
      <c r="F111" s="179"/>
      <c r="G111" s="179"/>
      <c r="H111" s="179"/>
      <c r="I111" s="179"/>
      <c r="J111" s="179"/>
      <c r="K111" s="179"/>
      <c r="L111" s="179"/>
      <c r="M111" s="179"/>
      <c r="N111" s="179"/>
      <c r="O111" s="180"/>
    </row>
    <row r="112" spans="2:16" s="5" customFormat="1" ht="42.75" customHeight="1">
      <c r="B112" s="187" t="s">
        <v>114</v>
      </c>
      <c r="C112" s="188"/>
      <c r="D112" s="188"/>
      <c r="E112" s="184"/>
      <c r="F112" s="185"/>
      <c r="G112" s="185"/>
      <c r="H112" s="185"/>
      <c r="I112" s="185"/>
      <c r="J112" s="185"/>
      <c r="K112" s="185"/>
      <c r="L112" s="185"/>
      <c r="M112" s="185"/>
      <c r="N112" s="185"/>
      <c r="O112" s="186"/>
    </row>
    <row r="113" spans="2:15" s="5" customFormat="1" ht="44.25" customHeight="1">
      <c r="B113" s="181" t="s">
        <v>115</v>
      </c>
      <c r="C113" s="182"/>
      <c r="D113" s="183"/>
      <c r="E113" s="184"/>
      <c r="F113" s="185"/>
      <c r="G113" s="185"/>
      <c r="H113" s="185"/>
      <c r="I113" s="185"/>
      <c r="J113" s="185"/>
      <c r="K113" s="185"/>
      <c r="L113" s="185"/>
      <c r="M113" s="185"/>
      <c r="N113" s="185"/>
      <c r="O113" s="186"/>
    </row>
    <row r="114" spans="2:15" s="5" customFormat="1" ht="48" customHeight="1" thickBot="1">
      <c r="B114" s="168" t="s">
        <v>77</v>
      </c>
      <c r="C114" s="169"/>
      <c r="D114" s="169"/>
      <c r="E114" s="170"/>
      <c r="F114" s="171"/>
      <c r="G114" s="171"/>
      <c r="H114" s="171"/>
      <c r="I114" s="171"/>
      <c r="J114" s="171"/>
      <c r="K114" s="171"/>
      <c r="L114" s="171"/>
      <c r="M114" s="171"/>
      <c r="N114" s="171"/>
      <c r="O114" s="172"/>
    </row>
    <row r="115" spans="2:15" s="3" customFormat="1" ht="14.1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5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5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5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5" s="2" customFormat="1" ht="27.9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5" s="2" customFormat="1" ht="30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5" s="2" customFormat="1" ht="4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5" s="2" customFormat="1" ht="27.9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5" ht="25.5" customHeight="1"/>
    <row r="124" spans="2:15" ht="27" customHeight="1"/>
  </sheetData>
  <mergeCells count="87">
    <mergeCell ref="B99:C99"/>
    <mergeCell ref="D99:G99"/>
    <mergeCell ref="I99:J99"/>
    <mergeCell ref="K99:O99"/>
    <mergeCell ref="B76:O76"/>
    <mergeCell ref="B91:C91"/>
    <mergeCell ref="D91:G91"/>
    <mergeCell ref="I91:J91"/>
    <mergeCell ref="K91:O91"/>
    <mergeCell ref="H77:H98"/>
    <mergeCell ref="B77:C77"/>
    <mergeCell ref="D77:G77"/>
    <mergeCell ref="I77:J77"/>
    <mergeCell ref="K77:O77"/>
    <mergeCell ref="B15:C15"/>
    <mergeCell ref="D15:G15"/>
    <mergeCell ref="I15:J15"/>
    <mergeCell ref="K15:O15"/>
    <mergeCell ref="D24:G24"/>
    <mergeCell ref="I24:J24"/>
    <mergeCell ref="K24:O24"/>
    <mergeCell ref="B48:C48"/>
    <mergeCell ref="D48:G48"/>
    <mergeCell ref="I48:J48"/>
    <mergeCell ref="K48:O48"/>
    <mergeCell ref="B33:C33"/>
    <mergeCell ref="D33:G33"/>
    <mergeCell ref="I33:J33"/>
    <mergeCell ref="K33:O33"/>
    <mergeCell ref="B3:D3"/>
    <mergeCell ref="E3:O3"/>
    <mergeCell ref="B4:D4"/>
    <mergeCell ref="B5:D5"/>
    <mergeCell ref="E5:O5"/>
    <mergeCell ref="E4:O4"/>
    <mergeCell ref="B6:D6"/>
    <mergeCell ref="E6:H6"/>
    <mergeCell ref="I6:J6"/>
    <mergeCell ref="K6:O6"/>
    <mergeCell ref="B7:D7"/>
    <mergeCell ref="E7:H7"/>
    <mergeCell ref="I7:J7"/>
    <mergeCell ref="K7:O7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11:G11"/>
    <mergeCell ref="H11:H74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2:O2"/>
    <mergeCell ref="B114:D114"/>
    <mergeCell ref="E114:O114"/>
    <mergeCell ref="B109:C111"/>
    <mergeCell ref="E109:O109"/>
    <mergeCell ref="E110:O110"/>
    <mergeCell ref="E111:O111"/>
    <mergeCell ref="B113:D113"/>
    <mergeCell ref="E113:O113"/>
    <mergeCell ref="B112:D112"/>
    <mergeCell ref="E112:O112"/>
    <mergeCell ref="B75:O75"/>
    <mergeCell ref="B86:C86"/>
    <mergeCell ref="D86:G86"/>
    <mergeCell ref="I86:J86"/>
    <mergeCell ref="K86:O86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4"/>
  <cols>
    <col min="1" max="1" width="13.09765625" style="84" bestFit="1" customWidth="1"/>
    <col min="2" max="2" width="11.09765625" style="84" bestFit="1" customWidth="1"/>
    <col min="3" max="3" width="8.796875" style="84"/>
    <col min="4" max="4" width="13.09765625" style="84" bestFit="1" customWidth="1"/>
    <col min="5" max="5" width="17.296875" style="84" bestFit="1" customWidth="1"/>
    <col min="6" max="16384" width="8.796875" style="84"/>
  </cols>
  <sheetData>
    <row r="1" spans="1:5">
      <c r="A1" s="138" t="s">
        <v>393</v>
      </c>
      <c r="D1" s="138" t="s">
        <v>394</v>
      </c>
    </row>
    <row r="2" spans="1:5">
      <c r="A2" s="133" t="s">
        <v>395</v>
      </c>
      <c r="B2" s="133" t="s">
        <v>396</v>
      </c>
      <c r="D2" s="133" t="s">
        <v>397</v>
      </c>
      <c r="E2" s="133" t="s">
        <v>398</v>
      </c>
    </row>
    <row r="3" spans="1:5">
      <c r="A3" s="134" t="s">
        <v>399</v>
      </c>
      <c r="B3" s="134" t="s">
        <v>400</v>
      </c>
      <c r="D3" s="139" t="s">
        <v>401</v>
      </c>
      <c r="E3" s="139" t="s">
        <v>402</v>
      </c>
    </row>
    <row r="4" spans="1:5">
      <c r="A4" s="134" t="s">
        <v>403</v>
      </c>
      <c r="B4" s="134" t="s">
        <v>404</v>
      </c>
      <c r="D4" s="134" t="s">
        <v>405</v>
      </c>
      <c r="E4" s="139" t="s">
        <v>406</v>
      </c>
    </row>
    <row r="5" spans="1:5">
      <c r="A5" s="134" t="s">
        <v>407</v>
      </c>
      <c r="B5" s="134" t="s">
        <v>408</v>
      </c>
      <c r="D5" s="134" t="s">
        <v>409</v>
      </c>
      <c r="E5" s="139" t="s">
        <v>410</v>
      </c>
    </row>
    <row r="6" spans="1:5">
      <c r="A6" s="134" t="s">
        <v>411</v>
      </c>
      <c r="B6" s="134" t="s">
        <v>412</v>
      </c>
      <c r="D6" s="134" t="s">
        <v>413</v>
      </c>
      <c r="E6" s="139" t="s">
        <v>414</v>
      </c>
    </row>
    <row r="7" spans="1:5">
      <c r="A7" s="134" t="s">
        <v>415</v>
      </c>
      <c r="B7" s="134" t="s">
        <v>416</v>
      </c>
      <c r="D7" s="134" t="s">
        <v>417</v>
      </c>
      <c r="E7" s="139" t="s">
        <v>418</v>
      </c>
    </row>
    <row r="8" spans="1:5">
      <c r="D8" s="134" t="s">
        <v>419</v>
      </c>
      <c r="E8" s="139" t="s">
        <v>420</v>
      </c>
    </row>
    <row r="9" spans="1:5">
      <c r="D9" s="134" t="s">
        <v>421</v>
      </c>
      <c r="E9" s="139" t="s">
        <v>422</v>
      </c>
    </row>
    <row r="10" spans="1:5">
      <c r="E10" s="85"/>
    </row>
    <row r="11" spans="1:5">
      <c r="E11" s="85"/>
    </row>
    <row r="12" spans="1:5">
      <c r="E12" s="85"/>
    </row>
    <row r="13" spans="1:5">
      <c r="E13" s="85"/>
    </row>
    <row r="14" spans="1:5">
      <c r="E14" s="85"/>
    </row>
    <row r="15" spans="1:5">
      <c r="E15" s="85"/>
    </row>
    <row r="16" spans="1:5">
      <c r="E16" s="85"/>
    </row>
    <row r="17" spans="5:5">
      <c r="E17" s="85"/>
    </row>
    <row r="18" spans="5:5">
      <c r="E18" s="85"/>
    </row>
    <row r="19" spans="5:5">
      <c r="E19" s="85"/>
    </row>
    <row r="20" spans="5:5">
      <c r="E20" s="8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90" t="s">
        <v>247</v>
      </c>
      <c r="B1" s="90"/>
      <c r="C1" s="90"/>
      <c r="D1" s="90"/>
      <c r="E1" s="90"/>
      <c r="F1" s="90" t="s">
        <v>248</v>
      </c>
      <c r="G1" s="90"/>
      <c r="H1" s="90"/>
      <c r="I1" s="90"/>
      <c r="J1" s="90"/>
      <c r="K1" s="90"/>
      <c r="L1" s="90"/>
      <c r="M1" s="90"/>
      <c r="N1" s="90"/>
    </row>
    <row r="2" spans="1:14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>
      <c r="A3" s="91" t="s">
        <v>249</v>
      </c>
      <c r="B3" s="92" t="s">
        <v>250</v>
      </c>
      <c r="C3" s="92" t="s">
        <v>251</v>
      </c>
      <c r="D3" s="90"/>
      <c r="E3" s="90"/>
      <c r="F3" s="92" t="s">
        <v>249</v>
      </c>
      <c r="G3" s="92" t="s">
        <v>250</v>
      </c>
      <c r="H3" s="92" t="s">
        <v>251</v>
      </c>
      <c r="I3" s="90"/>
      <c r="J3" s="90"/>
      <c r="K3" s="90"/>
      <c r="L3" s="90"/>
      <c r="M3" s="90"/>
      <c r="N3" s="90"/>
    </row>
    <row r="4" spans="1:14">
      <c r="A4" s="93" t="s">
        <v>252</v>
      </c>
      <c r="B4" s="94">
        <v>512000</v>
      </c>
      <c r="C4" s="95" t="s">
        <v>253</v>
      </c>
      <c r="D4" s="90"/>
      <c r="E4" s="90" t="s">
        <v>254</v>
      </c>
      <c r="F4" s="96" t="s">
        <v>252</v>
      </c>
      <c r="G4" s="94">
        <v>512000</v>
      </c>
      <c r="H4" s="97" t="s">
        <v>253</v>
      </c>
      <c r="I4" s="98"/>
      <c r="J4" s="98"/>
      <c r="K4" s="90"/>
      <c r="L4" s="90"/>
      <c r="M4" s="90"/>
      <c r="N4" s="90"/>
    </row>
    <row r="5" spans="1:14">
      <c r="A5" s="93" t="s">
        <v>255</v>
      </c>
      <c r="B5" s="94">
        <v>-1000</v>
      </c>
      <c r="C5" s="99" t="s">
        <v>253</v>
      </c>
      <c r="D5" s="90"/>
      <c r="E5" s="90" t="s">
        <v>256</v>
      </c>
      <c r="F5" s="96" t="s">
        <v>255</v>
      </c>
      <c r="G5" s="94">
        <v>-1000</v>
      </c>
      <c r="H5" s="100" t="s">
        <v>253</v>
      </c>
      <c r="I5" s="98"/>
      <c r="J5" s="90"/>
      <c r="K5" s="90"/>
      <c r="L5" s="90"/>
      <c r="M5" s="90"/>
      <c r="N5" s="90"/>
    </row>
    <row r="6" spans="1:14">
      <c r="A6" s="93" t="s">
        <v>257</v>
      </c>
      <c r="B6" s="94">
        <v>-500</v>
      </c>
      <c r="C6" s="99" t="s">
        <v>258</v>
      </c>
      <c r="D6" s="90"/>
      <c r="E6" s="90" t="s">
        <v>259</v>
      </c>
      <c r="F6" s="96" t="s">
        <v>257</v>
      </c>
      <c r="G6" s="94">
        <v>-500</v>
      </c>
      <c r="H6" s="100" t="s">
        <v>258</v>
      </c>
      <c r="I6" s="98"/>
      <c r="J6" s="90"/>
      <c r="K6" s="90"/>
      <c r="L6" s="90"/>
      <c r="M6" s="90"/>
      <c r="N6" s="90"/>
    </row>
    <row r="7" spans="1:14">
      <c r="A7" s="93" t="s">
        <v>260</v>
      </c>
      <c r="B7" s="94">
        <v>-1500</v>
      </c>
      <c r="C7" s="99" t="s">
        <v>253</v>
      </c>
      <c r="D7" s="90"/>
      <c r="E7" s="90" t="s">
        <v>261</v>
      </c>
      <c r="F7" s="96" t="s">
        <v>260</v>
      </c>
      <c r="G7" s="94">
        <v>-1500</v>
      </c>
      <c r="H7" s="100" t="s">
        <v>253</v>
      </c>
      <c r="I7" s="98"/>
      <c r="J7" s="90"/>
      <c r="K7" s="90"/>
      <c r="L7" s="90"/>
      <c r="M7" s="90"/>
      <c r="N7" s="90"/>
    </row>
    <row r="8" spans="1:14">
      <c r="A8" s="93" t="s">
        <v>262</v>
      </c>
      <c r="B8" s="94">
        <v>2500</v>
      </c>
      <c r="C8" s="99" t="s">
        <v>253</v>
      </c>
      <c r="D8" s="90"/>
      <c r="E8" s="90" t="s">
        <v>263</v>
      </c>
      <c r="F8" s="101" t="s">
        <v>262</v>
      </c>
      <c r="G8" s="94">
        <v>2273</v>
      </c>
      <c r="H8" s="100" t="s">
        <v>264</v>
      </c>
      <c r="I8" s="98" t="s">
        <v>258</v>
      </c>
      <c r="J8" s="102" t="s">
        <v>258</v>
      </c>
      <c r="K8" s="90"/>
      <c r="L8" s="90"/>
      <c r="M8" s="90"/>
      <c r="N8" s="90"/>
    </row>
    <row r="9" spans="1:14">
      <c r="A9" s="103" t="s">
        <v>265</v>
      </c>
      <c r="B9" s="104">
        <f>B4+B5+B7+B8</f>
        <v>512000</v>
      </c>
      <c r="C9" s="104" t="s">
        <v>266</v>
      </c>
      <c r="D9" s="90"/>
      <c r="E9" s="90"/>
      <c r="F9" s="105"/>
      <c r="G9" s="104"/>
      <c r="H9" s="104"/>
      <c r="I9" s="98"/>
      <c r="J9" s="90"/>
      <c r="K9" s="90"/>
      <c r="L9" s="90"/>
      <c r="M9" s="90"/>
      <c r="N9" s="90"/>
    </row>
    <row r="10" spans="1:14">
      <c r="A10" s="93" t="s">
        <v>267</v>
      </c>
      <c r="B10" s="94">
        <f>B9+B6</f>
        <v>511500</v>
      </c>
      <c r="C10" s="99" t="s">
        <v>268</v>
      </c>
      <c r="D10" s="90"/>
      <c r="E10" s="90" t="s">
        <v>269</v>
      </c>
      <c r="F10" s="96" t="s">
        <v>270</v>
      </c>
      <c r="G10" s="94">
        <v>511500</v>
      </c>
      <c r="H10" s="99" t="s">
        <v>271</v>
      </c>
      <c r="I10" s="98"/>
      <c r="J10" s="106"/>
      <c r="K10" s="90"/>
      <c r="L10" s="90"/>
      <c r="M10" s="90"/>
      <c r="N10" s="90"/>
    </row>
    <row r="11" spans="1:14">
      <c r="A11" s="93" t="s">
        <v>272</v>
      </c>
      <c r="B11" s="94">
        <f>B10/1.1</f>
        <v>464999.99999999994</v>
      </c>
      <c r="C11" s="99" t="s">
        <v>273</v>
      </c>
      <c r="D11" s="90"/>
      <c r="E11" s="90" t="s">
        <v>274</v>
      </c>
      <c r="F11" s="101" t="s">
        <v>275</v>
      </c>
      <c r="G11" s="94">
        <v>463182</v>
      </c>
      <c r="H11" s="99" t="s">
        <v>276</v>
      </c>
      <c r="I11" s="99" t="s">
        <v>277</v>
      </c>
      <c r="J11" s="107"/>
      <c r="K11" s="90"/>
      <c r="L11" s="90"/>
      <c r="M11" s="90"/>
      <c r="N11" s="90"/>
    </row>
    <row r="12" spans="1:14">
      <c r="A12" s="93" t="s">
        <v>278</v>
      </c>
      <c r="B12" s="94">
        <f>B10-B11</f>
        <v>46500.000000000058</v>
      </c>
      <c r="C12" s="99" t="s">
        <v>279</v>
      </c>
      <c r="D12" s="90"/>
      <c r="E12" s="90" t="s">
        <v>280</v>
      </c>
      <c r="F12" s="101" t="s">
        <v>281</v>
      </c>
      <c r="G12" s="94">
        <v>46545</v>
      </c>
      <c r="H12" s="99" t="s">
        <v>282</v>
      </c>
      <c r="I12" s="99" t="s">
        <v>283</v>
      </c>
      <c r="J12" s="107"/>
      <c r="K12" s="90"/>
      <c r="L12" s="90"/>
      <c r="M12" s="90"/>
      <c r="N12" s="90"/>
    </row>
    <row r="13" spans="1:14">
      <c r="A13" s="108" t="s">
        <v>284</v>
      </c>
      <c r="B13" s="109">
        <f xml:space="preserve"> (B9-B8) / 1.1</f>
        <v>463181.81818181812</v>
      </c>
      <c r="C13" s="110" t="s">
        <v>285</v>
      </c>
      <c r="D13" s="90"/>
      <c r="E13" s="90"/>
      <c r="F13" s="90"/>
      <c r="G13" s="102"/>
      <c r="H13" s="102"/>
      <c r="I13" s="111"/>
      <c r="J13" s="90"/>
      <c r="K13" s="90"/>
      <c r="L13" s="90"/>
      <c r="M13" s="90"/>
      <c r="N13" s="90"/>
    </row>
    <row r="14" spans="1:14">
      <c r="A14" s="108" t="s">
        <v>286</v>
      </c>
      <c r="B14" s="109">
        <f>B9-B8-B13</f>
        <v>46318.181818181882</v>
      </c>
      <c r="C14" s="110" t="s">
        <v>287</v>
      </c>
      <c r="D14" s="90"/>
      <c r="E14" s="90"/>
      <c r="F14" s="90"/>
      <c r="G14" s="102" t="s">
        <v>258</v>
      </c>
      <c r="H14" s="102" t="s">
        <v>258</v>
      </c>
      <c r="I14" s="102"/>
      <c r="J14" s="102"/>
      <c r="K14" s="90"/>
      <c r="L14" s="90"/>
      <c r="M14" s="90"/>
      <c r="N14" s="90"/>
    </row>
    <row r="15" spans="1:14">
      <c r="A15" s="108" t="s">
        <v>288</v>
      </c>
      <c r="B15" s="109">
        <f>B8/1.1</f>
        <v>2272.7272727272725</v>
      </c>
      <c r="C15" s="110" t="s">
        <v>258</v>
      </c>
      <c r="D15" s="90"/>
      <c r="E15" s="90"/>
      <c r="F15" s="112" t="s">
        <v>289</v>
      </c>
      <c r="G15" s="104">
        <v>512000</v>
      </c>
      <c r="H15" s="107" t="s">
        <v>253</v>
      </c>
      <c r="I15" s="102"/>
      <c r="J15" s="102"/>
      <c r="K15" s="90"/>
      <c r="L15" s="90"/>
      <c r="M15" s="90"/>
      <c r="N15" s="90"/>
    </row>
    <row r="16" spans="1:14">
      <c r="A16" s="108" t="s">
        <v>290</v>
      </c>
      <c r="B16" s="109">
        <f>B15*0.1</f>
        <v>227.27272727272725</v>
      </c>
      <c r="C16" s="110" t="s">
        <v>258</v>
      </c>
      <c r="D16" s="107"/>
      <c r="E16" s="107" t="s">
        <v>258</v>
      </c>
      <c r="F16" s="90"/>
      <c r="G16" s="98"/>
      <c r="H16" s="90"/>
      <c r="I16" s="107"/>
      <c r="J16" s="90"/>
      <c r="K16" s="90"/>
      <c r="L16" s="90"/>
      <c r="M16" s="90"/>
      <c r="N16" s="90"/>
    </row>
    <row r="17" spans="1:14">
      <c r="A17" s="90"/>
      <c r="B17" s="90"/>
      <c r="C17" s="107"/>
      <c r="D17" s="90"/>
      <c r="E17" s="90"/>
      <c r="F17" s="90"/>
      <c r="G17" s="90"/>
      <c r="H17" s="90"/>
      <c r="I17" s="102"/>
      <c r="J17" s="90"/>
      <c r="K17" s="90"/>
      <c r="L17" s="90"/>
      <c r="M17" s="90"/>
      <c r="N17" s="90"/>
    </row>
    <row r="18" spans="1:14">
      <c r="A18" s="112"/>
      <c r="B18" s="111"/>
      <c r="C18" s="98" t="s">
        <v>258</v>
      </c>
      <c r="D18" s="90"/>
      <c r="E18" s="90"/>
      <c r="F18" s="113" t="s">
        <v>291</v>
      </c>
      <c r="G18" s="113" t="s">
        <v>292</v>
      </c>
      <c r="H18" s="113" t="s">
        <v>293</v>
      </c>
      <c r="I18" s="90"/>
      <c r="J18" s="90"/>
      <c r="K18" s="90"/>
      <c r="L18" s="90"/>
      <c r="M18" s="90"/>
      <c r="N18" s="90"/>
    </row>
    <row r="19" spans="1:14">
      <c r="A19" s="112"/>
      <c r="B19" s="107"/>
      <c r="C19" s="102"/>
      <c r="D19" s="90"/>
      <c r="E19" s="90"/>
      <c r="F19" s="90" t="s">
        <v>294</v>
      </c>
      <c r="G19" s="106">
        <v>511500</v>
      </c>
      <c r="H19" s="106">
        <v>463182</v>
      </c>
      <c r="I19" s="90" t="s">
        <v>295</v>
      </c>
      <c r="J19" s="90"/>
      <c r="K19" s="90"/>
      <c r="L19" s="90"/>
      <c r="M19" s="90"/>
      <c r="N19" s="90"/>
    </row>
    <row r="20" spans="1:14">
      <c r="A20" s="90"/>
      <c r="B20" s="90"/>
      <c r="C20" s="102"/>
      <c r="D20" s="90"/>
      <c r="E20" s="90"/>
      <c r="F20" s="90"/>
      <c r="G20" s="106"/>
      <c r="H20" s="106">
        <v>2273</v>
      </c>
      <c r="I20" s="90" t="s">
        <v>262</v>
      </c>
      <c r="J20" s="90"/>
      <c r="K20" s="90"/>
      <c r="L20" s="98"/>
      <c r="M20" s="90"/>
      <c r="N20" s="90"/>
    </row>
    <row r="21" spans="1:14">
      <c r="A21" s="90"/>
      <c r="B21" s="90"/>
      <c r="C21" s="102"/>
      <c r="D21" s="90"/>
      <c r="E21" s="90"/>
      <c r="F21" s="90" t="s">
        <v>258</v>
      </c>
      <c r="G21" s="106" t="s">
        <v>258</v>
      </c>
      <c r="H21" s="106">
        <v>46545</v>
      </c>
      <c r="I21" s="90" t="s">
        <v>296</v>
      </c>
      <c r="J21" s="90"/>
      <c r="K21" s="98"/>
      <c r="L21" s="90"/>
      <c r="M21" s="90"/>
      <c r="N21" s="90"/>
    </row>
    <row r="22" spans="1:14">
      <c r="A22" s="90"/>
      <c r="B22" s="90"/>
      <c r="C22" s="111"/>
      <c r="D22" s="90"/>
      <c r="E22" s="90"/>
      <c r="F22" s="90" t="s">
        <v>258</v>
      </c>
      <c r="G22" s="106" t="s">
        <v>258</v>
      </c>
      <c r="H22" s="106">
        <v>-500</v>
      </c>
      <c r="I22" s="90" t="s">
        <v>297</v>
      </c>
      <c r="J22" s="90"/>
      <c r="K22" s="90"/>
      <c r="L22" s="90"/>
      <c r="M22" s="90"/>
      <c r="N22" s="90"/>
    </row>
    <row r="23" spans="1:14">
      <c r="A23" s="90"/>
      <c r="B23" s="90"/>
      <c r="C23" s="114"/>
      <c r="D23" s="90"/>
      <c r="E23" s="90"/>
      <c r="F23" s="90"/>
      <c r="G23" s="106"/>
      <c r="H23" s="106"/>
      <c r="I23" s="90" t="s">
        <v>258</v>
      </c>
      <c r="J23" s="90"/>
      <c r="K23" s="90"/>
      <c r="L23" s="90"/>
      <c r="M23" s="90"/>
      <c r="N23" s="90"/>
    </row>
    <row r="24" spans="1:14">
      <c r="A24" s="90"/>
      <c r="B24" s="90"/>
      <c r="C24" s="114"/>
      <c r="D24" s="90"/>
      <c r="E24" s="90"/>
      <c r="F24" s="90"/>
      <c r="G24" s="90"/>
      <c r="H24" s="106"/>
      <c r="I24" s="90" t="s">
        <v>258</v>
      </c>
      <c r="J24" s="90"/>
      <c r="K24" s="98"/>
      <c r="L24" s="90"/>
      <c r="M24" s="90"/>
      <c r="N24" s="90"/>
    </row>
    <row r="25" spans="1:14">
      <c r="A25" s="90"/>
      <c r="B25" s="90"/>
      <c r="C25" s="114"/>
      <c r="D25" s="90"/>
      <c r="E25" s="90"/>
      <c r="F25" s="113" t="s">
        <v>298</v>
      </c>
      <c r="G25" s="115">
        <f>SUM(G19:G24)</f>
        <v>511500</v>
      </c>
      <c r="H25" s="115">
        <f>SUM(H19:H22)</f>
        <v>511500</v>
      </c>
      <c r="I25" s="98"/>
      <c r="J25" s="90"/>
      <c r="K25" s="90"/>
      <c r="L25" s="90"/>
      <c r="M25" s="90"/>
      <c r="N25" s="90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90"/>
    <col min="4" max="4" width="11.09765625" style="90" customWidth="1"/>
    <col min="5" max="5" width="8.796875" style="90"/>
    <col min="6" max="7" width="13.09765625" style="90" customWidth="1"/>
    <col min="8" max="8" width="33.59765625" style="90" bestFit="1" customWidth="1"/>
    <col min="9" max="9" width="8.796875" style="90"/>
    <col min="10" max="10" width="14.5" style="90" customWidth="1"/>
    <col min="11" max="11" width="11.09765625" style="90" customWidth="1"/>
    <col min="12" max="12" width="8.796875" style="90"/>
    <col min="13" max="13" width="10" style="90" bestFit="1" customWidth="1"/>
    <col min="14" max="14" width="8.796875" style="90"/>
    <col min="15" max="15" width="13.3984375" style="90" customWidth="1"/>
    <col min="16" max="16" width="10" style="90" bestFit="1" customWidth="1"/>
    <col min="17" max="18" width="8.796875" style="90"/>
    <col min="19" max="19" width="10.8984375" style="90" customWidth="1"/>
    <col min="20" max="20" width="13.8984375" style="90" customWidth="1"/>
    <col min="21" max="21" width="14.3984375" style="90" customWidth="1"/>
    <col min="22" max="22" width="15.796875" style="90" customWidth="1"/>
    <col min="23" max="16384" width="8.796875" style="90"/>
  </cols>
  <sheetData>
    <row r="1" spans="2:19">
      <c r="B1" s="90" t="s">
        <v>252</v>
      </c>
      <c r="C1" s="90" t="s">
        <v>299</v>
      </c>
      <c r="E1" s="90" t="s">
        <v>300</v>
      </c>
      <c r="F1" s="90" t="s">
        <v>301</v>
      </c>
      <c r="I1" s="90" t="s">
        <v>252</v>
      </c>
      <c r="J1" s="90" t="s">
        <v>297</v>
      </c>
      <c r="K1" s="90" t="s">
        <v>299</v>
      </c>
      <c r="M1" s="90" t="s">
        <v>302</v>
      </c>
      <c r="N1" s="90" t="s">
        <v>303</v>
      </c>
    </row>
    <row r="2" spans="2:19">
      <c r="B2" s="90">
        <v>29000</v>
      </c>
      <c r="C2" s="90">
        <v>29000</v>
      </c>
      <c r="D2" s="90">
        <f>C2/1.1</f>
        <v>26363.63636363636</v>
      </c>
      <c r="E2" s="90">
        <v>26364</v>
      </c>
      <c r="F2" s="90">
        <f>C2-E2</f>
        <v>2636</v>
      </c>
      <c r="I2" s="90">
        <v>29000</v>
      </c>
      <c r="J2" s="90">
        <v>-5000</v>
      </c>
      <c r="K2" s="90">
        <f>I2+J2</f>
        <v>24000</v>
      </c>
      <c r="L2" s="90">
        <f>K2/1.1</f>
        <v>21818.181818181816</v>
      </c>
      <c r="M2" s="90">
        <v>21818</v>
      </c>
      <c r="N2" s="90">
        <f>K2-M2</f>
        <v>2182</v>
      </c>
      <c r="O2" s="90" t="s">
        <v>258</v>
      </c>
    </row>
    <row r="3" spans="2:19">
      <c r="C3" s="116">
        <v>5000</v>
      </c>
      <c r="D3" s="116">
        <f>C3/1.1</f>
        <v>4545.454545454545</v>
      </c>
      <c r="E3" s="116">
        <v>4545</v>
      </c>
      <c r="F3" s="116">
        <v>455</v>
      </c>
      <c r="I3" s="90">
        <v>29000</v>
      </c>
      <c r="J3" s="90">
        <v>-5000</v>
      </c>
      <c r="K3" s="90">
        <v>29000</v>
      </c>
    </row>
    <row r="4" spans="2:19">
      <c r="C4" s="116">
        <f>C2-C3</f>
        <v>24000</v>
      </c>
      <c r="D4" s="116">
        <f>C4/1.1</f>
        <v>21818.181818181816</v>
      </c>
      <c r="E4" s="116">
        <v>21818</v>
      </c>
      <c r="F4" s="116">
        <f>C4-E4</f>
        <v>2182</v>
      </c>
      <c r="P4" s="126">
        <f>I2/1.1</f>
        <v>26363.63636363636</v>
      </c>
    </row>
    <row r="6" spans="2:19">
      <c r="D6" s="90">
        <v>328</v>
      </c>
    </row>
    <row r="7" spans="2:19">
      <c r="D7" s="90">
        <v>70000009</v>
      </c>
      <c r="J7" s="90" t="s">
        <v>270</v>
      </c>
      <c r="M7" s="90">
        <v>15000</v>
      </c>
    </row>
    <row r="8" spans="2:19">
      <c r="H8" s="90" t="s">
        <v>304</v>
      </c>
      <c r="I8" s="90" t="s">
        <v>305</v>
      </c>
      <c r="J8" s="90">
        <v>10000</v>
      </c>
      <c r="L8" s="90" t="s">
        <v>295</v>
      </c>
      <c r="M8" s="106">
        <f>M7/1.1</f>
        <v>13636.363636363636</v>
      </c>
      <c r="O8" s="90" t="s">
        <v>306</v>
      </c>
      <c r="R8" s="90" t="s">
        <v>252</v>
      </c>
      <c r="S8" s="90" t="s">
        <v>307</v>
      </c>
    </row>
    <row r="9" spans="2:19">
      <c r="H9" s="90">
        <v>1</v>
      </c>
      <c r="I9" s="90" t="s">
        <v>297</v>
      </c>
      <c r="J9" s="90">
        <v>-5000</v>
      </c>
      <c r="M9" s="106">
        <f>M8*10%</f>
        <v>1363.6363636363637</v>
      </c>
      <c r="O9" s="90" t="s">
        <v>308</v>
      </c>
    </row>
    <row r="10" spans="2:19">
      <c r="M10" s="106"/>
    </row>
    <row r="11" spans="2:19">
      <c r="D11" s="90">
        <v>345</v>
      </c>
      <c r="G11" s="90" t="s">
        <v>309</v>
      </c>
      <c r="H11" s="90">
        <v>1</v>
      </c>
      <c r="I11" s="90" t="s">
        <v>310</v>
      </c>
      <c r="J11" s="90">
        <v>4000</v>
      </c>
      <c r="L11" s="90" t="s">
        <v>295</v>
      </c>
      <c r="M11" s="106">
        <v>3636</v>
      </c>
      <c r="R11" s="90" t="s">
        <v>311</v>
      </c>
    </row>
    <row r="12" spans="2:19">
      <c r="D12" s="90">
        <v>70000012</v>
      </c>
      <c r="L12" s="90" t="s">
        <v>312</v>
      </c>
      <c r="M12" s="106">
        <f>J11-M11</f>
        <v>364</v>
      </c>
      <c r="O12" s="90" t="s">
        <v>310</v>
      </c>
    </row>
    <row r="13" spans="2:19">
      <c r="M13" s="106"/>
    </row>
    <row r="14" spans="2:19">
      <c r="G14" s="90" t="s">
        <v>309</v>
      </c>
      <c r="H14" s="90">
        <v>1</v>
      </c>
      <c r="I14" s="90" t="s">
        <v>314</v>
      </c>
      <c r="J14" s="90">
        <v>10000</v>
      </c>
      <c r="L14" s="90" t="s">
        <v>295</v>
      </c>
      <c r="M14" s="106">
        <v>9091</v>
      </c>
      <c r="O14" s="90" t="s">
        <v>315</v>
      </c>
    </row>
    <row r="15" spans="2:19">
      <c r="L15" s="90" t="s">
        <v>312</v>
      </c>
      <c r="M15" s="106">
        <f>M14*10%</f>
        <v>909.1</v>
      </c>
      <c r="O15" s="90" t="s">
        <v>313</v>
      </c>
    </row>
    <row r="21" spans="1:33" s="119" customFormat="1" ht="17.399999999999999">
      <c r="A21" s="118" t="s">
        <v>329</v>
      </c>
      <c r="B21" s="117" t="s">
        <v>316</v>
      </c>
      <c r="C21" s="117" t="s">
        <v>317</v>
      </c>
      <c r="D21" s="117" t="s">
        <v>318</v>
      </c>
      <c r="E21" s="117" t="s">
        <v>319</v>
      </c>
      <c r="F21" s="117" t="s">
        <v>320</v>
      </c>
      <c r="G21" s="117" t="s">
        <v>321</v>
      </c>
      <c r="H21" s="117" t="s">
        <v>251</v>
      </c>
      <c r="I21" s="117" t="s">
        <v>322</v>
      </c>
      <c r="J21" s="117" t="s">
        <v>323</v>
      </c>
      <c r="K21" s="117" t="s">
        <v>324</v>
      </c>
      <c r="L21" s="117" t="s">
        <v>304</v>
      </c>
      <c r="M21" s="117" t="s">
        <v>325</v>
      </c>
      <c r="N21" s="117" t="s">
        <v>252</v>
      </c>
      <c r="O21" s="117" t="s">
        <v>255</v>
      </c>
      <c r="P21" s="117" t="s">
        <v>297</v>
      </c>
      <c r="Q21" s="117" t="s">
        <v>260</v>
      </c>
      <c r="R21" s="117" t="s">
        <v>262</v>
      </c>
      <c r="S21" s="117" t="s">
        <v>270</v>
      </c>
      <c r="T21" s="117" t="s">
        <v>326</v>
      </c>
      <c r="U21" s="117" t="s">
        <v>281</v>
      </c>
      <c r="V21" s="117" t="s">
        <v>327</v>
      </c>
      <c r="W21" s="117" t="s">
        <v>189</v>
      </c>
      <c r="X21" s="117" t="s">
        <v>190</v>
      </c>
      <c r="Y21" s="117" t="s">
        <v>191</v>
      </c>
      <c r="Z21" s="117" t="s">
        <v>192</v>
      </c>
      <c r="AA21" s="117" t="s">
        <v>193</v>
      </c>
      <c r="AB21" s="117" t="s">
        <v>194</v>
      </c>
      <c r="AC21" s="117" t="s">
        <v>195</v>
      </c>
      <c r="AD21" s="117" t="s">
        <v>196</v>
      </c>
      <c r="AE21" s="117" t="s">
        <v>328</v>
      </c>
      <c r="AF21" s="118" t="s">
        <v>329</v>
      </c>
    </row>
    <row r="22" spans="1:33" s="122" customFormat="1">
      <c r="A22" s="122" t="s">
        <v>337</v>
      </c>
      <c r="B22" s="120">
        <v>1</v>
      </c>
      <c r="C22" s="120" t="s">
        <v>330</v>
      </c>
      <c r="D22" s="121">
        <v>700012</v>
      </c>
      <c r="E22" s="121">
        <v>700012</v>
      </c>
      <c r="F22" s="121">
        <v>20201001</v>
      </c>
      <c r="G22" s="121" t="s">
        <v>258</v>
      </c>
      <c r="H22" s="121" t="s">
        <v>331</v>
      </c>
      <c r="I22" s="120">
        <v>10</v>
      </c>
      <c r="J22" s="120">
        <v>1</v>
      </c>
      <c r="K22" s="121" t="s">
        <v>332</v>
      </c>
      <c r="L22" s="121" t="s">
        <v>333</v>
      </c>
      <c r="M22" s="121" t="s">
        <v>258</v>
      </c>
      <c r="N22" s="121" t="s">
        <v>334</v>
      </c>
      <c r="O22" s="121" t="s">
        <v>258</v>
      </c>
      <c r="P22" s="121" t="s">
        <v>335</v>
      </c>
      <c r="Q22" s="121" t="s">
        <v>258</v>
      </c>
      <c r="R22" s="121" t="s">
        <v>258</v>
      </c>
      <c r="S22" s="124" t="s">
        <v>336</v>
      </c>
      <c r="T22" s="125">
        <v>13636</v>
      </c>
      <c r="U22" s="125">
        <v>1364</v>
      </c>
      <c r="V22" s="121">
        <v>20201012345</v>
      </c>
      <c r="W22" s="121"/>
      <c r="X22" s="121"/>
      <c r="Y22" s="121"/>
      <c r="Z22" s="121"/>
      <c r="AA22" s="121"/>
      <c r="AB22" s="121"/>
      <c r="AC22" s="121"/>
      <c r="AD22" s="121"/>
      <c r="AE22" s="121"/>
      <c r="AF22" s="122" t="s">
        <v>337</v>
      </c>
      <c r="AG22" s="122" t="s">
        <v>346</v>
      </c>
    </row>
    <row r="23" spans="1:33" s="122" customFormat="1">
      <c r="A23" s="122" t="s">
        <v>347</v>
      </c>
      <c r="B23" s="120" t="s">
        <v>238</v>
      </c>
      <c r="C23" s="120" t="s">
        <v>330</v>
      </c>
      <c r="D23" s="121">
        <v>700012</v>
      </c>
      <c r="E23" s="121">
        <v>700012</v>
      </c>
      <c r="F23" s="121">
        <v>20201001</v>
      </c>
      <c r="G23" s="121"/>
      <c r="H23" s="121"/>
      <c r="I23" s="120" t="s">
        <v>348</v>
      </c>
      <c r="J23" s="120"/>
      <c r="K23" s="121" t="s">
        <v>344</v>
      </c>
      <c r="L23" s="121" t="s">
        <v>238</v>
      </c>
      <c r="M23" s="121"/>
      <c r="N23" s="121"/>
      <c r="O23" s="121"/>
      <c r="P23" s="121"/>
      <c r="Q23" s="121"/>
      <c r="R23" s="121"/>
      <c r="S23" s="124"/>
      <c r="T23" s="125"/>
      <c r="U23" s="125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 t="s">
        <v>347</v>
      </c>
    </row>
    <row r="24" spans="1:33" s="122" customFormat="1">
      <c r="A24" s="122" t="s">
        <v>337</v>
      </c>
      <c r="B24" s="120">
        <v>2</v>
      </c>
      <c r="C24" s="120" t="s">
        <v>338</v>
      </c>
      <c r="D24" s="121">
        <v>700012</v>
      </c>
      <c r="E24" s="121">
        <v>700012</v>
      </c>
      <c r="F24" s="121">
        <v>20201001</v>
      </c>
      <c r="G24" s="121" t="s">
        <v>339</v>
      </c>
      <c r="H24" s="121" t="s">
        <v>258</v>
      </c>
      <c r="I24" s="120">
        <v>10</v>
      </c>
      <c r="J24" s="120" t="s">
        <v>340</v>
      </c>
      <c r="K24" s="121" t="s">
        <v>332</v>
      </c>
      <c r="L24" s="121" t="s">
        <v>341</v>
      </c>
      <c r="M24" s="121"/>
      <c r="N24" s="121" t="s">
        <v>258</v>
      </c>
      <c r="O24" s="121" t="s">
        <v>258</v>
      </c>
      <c r="P24" s="121" t="s">
        <v>258</v>
      </c>
      <c r="Q24" s="121" t="s">
        <v>258</v>
      </c>
      <c r="R24" s="121" t="s">
        <v>258</v>
      </c>
      <c r="S24" s="124" t="s">
        <v>342</v>
      </c>
      <c r="T24" s="125">
        <v>3636</v>
      </c>
      <c r="U24" s="125">
        <v>364</v>
      </c>
      <c r="V24" s="121">
        <v>20201012345</v>
      </c>
      <c r="W24" s="121"/>
      <c r="X24" s="121"/>
      <c r="Y24" s="121"/>
      <c r="Z24" s="121"/>
      <c r="AA24" s="121"/>
      <c r="AB24" s="121"/>
      <c r="AC24" s="121"/>
      <c r="AD24" s="121"/>
      <c r="AE24" s="121"/>
      <c r="AF24" s="122" t="s">
        <v>337</v>
      </c>
      <c r="AG24" s="122" t="s">
        <v>258</v>
      </c>
    </row>
    <row r="25" spans="1:33" s="122" customFormat="1">
      <c r="A25" s="122" t="s">
        <v>337</v>
      </c>
      <c r="B25" s="120">
        <v>2</v>
      </c>
      <c r="C25" s="120" t="s">
        <v>338</v>
      </c>
      <c r="D25" s="121">
        <v>700012</v>
      </c>
      <c r="E25" s="121">
        <v>700012</v>
      </c>
      <c r="F25" s="121">
        <v>20201001</v>
      </c>
      <c r="G25" s="121" t="s">
        <v>339</v>
      </c>
      <c r="H25" s="121" t="s">
        <v>258</v>
      </c>
      <c r="I25" s="120">
        <v>10</v>
      </c>
      <c r="J25" s="120" t="s">
        <v>343</v>
      </c>
      <c r="K25" s="121" t="s">
        <v>332</v>
      </c>
      <c r="L25" s="121" t="s">
        <v>341</v>
      </c>
      <c r="M25" s="121"/>
      <c r="N25" s="121" t="s">
        <v>258</v>
      </c>
      <c r="O25" s="121" t="s">
        <v>258</v>
      </c>
      <c r="P25" s="121" t="s">
        <v>258</v>
      </c>
      <c r="Q25" s="121" t="s">
        <v>258</v>
      </c>
      <c r="R25" s="121" t="s">
        <v>258</v>
      </c>
      <c r="S25" s="124" t="s">
        <v>336</v>
      </c>
      <c r="T25" s="125">
        <v>9091</v>
      </c>
      <c r="U25" s="125">
        <v>909</v>
      </c>
      <c r="V25" s="121">
        <v>20201012345</v>
      </c>
      <c r="W25" s="121"/>
      <c r="X25" s="121"/>
      <c r="Y25" s="121"/>
      <c r="Z25" s="121"/>
      <c r="AA25" s="121"/>
      <c r="AB25" s="121"/>
      <c r="AC25" s="121"/>
      <c r="AD25" s="121"/>
      <c r="AE25" s="121"/>
      <c r="AF25" s="122" t="s">
        <v>337</v>
      </c>
      <c r="AG25" s="122" t="s">
        <v>345</v>
      </c>
    </row>
    <row r="26" spans="1:33">
      <c r="A26" s="112">
        <v>123</v>
      </c>
      <c r="B26" s="112">
        <v>2</v>
      </c>
      <c r="C26" s="120" t="s">
        <v>338</v>
      </c>
      <c r="D26" s="121">
        <v>700012</v>
      </c>
      <c r="E26" s="121">
        <v>700012</v>
      </c>
      <c r="F26" s="121">
        <v>20201001</v>
      </c>
      <c r="G26" s="121" t="s">
        <v>339</v>
      </c>
      <c r="K26" s="121" t="s">
        <v>344</v>
      </c>
      <c r="L26" s="121" t="s">
        <v>341</v>
      </c>
      <c r="AF26" s="90">
        <v>123</v>
      </c>
    </row>
    <row r="27" spans="1:33">
      <c r="A27" s="112">
        <v>123</v>
      </c>
      <c r="B27" s="112">
        <v>2</v>
      </c>
      <c r="C27" s="120" t="s">
        <v>338</v>
      </c>
      <c r="D27" s="121">
        <v>700012</v>
      </c>
      <c r="E27" s="121">
        <v>700012</v>
      </c>
      <c r="F27" s="121">
        <v>20201001</v>
      </c>
      <c r="G27" s="121" t="s">
        <v>339</v>
      </c>
      <c r="K27" s="121" t="s">
        <v>344</v>
      </c>
      <c r="L27" s="121" t="s">
        <v>341</v>
      </c>
      <c r="AF27" s="90">
        <v>123</v>
      </c>
    </row>
    <row r="28" spans="1:33">
      <c r="A28" s="90">
        <v>124</v>
      </c>
      <c r="B28" s="90">
        <v>3</v>
      </c>
      <c r="K28" s="121" t="s">
        <v>258</v>
      </c>
    </row>
    <row r="29" spans="1:33">
      <c r="A29" s="90">
        <v>124</v>
      </c>
      <c r="B29" s="90">
        <v>3</v>
      </c>
    </row>
    <row r="30" spans="1:33">
      <c r="A30" s="90">
        <v>124</v>
      </c>
      <c r="B30" s="90">
        <v>4</v>
      </c>
    </row>
    <row r="31" spans="1:33">
      <c r="A31" s="90">
        <v>124</v>
      </c>
      <c r="B31" s="90">
        <v>4</v>
      </c>
    </row>
    <row r="32" spans="1:33">
      <c r="A32" s="90">
        <v>124</v>
      </c>
      <c r="B32" s="90">
        <v>4</v>
      </c>
    </row>
    <row r="33" spans="1:2">
      <c r="A33" s="90">
        <v>124</v>
      </c>
      <c r="B33" s="90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2020-12-23T08:31:18Z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