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-prm\aps\proj_docs\analysis\"/>
    </mc:Choice>
  </mc:AlternateContent>
  <xr:revisionPtr revIDLastSave="0" documentId="13_ncr:1_{5E496D4F-92F8-49A4-8F5E-E26A2C401433}" xr6:coauthVersionLast="46" xr6:coauthVersionMax="46" xr10:uidLastSave="{00000000-0000-0000-0000-000000000000}"/>
  <bookViews>
    <workbookView xWindow="-28920" yWindow="-120" windowWidth="29040" windowHeight="15840" xr2:uid="{B4081C5E-438C-4120-B6EC-8B8A6B507319}"/>
  </bookViews>
  <sheets>
    <sheet name="5. index 만들기" sheetId="22" r:id="rId1"/>
    <sheet name="4. 테이블 size 및 작업시간 추정." sheetId="21" r:id="rId2"/>
    <sheet name="3. program log" sheetId="20" r:id="rId3"/>
    <sheet name="2. shop_cd 업데이트 해야 할." sheetId="19" r:id="rId4"/>
    <sheet name="1. CTAS NO_TB_MIG_TABLES" sheetId="18" r:id="rId5"/>
    <sheet name="0. AS-IS운영. TABLE_20210425" sheetId="17" r:id="rId6"/>
    <sheet name="0. AS-IS운영. TABLE_20210417" sheetId="16" r:id="rId7"/>
    <sheet name="UNION 찾기 - 불필요" sheetId="15" r:id="rId8"/>
    <sheet name="UNION 찾기" sheetId="14" r:id="rId9"/>
    <sheet name="&quot;BRAND&quot; 로 찾기" sheetId="11" r:id="rId10"/>
    <sheet name="&quot;브랜드&quot; 로 찾기" sheetId="13" r:id="rId11"/>
    <sheet name="매핑_AsIs_ToBe" sheetId="12" r:id="rId12"/>
    <sheet name="TEMPLATE-1" sheetId="9" r:id="rId13"/>
    <sheet name="TEMPLATE-2" sheetId="4" r:id="rId14"/>
  </sheets>
  <definedNames>
    <definedName name="_xlnm._FilterDatabase" localSheetId="4" hidden="1">'1. CTAS NO_TB_MIG_TABLES'!$A$1:$K$138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2" l="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1" i="22"/>
  <c r="J3" i="21"/>
  <c r="I3" i="21"/>
  <c r="H3" i="2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2" i="18"/>
  <c r="C144" i="18"/>
  <c r="C148" i="18"/>
  <c r="C147" i="18"/>
  <c r="C146" i="18"/>
  <c r="C145" i="18"/>
  <c r="H142" i="17"/>
  <c r="K141" i="17"/>
  <c r="J141" i="17"/>
  <c r="I141" i="17"/>
  <c r="H141" i="17"/>
  <c r="H142" i="16"/>
  <c r="K141" i="16"/>
  <c r="J141" i="16"/>
  <c r="I141" i="16"/>
  <c r="H141" i="16"/>
  <c r="I29" i="15"/>
  <c r="I20" i="15"/>
  <c r="I12" i="15"/>
  <c r="I6" i="15"/>
  <c r="I5" i="15"/>
  <c r="I4" i="15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" i="14"/>
</calcChain>
</file>

<file path=xl/sharedStrings.xml><?xml version="1.0" encoding="utf-8"?>
<sst xmlns="http://schemas.openxmlformats.org/spreadsheetml/2006/main" count="5730" uniqueCount="1633">
  <si>
    <t>job_name</t>
  </si>
  <si>
    <t>program_name</t>
  </si>
  <si>
    <t>job_style</t>
  </si>
  <si>
    <t>job_type</t>
  </si>
  <si>
    <t>job_action</t>
  </si>
  <si>
    <t>schedule_name</t>
  </si>
  <si>
    <t>schedule_type</t>
  </si>
  <si>
    <t>repeat_interval</t>
  </si>
  <si>
    <t>enabled</t>
  </si>
  <si>
    <t>auto_drop</t>
  </si>
  <si>
    <t>state</t>
  </si>
  <si>
    <t>comments</t>
  </si>
  <si>
    <t>BATCH_ANA_DD_MEM_SCHE</t>
  </si>
  <si>
    <t>REGULAR</t>
  </si>
  <si>
    <t>STORED_PROCEDURE</t>
  </si>
  <si>
    <t>MEMS.BATCH_ANA_DD_MEM</t>
  </si>
  <si>
    <t>CALENDAR</t>
  </si>
  <si>
    <t>FREQ=HOURLY</t>
  </si>
  <si>
    <t>SCHEDULED</t>
  </si>
  <si>
    <t>BATCH_ANA_MM_MEM_SCHE</t>
  </si>
  <si>
    <t>MEMS.BATCH_ANA_MM_MEM</t>
  </si>
  <si>
    <t>FREQ=MONTHLY;BYMONTHDAY=1;BYHOUR=00;BYMINUTE=10;BYSECOND=00</t>
  </si>
  <si>
    <t>BATCH_API_LOG_DELETE_SCHE</t>
  </si>
  <si>
    <t>MEMS.BATCH_API_LOG_DELETE</t>
  </si>
  <si>
    <t>FREQ=DAILY;BYHOUR=0;BYMINUTE=20;BYSECOND=0</t>
  </si>
  <si>
    <t>DISABLED</t>
  </si>
  <si>
    <t>BATCH_A_SPC_ADD_MILEAGE_SCHE</t>
  </si>
  <si>
    <t>MEMS.A_SPC_ADD_MIELAGE_UDT</t>
  </si>
  <si>
    <t>ONCE</t>
  </si>
  <si>
    <t>대량 마일리지 수기적립</t>
  </si>
  <si>
    <t>BATCH_CARD_MILEAGE_MMIO_SCHE</t>
  </si>
  <si>
    <t>MEMS.BATCH_TB_CARD_MILEAGE_MMIO</t>
  </si>
  <si>
    <t>FREQ=MONTHLY;BYMONTHDAY=01;BYHOUR=00;BYMINUTE=00;BYSECOND=00</t>
  </si>
  <si>
    <t>매월 01일00시00분00초초에 마일리지 스샷 스케줄</t>
  </si>
  <si>
    <t>BATCH_COUP_CMS_ISSUE_IF_SCHE</t>
  </si>
  <si>
    <t>MEMS.BATCH_COUP_CMS_ISSUE_IF</t>
  </si>
  <si>
    <t>FREQ=MINUTELY; INTERVAL=5;</t>
  </si>
  <si>
    <t>BATCH_DESTROY_MEM_MST_SCHE</t>
  </si>
  <si>
    <t>MEMS.BATCH_DESTROY_MEM_MST</t>
  </si>
  <si>
    <t>FREQ=DAILY;BYHOUR=2;BYMINUTE=0;BYSECOND=0</t>
  </si>
  <si>
    <t>온라인에서 요청온 휴면회원의 개인정보를 파기한다.</t>
  </si>
  <si>
    <t>BATCH_DESTROY_REST_INFO_SCHE</t>
  </si>
  <si>
    <t>MEMS.BATCH_DESTROY_REST_INFO</t>
  </si>
  <si>
    <t>FREQ=DAILY;BYHOUR=0;BYMINUTE=5;BYSECOND=0</t>
  </si>
  <si>
    <t>1년지난 휴면회원의 백업데이터를 제거한다.</t>
  </si>
  <si>
    <t>BATCH_GRADE_BRITHDAY_BTNT_SCHE</t>
  </si>
  <si>
    <t>MEMS.BATCH_GRADE_BRITHDAY_BTNT</t>
  </si>
  <si>
    <t>FREQ=MONTHLY;BYMONTHDAY=01;BYHOUR=00;BYMINUTE=01;BYSECOND=00</t>
  </si>
  <si>
    <t>매월 01일00시01분00초초에 고객등급 정책 VVIP/VIP 생일달 쿠폰및 혜택 배치</t>
  </si>
  <si>
    <t>BATCH_MEM_MOD_IF_SCHE</t>
  </si>
  <si>
    <t>MEMS.BATCH_MEM_MOD_IF</t>
  </si>
  <si>
    <t>BATCH_MEM_POINT_DD_MM_SCHE</t>
  </si>
  <si>
    <t>MEMS.BATCH_MEM_POINT_DD_MM</t>
  </si>
  <si>
    <t>1시간에 한번씩 마일리지 집계 돌아감</t>
  </si>
  <si>
    <t>BATCH_MEM_REST_IF_SCHE</t>
  </si>
  <si>
    <t>MEMS.BATCH_MEM_REST_IF</t>
  </si>
  <si>
    <t>FREQ=DAILY;BYHOUR=1;BYMINUTE=35;BYSECOND=0</t>
  </si>
  <si>
    <t>온라인에서 요청온 휴면회원의 오프라인 구매내역을 한번 더 확인 후 휴면처리(개인정보제거) 및 백업</t>
  </si>
  <si>
    <t>BATCH_MILEAGE_MOD_IF_SCHE</t>
  </si>
  <si>
    <t>MEMS.BATCH_MILEAGE_MOD_IF</t>
  </si>
  <si>
    <t>BATCH_PROMOTION_EXE_SCHE</t>
  </si>
  <si>
    <t>MEMS.BATCH_RUN_PROMOTION</t>
  </si>
  <si>
    <t>FREQ=DAILY;BYHOUR=0;BYMINUTE=05;BYSECOND=0</t>
  </si>
  <si>
    <t>프로모션 일별 체크하여 실행</t>
  </si>
  <si>
    <t>BATCH_SPC_TARGET_MEMBER</t>
  </si>
  <si>
    <t>MEMS.A_SPC_TARGET_MEMBER</t>
  </si>
  <si>
    <t>JOB_BATCH_GRADE_ADJ_RUN2_SCHE</t>
  </si>
  <si>
    <t>MEMS.JOB_BATCH_GRADE_ADJ_RUN2</t>
  </si>
  <si>
    <t>FREQ=MONTHLY;BYMONTHDAY=8;BYHOUR=0;BYMINUTE=30;BYSECOND=0</t>
  </si>
  <si>
    <t>JOB_BATCH_GRADE_ADJ_RUN_SCHE</t>
  </si>
  <si>
    <t>MEMS.JOB_BATCH_GRADE_ADJ_RUN</t>
  </si>
  <si>
    <t>JOB_BATCH_MILEAGE_EX_SCHE</t>
  </si>
  <si>
    <t>MEMS.JOB_BATCH_MILEAGE_EXTINCTION</t>
  </si>
  <si>
    <t>FREQ=DAILY;BYHOUR=1;BYMINUTE=0;BYSECOND=0</t>
  </si>
  <si>
    <t>매일 새벽 1시에 마일리 소멸 돌아감</t>
  </si>
  <si>
    <t>* 20210422 09:30</t>
    <phoneticPr fontId="1" type="noConversion"/>
  </si>
  <si>
    <t>ANA_NEXT_MM_MEM_CNT</t>
  </si>
  <si>
    <t>ANA_NEXT_MM_MEM_CNT_P</t>
  </si>
  <si>
    <t>ANA_NEXT_MM_MEM_CNT_S</t>
  </si>
  <si>
    <t>NAMED</t>
  </si>
  <si>
    <t>매장회원집계이월</t>
  </si>
  <si>
    <t>CLEAR_SALES_CARD_NO</t>
  </si>
  <si>
    <t>CLEAR_SALES_CARD_NO_P</t>
  </si>
  <si>
    <t>CLEAR_SALES_CARD_NO_S</t>
  </si>
  <si>
    <t>카드매출 카드번호 제거(90일이전)</t>
  </si>
  <si>
    <t>DEL_TEMP_SHOP_SALES</t>
  </si>
  <si>
    <t>DEL_TEMP_SHOP_SALES_P</t>
  </si>
  <si>
    <t>DEL_TEMP_SHOP_SALES_S</t>
  </si>
  <si>
    <t>테스트매장매출삭제</t>
  </si>
  <si>
    <t>ERP_BARCODE_RCV</t>
  </si>
  <si>
    <t>ERP_BARCODE_RCV_P</t>
  </si>
  <si>
    <t>ERP_BARCODE_RCV_S</t>
  </si>
  <si>
    <t>ERP 품목바코드 I/F 수신</t>
  </si>
  <si>
    <t>ERP_BOM_RCV</t>
  </si>
  <si>
    <t>ERP_BOM_RCV_P</t>
  </si>
  <si>
    <t>ERP_BOM_RCV_S</t>
  </si>
  <si>
    <t>ERP 품목BOM I/F 수신</t>
  </si>
  <si>
    <t>ERP_COMM_DTL_RCV</t>
  </si>
  <si>
    <t>ERP_COMM_DTL_RCV_P</t>
  </si>
  <si>
    <t>ERP_COMM_DTL_RCV_S</t>
  </si>
  <si>
    <t>ERP 공통코드상세 I/F 수신</t>
  </si>
  <si>
    <t>ERP_CONTXD_RCV</t>
  </si>
  <si>
    <t>ERP_CONTXD_RCV_P</t>
  </si>
  <si>
    <t>ERP_CONTXD_RCV_S</t>
  </si>
  <si>
    <t>점포계약정보 데이터 생성</t>
  </si>
  <si>
    <t>ERP_DEPT_RCV</t>
  </si>
  <si>
    <t>ERP_DEPT_RCV_P</t>
  </si>
  <si>
    <t>ERP_DEPT_RCV_S</t>
  </si>
  <si>
    <t>ERP 부서 I/F 수신</t>
  </si>
  <si>
    <t>ERP_ITEM_DTL_RCV</t>
  </si>
  <si>
    <t>ERP_ITEM_DTL_RCV_P</t>
  </si>
  <si>
    <t>ERP_ITEM_DTL_RCV_S</t>
  </si>
  <si>
    <t>ERP 품목상세 I/F 수신</t>
  </si>
  <si>
    <t>ERP_ITEM_RCV</t>
  </si>
  <si>
    <t>ERP_ITEM_RCV_P</t>
  </si>
  <si>
    <t>ERP_ITEM_RCV_S</t>
  </si>
  <si>
    <t>ERP 품목 I/F 수신</t>
  </si>
  <si>
    <t>ERP_ROOMCODE_RCV</t>
  </si>
  <si>
    <t>ERP_ROOMCODE_RCV_P</t>
  </si>
  <si>
    <t>ERP_ROOMCODE_RCV_S</t>
  </si>
  <si>
    <t>창고정보 I/F 수신</t>
  </si>
  <si>
    <t>ERP_SHOP_ACCT_RCV</t>
  </si>
  <si>
    <t>ERP_SHOP_ACCT_RCV_P</t>
  </si>
  <si>
    <t>ERP_SHOP_ACCT_RCV_S</t>
  </si>
  <si>
    <t>ERP 매장계좌 I/F 수신</t>
  </si>
  <si>
    <t>ERP_SHOP_BRAND_RCV</t>
  </si>
  <si>
    <t>ERP_SHOP_BRAND_RCV_P</t>
  </si>
  <si>
    <t>ERP_SHOP_BRAND_RCV_S</t>
  </si>
  <si>
    <t>ERP 브랜드매장 I/F 수신</t>
  </si>
  <si>
    <t>ERP_SHOP_MAN_RCV</t>
  </si>
  <si>
    <t>ERP_SHOP_MAN_RCV_P</t>
  </si>
  <si>
    <t>ERP_SHOP_MAN_RCV_S</t>
  </si>
  <si>
    <t>ERP 매장담당자 I/F 수신</t>
  </si>
  <si>
    <t>ERP_SHOP_RCV</t>
  </si>
  <si>
    <t>ERP_SHOP_RCV_P</t>
  </si>
  <si>
    <t>ERP_SHOP_RCV_S</t>
  </si>
  <si>
    <t>ERP 매장 I/F 수신</t>
  </si>
  <si>
    <t>ERP_SHOP_SUPP_RCV</t>
  </si>
  <si>
    <t>ERP_SHOP_SUPP_RCV_P</t>
  </si>
  <si>
    <t>ERP_SHOP_SUPP_RCV_S</t>
  </si>
  <si>
    <t>ERP 품목매장공급률 I/F 수신</t>
  </si>
  <si>
    <t>ERP_SYS_INTR_NETWORK</t>
  </si>
  <si>
    <t>ERP_SYS_INTR_NETWORK_P</t>
  </si>
  <si>
    <t>ERP_SYS_INTR_NETWORK_S</t>
  </si>
  <si>
    <t>ERP내부망정보 I/F 수신</t>
  </si>
  <si>
    <t>ERP_SYS_USER_PWD_RCV</t>
  </si>
  <si>
    <t>ERP_SYS_USER_PWD_RCV_P</t>
  </si>
  <si>
    <t>ERP_SYS_USER_PWD_RCV_S</t>
  </si>
  <si>
    <t>ERP 사용자비밀번호 I/F 수신</t>
  </si>
  <si>
    <t>ERP_SYS_USER_RCV</t>
  </si>
  <si>
    <t>ERP_SYS_USER_RCV_P</t>
  </si>
  <si>
    <t>ERP_SYS_USER_RCV_S</t>
  </si>
  <si>
    <t>ERP 사용자 I/F 수신</t>
  </si>
  <si>
    <t>INV_CLOSE_SHOP_MOVE_CONF</t>
  </si>
  <si>
    <t>INV_CLOSE_SHOP_MOVE_CONF_P</t>
  </si>
  <si>
    <t>INV_CLOSE_SHOP_MOVE_CONF_S</t>
  </si>
  <si>
    <t>폐점매장재고이동확정처리</t>
  </si>
  <si>
    <t>INV_IO_NEXT_IO</t>
  </si>
  <si>
    <t>INV_IO_NEXT_IO_P</t>
  </si>
  <si>
    <t>INV_IO_NEXT_IO_S</t>
  </si>
  <si>
    <t>매장재고이월</t>
  </si>
  <si>
    <t>INV_STOCK_IO</t>
  </si>
  <si>
    <t>INV_STOCK_IO_P</t>
  </si>
  <si>
    <t>INV_STOCK_IO_S</t>
  </si>
  <si>
    <t>재고 수불 반영 BAT</t>
  </si>
  <si>
    <t>KORAIL_INFC</t>
  </si>
  <si>
    <t>KORAIL_INFC_P</t>
  </si>
  <si>
    <t>KORAIL_INFC_S</t>
  </si>
  <si>
    <t>코레일 매장매출 I/F 송신</t>
  </si>
  <si>
    <t>MEM_POINT_NEXT_IO</t>
  </si>
  <si>
    <t>MEM_POINT_NEXT_IO_P</t>
  </si>
  <si>
    <t>MEM_POINT_NEXT_IO_S</t>
  </si>
  <si>
    <t>매장포인트이월</t>
  </si>
  <si>
    <t>ORD_BAT_IN_CONF</t>
  </si>
  <si>
    <t>ORD_BAT_IN_CONF_P</t>
  </si>
  <si>
    <t>ORD_BAT_IN_CONF_S</t>
  </si>
  <si>
    <t>주문자동입고처리</t>
  </si>
  <si>
    <t>ORD_BAT_NEXT_IO</t>
  </si>
  <si>
    <t>ORD_BAT_NEXT_IO_P</t>
  </si>
  <si>
    <t>ORD_BAT_NEXT_IO_S</t>
  </si>
  <si>
    <t>주문한도이월</t>
  </si>
  <si>
    <t>ORD_BAT_TMP_SAVE</t>
  </si>
  <si>
    <t>ORD_BAT_TMP_SAVE_P</t>
  </si>
  <si>
    <t>ORD_BAT_TMP_SAVE_S</t>
  </si>
  <si>
    <t>미입금주문자동임시저장</t>
  </si>
  <si>
    <t>SALES_TO_ERP_NONSALES</t>
  </si>
  <si>
    <t>SALES_TO_ERP_NONSALES_P</t>
  </si>
  <si>
    <t>SALES_TO_ERP_NONSALES_S</t>
  </si>
  <si>
    <t>기타출고(비매출) 데이터 생성</t>
  </si>
  <si>
    <t>SALES_TO_ERP_PRESENT</t>
  </si>
  <si>
    <t>SALES_TO_ERP_PRESENT_P</t>
  </si>
  <si>
    <t>SALES_TO_ERP_PRESENT_S</t>
  </si>
  <si>
    <t>기타출고(프로모션증정) 데이터 생성</t>
  </si>
  <si>
    <t>SALES_TO_ERP_SALE_NOR</t>
  </si>
  <si>
    <t>SALES_TO_ERP_SALE_NOR_P</t>
  </si>
  <si>
    <t>SALES_TO_ERP_SALE_NOR_S</t>
  </si>
  <si>
    <t>직영/대행 판매 거래명세서 데이터 생성</t>
  </si>
  <si>
    <t>SAL_MILG_NEXT_IO</t>
  </si>
  <si>
    <t>SAL_MILG_NEXT_IO_P</t>
  </si>
  <si>
    <t>SAL_MILG_NEXT_IO_S</t>
  </si>
  <si>
    <t>매장마일리지이월</t>
  </si>
  <si>
    <t>BATCH_GCRD_STOCK_CR_DD</t>
  </si>
  <si>
    <t>MEMS.BATCH_GCRD_STOCK_CR_DD</t>
  </si>
  <si>
    <t>freq=daily; byhour=1; byminute=0; bysecond=0;</t>
  </si>
  <si>
    <t>잡객체 1</t>
  </si>
  <si>
    <t>table_name</t>
    <phoneticPr fontId="1" type="noConversion"/>
  </si>
  <si>
    <t>* 20210422 09:30</t>
    <phoneticPr fontId="1" type="noConversion"/>
  </si>
  <si>
    <t>* 20210424 11:08</t>
  </si>
  <si>
    <t>* 20210424 11:08</t>
    <phoneticPr fontId="1" type="noConversion"/>
  </si>
  <si>
    <t>TB_CALC_MST</t>
  </si>
  <si>
    <t>BRAND_CD</t>
  </si>
  <si>
    <t>브랜드 코드</t>
  </si>
  <si>
    <t>VARCHAR2(8)</t>
  </si>
  <si>
    <t>TB_CARD_TP</t>
  </si>
  <si>
    <t>VARCHAR2(20)</t>
  </si>
  <si>
    <t>TB_COUP_MST</t>
  </si>
  <si>
    <t>N</t>
  </si>
  <si>
    <t>SUB_BRAND_CD</t>
  </si>
  <si>
    <t>소브랜드 코드</t>
  </si>
  <si>
    <t>TB_COUP_MST_TB</t>
  </si>
  <si>
    <t>TB_COUP_MST_TEST</t>
  </si>
  <si>
    <t>TB_FREQ_HIST</t>
  </si>
  <si>
    <t>브랜드코드</t>
  </si>
  <si>
    <t>TB_FREQ_MST</t>
  </si>
  <si>
    <t>TB_GCRD_ITEM</t>
  </si>
  <si>
    <t xml:space="preserve"> 브랜드코드       </t>
  </si>
  <si>
    <t>TB_GIFT_CARD_TP</t>
  </si>
  <si>
    <t>대상 브랜드</t>
  </si>
  <si>
    <t>TB_GRADE_MST</t>
  </si>
  <si>
    <t>BRAND_TP</t>
  </si>
  <si>
    <t>브랜드 구분</t>
  </si>
  <si>
    <t>TB_MEM_ADDINFO</t>
  </si>
  <si>
    <t>선호브랜드</t>
  </si>
  <si>
    <t>TB_MEM_ADDINFO_LOG</t>
  </si>
  <si>
    <t>TB_MEM_JOININFO</t>
  </si>
  <si>
    <t>JOIN_BRAND_CD</t>
  </si>
  <si>
    <t>가입브랜드</t>
  </si>
  <si>
    <t>TB_MEM_JOININFO_20191220</t>
  </si>
  <si>
    <t>TB_MEM_JOININFO_LOG</t>
  </si>
  <si>
    <t>TB_MEM_MILEAGE_LIMIT</t>
  </si>
  <si>
    <t>TB_MILEAGE_DTL</t>
  </si>
  <si>
    <t>소 브랜드</t>
  </si>
  <si>
    <t>TB_MILEAGE_RULE</t>
  </si>
  <si>
    <t>소브랜드</t>
  </si>
  <si>
    <t>브랜드</t>
  </si>
  <si>
    <t>TB_SHOP_MST</t>
  </si>
  <si>
    <t>TB_STAMP_HIST</t>
  </si>
  <si>
    <t>TB_TERMS_MST</t>
  </si>
  <si>
    <t>column_id</t>
    <phoneticPr fontId="1" type="noConversion"/>
  </si>
  <si>
    <t>column_name</t>
    <phoneticPr fontId="1" type="noConversion"/>
  </si>
  <si>
    <t>comments</t>
    <phoneticPr fontId="1" type="noConversion"/>
  </si>
  <si>
    <t>data_type</t>
    <phoneticPr fontId="1" type="noConversion"/>
  </si>
  <si>
    <t>nullable</t>
    <phoneticPr fontId="1" type="noConversion"/>
  </si>
  <si>
    <t>구분</t>
    <phoneticPr fontId="1" type="noConversion"/>
  </si>
  <si>
    <t>컬럼</t>
    <phoneticPr fontId="1" type="noConversion"/>
  </si>
  <si>
    <t>SAP Code</t>
    <phoneticPr fontId="1" type="noConversion"/>
  </si>
  <si>
    <t>컬럼명</t>
    <phoneticPr fontId="1" type="noConversion"/>
  </si>
  <si>
    <t>As-Is</t>
    <phoneticPr fontId="1" type="noConversion"/>
  </si>
  <si>
    <t>To-Be</t>
    <phoneticPr fontId="1" type="noConversion"/>
  </si>
  <si>
    <t>비 고</t>
    <phoneticPr fontId="1" type="noConversion"/>
  </si>
  <si>
    <t>매장</t>
    <phoneticPr fontId="1" type="noConversion"/>
  </si>
  <si>
    <t>CHAIN_LCLS_CD</t>
    <phoneticPr fontId="1" type="noConversion"/>
  </si>
  <si>
    <t>KVGR1</t>
    <phoneticPr fontId="1" type="noConversion"/>
  </si>
  <si>
    <t xml:space="preserve"> 가맹대분류코드</t>
    <phoneticPr fontId="1" type="noConversion"/>
  </si>
  <si>
    <t>가맹점</t>
    <phoneticPr fontId="1" type="noConversion"/>
  </si>
  <si>
    <t>오프라인</t>
    <phoneticPr fontId="1" type="noConversion"/>
  </si>
  <si>
    <t>직영점</t>
    <phoneticPr fontId="1" type="noConversion"/>
  </si>
  <si>
    <t>온라인</t>
    <phoneticPr fontId="1" type="noConversion"/>
  </si>
  <si>
    <t>대행점</t>
    <phoneticPr fontId="1" type="noConversion"/>
  </si>
  <si>
    <t>해외</t>
    <phoneticPr fontId="1" type="noConversion"/>
  </si>
  <si>
    <t>CHAIN_MCLS_CD</t>
    <phoneticPr fontId="1" type="noConversion"/>
  </si>
  <si>
    <t>KVGR3</t>
    <phoneticPr fontId="1" type="noConversion"/>
  </si>
  <si>
    <t xml:space="preserve"> 가맹중분류코드</t>
    <phoneticPr fontId="1" type="noConversion"/>
  </si>
  <si>
    <t>insert into  TB_SYS_COMM_CD_DTL  select 'CHAIN_MCLS_CD' , '</t>
    <phoneticPr fontId="1" type="noConversion"/>
  </si>
  <si>
    <t>', '</t>
    <phoneticPr fontId="1" type="noConversion"/>
  </si>
  <si>
    <t>', '','','','','',</t>
    <phoneticPr fontId="1" type="noConversion"/>
  </si>
  <si>
    <t xml:space="preserve">1, 'Y', </t>
    <phoneticPr fontId="1" type="noConversion"/>
  </si>
  <si>
    <t xml:space="preserve"> to_char(sysdate , 'YYYYMMDDHH24MISS' ), 'MIG', to_char(sysdate , 'YYYYMMDDHH24MISS' ), 'MIG'  from dual;</t>
    <phoneticPr fontId="1" type="noConversion"/>
  </si>
  <si>
    <t>가맹위탁</t>
    <phoneticPr fontId="1" type="noConversion"/>
  </si>
  <si>
    <t>13</t>
    <phoneticPr fontId="1" type="noConversion"/>
  </si>
  <si>
    <t>직영대행 = 유통</t>
    <phoneticPr fontId="1" type="noConversion"/>
  </si>
  <si>
    <t xml:space="preserve"> -  가맹 : 12(가맹), 14(H&amp;B), 16(특판(국내))
 -  직영 : 11(직영점), 13(직영대행 = 유통), 15(복지단), 35(면세)
 - sell-out 실적 대상 : 11(직영), 13(직영대행 = 유통), 15(복지단), 35(면세)</t>
    <phoneticPr fontId="1" type="noConversion"/>
  </si>
  <si>
    <t>2, 'Y',</t>
  </si>
  <si>
    <t>직영위탁</t>
    <phoneticPr fontId="1" type="noConversion"/>
  </si>
  <si>
    <t>H&amp;B</t>
    <phoneticPr fontId="1" type="noConversion"/>
  </si>
  <si>
    <t>3, 'Y',</t>
  </si>
  <si>
    <t>대행점(MM)</t>
    <phoneticPr fontId="1" type="noConversion"/>
  </si>
  <si>
    <t>복지단</t>
  </si>
  <si>
    <t>복지단</t>
    <phoneticPr fontId="1" type="noConversion"/>
  </si>
  <si>
    <t>4, 'Y',</t>
  </si>
  <si>
    <t>대행점(SM)</t>
    <phoneticPr fontId="1" type="noConversion"/>
  </si>
  <si>
    <t>특판(국내)</t>
    <phoneticPr fontId="1" type="noConversion"/>
  </si>
  <si>
    <t>5, 'Y',</t>
  </si>
  <si>
    <t>마이눙크</t>
    <phoneticPr fontId="1" type="noConversion"/>
  </si>
  <si>
    <t>6, 'Y',</t>
  </si>
  <si>
    <t>제휴몰</t>
  </si>
  <si>
    <t>7, 'Y',</t>
  </si>
  <si>
    <t>총판</t>
    <phoneticPr fontId="1" type="noConversion"/>
  </si>
  <si>
    <t>8, 'Y',</t>
  </si>
  <si>
    <t>역직구</t>
    <phoneticPr fontId="1" type="noConversion"/>
  </si>
  <si>
    <t>9, 'Y',</t>
  </si>
  <si>
    <t>특판(해외)</t>
    <phoneticPr fontId="1" type="noConversion"/>
  </si>
  <si>
    <t>10, 'Y',</t>
  </si>
  <si>
    <t>법인향</t>
    <phoneticPr fontId="1" type="noConversion"/>
  </si>
  <si>
    <t>11, 'Y',</t>
  </si>
  <si>
    <t>면세</t>
  </si>
  <si>
    <t>12, 'Y',</t>
  </si>
  <si>
    <t>POSI_LCLS_CD</t>
    <phoneticPr fontId="1" type="noConversion"/>
  </si>
  <si>
    <t>KVGR4</t>
    <phoneticPr fontId="1" type="noConversion"/>
  </si>
  <si>
    <t>입지대분류</t>
    <phoneticPr fontId="1" type="noConversion"/>
  </si>
  <si>
    <t>로드샵</t>
  </si>
  <si>
    <t>insert into  TB_SYS_COMM_CD_DTL  select 'POSI_LCLS_CD' , '</t>
    <phoneticPr fontId="1" type="noConversion"/>
  </si>
  <si>
    <t>지하철</t>
  </si>
  <si>
    <t>유통점</t>
  </si>
  <si>
    <t>면세점</t>
  </si>
  <si>
    <t>면세점</t>
    <phoneticPr fontId="1" type="noConversion"/>
  </si>
  <si>
    <t>기타</t>
  </si>
  <si>
    <t>특판</t>
    <phoneticPr fontId="1" type="noConversion"/>
  </si>
  <si>
    <t>입지중분류</t>
    <phoneticPr fontId="1" type="noConversion"/>
  </si>
  <si>
    <t>가맹점</t>
  </si>
  <si>
    <t>온라인(마이눙크)</t>
    <phoneticPr fontId="1" type="noConversion"/>
  </si>
  <si>
    <t>로드직영</t>
  </si>
  <si>
    <t>온라인(소셜)</t>
  </si>
  <si>
    <t>온라인(종합몰)</t>
  </si>
  <si>
    <t>온라인(오픈마켓)</t>
  </si>
  <si>
    <t>온라인(홈쇼핑)</t>
    <phoneticPr fontId="1" type="noConversion"/>
  </si>
  <si>
    <t>온라인(기타)</t>
    <phoneticPr fontId="1" type="noConversion"/>
  </si>
  <si>
    <t>명동</t>
  </si>
  <si>
    <t>역직구(온)</t>
    <phoneticPr fontId="1" type="noConversion"/>
  </si>
  <si>
    <t>입지소분류</t>
    <phoneticPr fontId="1" type="noConversion"/>
  </si>
  <si>
    <t>역직구(중)</t>
    <phoneticPr fontId="1" type="noConversion"/>
  </si>
  <si>
    <t>13, 'Y',</t>
  </si>
  <si>
    <t>샵마스터유통</t>
  </si>
  <si>
    <t>14, 'Y',</t>
  </si>
  <si>
    <t>특판면세</t>
  </si>
  <si>
    <t>15, 'Y',</t>
  </si>
  <si>
    <t>16, 'Y',</t>
  </si>
  <si>
    <t>직영로드</t>
  </si>
  <si>
    <t>기타(해외)</t>
    <phoneticPr fontId="1" type="noConversion"/>
  </si>
  <si>
    <t>17, 'Y',</t>
  </si>
  <si>
    <t>직영메트로</t>
  </si>
  <si>
    <t>직영유통</t>
  </si>
  <si>
    <t>대행로드</t>
  </si>
  <si>
    <t>대행메트로</t>
  </si>
  <si>
    <t>대행유통</t>
  </si>
  <si>
    <t>샵마스터로드</t>
  </si>
  <si>
    <t>샵마스터메트로</t>
  </si>
  <si>
    <t>insert into  TB_SYS_COMM_CD  select 'CONS_TYPE' , '</t>
    <phoneticPr fontId="1" type="noConversion"/>
  </si>
  <si>
    <t>위탁형태</t>
    <phoneticPr fontId="1" type="noConversion"/>
  </si>
  <si>
    <t>CONSignment_CD</t>
    <phoneticPr fontId="1" type="noConversion"/>
  </si>
  <si>
    <t>', 'Y','N','Y','',</t>
    <phoneticPr fontId="1" type="noConversion"/>
  </si>
  <si>
    <t>CONS_TYPE</t>
    <phoneticPr fontId="1" type="noConversion"/>
  </si>
  <si>
    <t>KVGR5</t>
    <phoneticPr fontId="1" type="noConversion"/>
  </si>
  <si>
    <t>신규</t>
    <phoneticPr fontId="1" type="noConversion"/>
  </si>
  <si>
    <t>SM</t>
  </si>
  <si>
    <t>MM</t>
  </si>
  <si>
    <t>직영</t>
  </si>
  <si>
    <t>직영위탁</t>
  </si>
  <si>
    <t>가맹</t>
  </si>
  <si>
    <t>BRAND_CD
(tb_bas_item  : 11: 미샤, 12: 어퓨, 13:NUNC)</t>
    <phoneticPr fontId="1" type="noConversion"/>
  </si>
  <si>
    <t>KATR2</t>
    <phoneticPr fontId="1" type="noConversion"/>
  </si>
  <si>
    <t>브랜드코드</t>
    <phoneticPr fontId="1" type="noConversion"/>
  </si>
  <si>
    <t>FA140010</t>
  </si>
  <si>
    <t>미샤</t>
  </si>
  <si>
    <t>미샤</t>
    <phoneticPr fontId="1" type="noConversion"/>
  </si>
  <si>
    <t>A, C</t>
    <phoneticPr fontId="1" type="noConversion"/>
  </si>
  <si>
    <t>insert into  TB_SYS_COMM_CD_DTL  select 'BRAND_CD' , '</t>
    <phoneticPr fontId="1" type="noConversion"/>
  </si>
  <si>
    <t>1, 'Y',</t>
    <phoneticPr fontId="1" type="noConversion"/>
  </si>
  <si>
    <t>스위스퓨어</t>
  </si>
  <si>
    <t>공통</t>
    <phoneticPr fontId="1" type="noConversion"/>
  </si>
  <si>
    <t>FA140050</t>
  </si>
  <si>
    <t>어퓨</t>
  </si>
  <si>
    <t>어퓨</t>
    <phoneticPr fontId="1" type="noConversion"/>
  </si>
  <si>
    <t>B</t>
    <phoneticPr fontId="1" type="noConversion"/>
  </si>
  <si>
    <t>뷰티넷</t>
  </si>
  <si>
    <t>미샤+</t>
    <phoneticPr fontId="1" type="noConversion"/>
  </si>
  <si>
    <t>A</t>
    <phoneticPr fontId="1" type="noConversion"/>
  </si>
  <si>
    <t>미샤+</t>
  </si>
  <si>
    <t>FA140170</t>
    <phoneticPr fontId="1" type="noConversion"/>
  </si>
  <si>
    <t>NUNC</t>
  </si>
  <si>
    <t>NUNC</t>
    <phoneticPr fontId="1" type="noConversion"/>
  </si>
  <si>
    <t>C</t>
    <phoneticPr fontId="1" type="noConversion"/>
  </si>
  <si>
    <t>ITEM_BRAND_CD</t>
    <phoneticPr fontId="1" type="noConversion"/>
  </si>
  <si>
    <t>ZSOP_BRD</t>
    <phoneticPr fontId="1" type="noConversion"/>
  </si>
  <si>
    <t>품목브랜드코드</t>
    <phoneticPr fontId="1" type="noConversion"/>
  </si>
  <si>
    <t>미샤, 미샤+</t>
    <phoneticPr fontId="1" type="noConversion"/>
  </si>
  <si>
    <t>11,14</t>
    <phoneticPr fontId="1" type="noConversion"/>
  </si>
  <si>
    <t>insert into  TB_SYS_COMM_CD_DTL  select 'ITEM_BRAND_CD' , '</t>
    <phoneticPr fontId="1" type="noConversion"/>
  </si>
  <si>
    <t>', '11,14','','','','',</t>
    <phoneticPr fontId="1" type="noConversion"/>
  </si>
  <si>
    <t>', '12','','','','',</t>
    <phoneticPr fontId="1" type="noConversion"/>
  </si>
  <si>
    <t>미샤, NUNC</t>
    <phoneticPr fontId="1" type="noConversion"/>
  </si>
  <si>
    <t>11,13</t>
    <phoneticPr fontId="1" type="noConversion"/>
  </si>
  <si>
    <t>', '11,13','','','','',</t>
    <phoneticPr fontId="1" type="noConversion"/>
  </si>
  <si>
    <t>CMMRC_1_CD , CMMRC_2_CD
 -&gt; CRM_CMMRC_TP_CD</t>
    <phoneticPr fontId="1" type="noConversion"/>
  </si>
  <si>
    <t>KATR3</t>
    <phoneticPr fontId="1" type="noConversion"/>
  </si>
  <si>
    <t>CRM상권분류코드</t>
    <phoneticPr fontId="1" type="noConversion"/>
  </si>
  <si>
    <t>TS440010</t>
  </si>
  <si>
    <t>관광</t>
  </si>
  <si>
    <t>11: 관광</t>
    <phoneticPr fontId="1" type="noConversion"/>
  </si>
  <si>
    <t>insert into  TB_SYS_COMM_CD_DTL  select 'CRM_CMMRC_TP_CD' , '</t>
    <phoneticPr fontId="1" type="noConversion"/>
  </si>
  <si>
    <t>TS440020</t>
  </si>
  <si>
    <t>로드 근린</t>
  </si>
  <si>
    <t>로드근린</t>
  </si>
  <si>
    <t>12: 로드</t>
    <phoneticPr fontId="1" type="noConversion"/>
  </si>
  <si>
    <t>TS440030</t>
  </si>
  <si>
    <t>로드 중심</t>
  </si>
  <si>
    <t>로드중심</t>
  </si>
  <si>
    <t>13: 유통</t>
    <phoneticPr fontId="1" type="noConversion"/>
  </si>
  <si>
    <t>TS440040</t>
  </si>
  <si>
    <t>메트로</t>
  </si>
  <si>
    <t>메트로</t>
    <phoneticPr fontId="1" type="noConversion"/>
  </si>
  <si>
    <t>14: 메트로</t>
    <phoneticPr fontId="1" type="noConversion"/>
  </si>
  <si>
    <t>TS440050</t>
  </si>
  <si>
    <t>유통</t>
  </si>
  <si>
    <t>유통</t>
    <phoneticPr fontId="1" type="noConversion"/>
  </si>
  <si>
    <t>SHOP_ORD_UNIT_CD</t>
    <phoneticPr fontId="1" type="noConversion"/>
  </si>
  <si>
    <t>KATR7</t>
    <phoneticPr fontId="1" type="noConversion"/>
  </si>
  <si>
    <t>매장주문단위코드</t>
    <phoneticPr fontId="1" type="noConversion"/>
  </si>
  <si>
    <t>개당주문</t>
    <phoneticPr fontId="1" type="noConversion"/>
  </si>
  <si>
    <t>insert into  TB_SYS_COMM_CD_DTL  select 'SHOP_ORD_UNIT_CD' , '</t>
    <phoneticPr fontId="1" type="noConversion"/>
  </si>
  <si>
    <t>인박스단위주문</t>
    <phoneticPr fontId="1" type="noConversion"/>
  </si>
  <si>
    <t>아웃박스단위주문</t>
    <phoneticPr fontId="1" type="noConversion"/>
  </si>
  <si>
    <t>DELV_GRP_CD</t>
    <phoneticPr fontId="1" type="noConversion"/>
  </si>
  <si>
    <t>KATR8</t>
    <phoneticPr fontId="1" type="noConversion"/>
  </si>
  <si>
    <t>배송그룹코드</t>
    <phoneticPr fontId="1" type="noConversion"/>
  </si>
  <si>
    <t>J</t>
  </si>
  <si>
    <t>A조(월/수)</t>
  </si>
  <si>
    <t>insert into  TB_SYS_COMM_CD_DTL  select 'DELV_GRP_CD' , '</t>
    <phoneticPr fontId="1" type="noConversion"/>
  </si>
  <si>
    <t>K</t>
  </si>
  <si>
    <t>B조(월/목)</t>
  </si>
  <si>
    <t>L</t>
  </si>
  <si>
    <t>C조(월/금)</t>
  </si>
  <si>
    <t>C조(월/금)</t>
    <phoneticPr fontId="1" type="noConversion"/>
  </si>
  <si>
    <t>M</t>
  </si>
  <si>
    <t>D조(화/목)</t>
  </si>
  <si>
    <t>E조(화/금)</t>
  </si>
  <si>
    <t>O</t>
  </si>
  <si>
    <t>F조(수/금)</t>
  </si>
  <si>
    <t>P</t>
  </si>
  <si>
    <t>G조(월/수/금)</t>
  </si>
  <si>
    <t>Q</t>
  </si>
  <si>
    <t>H조(월-금)</t>
  </si>
  <si>
    <t>R</t>
  </si>
  <si>
    <t>I조(월/수/목)</t>
  </si>
  <si>
    <t>J조(화/수/목)</t>
  </si>
  <si>
    <t>S</t>
  </si>
  <si>
    <t>insert into  TB_SYS_COMM_CD  select 'SETTLE_TP_CD' , '정산유형', 'KATR09', 'Y','N','Y','', to_char(sysdate , 'YYYYMMDDHH24MISS' ), 'MIG', to_char(sysdate , 'YYYYMMDDHH24MISS' ), 'MIG'  from dual;</t>
  </si>
  <si>
    <t>SETTLE_TP_CD</t>
    <phoneticPr fontId="1" type="noConversion"/>
  </si>
  <si>
    <t>KATR09</t>
    <phoneticPr fontId="1" type="noConversion"/>
  </si>
  <si>
    <t>정산유형코드</t>
    <phoneticPr fontId="1" type="noConversion"/>
  </si>
  <si>
    <t>직영</t>
    <phoneticPr fontId="1" type="noConversion"/>
  </si>
  <si>
    <t>insert into  TB_SYS_COMM_CD_DTL  select 'SETTLE_TP_CD' , '</t>
    <phoneticPr fontId="1" type="noConversion"/>
  </si>
  <si>
    <t>직영(SM)</t>
  </si>
  <si>
    <t>직영(MM)</t>
  </si>
  <si>
    <t>판매분수수료</t>
    <phoneticPr fontId="1" type="noConversion"/>
  </si>
  <si>
    <t>특정매입(납품분수수료)</t>
    <phoneticPr fontId="1" type="noConversion"/>
  </si>
  <si>
    <t>구매확정분(온라인)</t>
    <phoneticPr fontId="1" type="noConversion"/>
  </si>
  <si>
    <t>가맹</t>
    <phoneticPr fontId="1" type="noConversion"/>
  </si>
  <si>
    <t>물류출고분</t>
  </si>
  <si>
    <t>수출</t>
  </si>
  <si>
    <t>로컬수출</t>
  </si>
  <si>
    <t>위탁매출수수료</t>
    <phoneticPr fontId="1" type="noConversion"/>
  </si>
  <si>
    <t>MART_CD</t>
    <phoneticPr fontId="1" type="noConversion"/>
  </si>
  <si>
    <t>KATR10</t>
    <phoneticPr fontId="1" type="noConversion"/>
  </si>
  <si>
    <t>유통사코드</t>
    <phoneticPr fontId="1" type="noConversion"/>
  </si>
  <si>
    <t>이마트</t>
  </si>
  <si>
    <t>insert into  TB_SYS_COMM_CD_DTL  select 'MART_CD' , '</t>
    <phoneticPr fontId="1" type="noConversion"/>
  </si>
  <si>
    <t>홈플러스</t>
  </si>
  <si>
    <t>롯데마트</t>
  </si>
  <si>
    <t>GS마트</t>
  </si>
  <si>
    <t>롯데면세점</t>
  </si>
  <si>
    <t>하나로</t>
  </si>
  <si>
    <t>동화면세점</t>
  </si>
  <si>
    <t>롯데백화점</t>
  </si>
  <si>
    <t>신라면세점</t>
  </si>
  <si>
    <t>현대백화점</t>
  </si>
  <si>
    <t>한화면세점</t>
  </si>
  <si>
    <t>신세계백화점</t>
  </si>
  <si>
    <t>HDC</t>
  </si>
  <si>
    <t>갤러리아</t>
  </si>
  <si>
    <t>신세계면세점</t>
  </si>
  <si>
    <t>GS스퀘어</t>
  </si>
  <si>
    <t>기타(면세점)</t>
    <phoneticPr fontId="1" type="noConversion"/>
  </si>
  <si>
    <t>에이케이</t>
  </si>
  <si>
    <t>올리브영</t>
    <phoneticPr fontId="1" type="noConversion"/>
  </si>
  <si>
    <t>그랜드</t>
  </si>
  <si>
    <t>랄라블라</t>
    <phoneticPr fontId="1" type="noConversion"/>
  </si>
  <si>
    <t>동화</t>
  </si>
  <si>
    <t>롭스</t>
    <phoneticPr fontId="1" type="noConversion"/>
  </si>
  <si>
    <t>두산타워</t>
  </si>
  <si>
    <t>시코르</t>
    <phoneticPr fontId="1" type="noConversion"/>
  </si>
  <si>
    <t>기타(H&amp;B)</t>
    <phoneticPr fontId="1" type="noConversion"/>
  </si>
  <si>
    <t>마리아아울렛</t>
  </si>
  <si>
    <t>11번가</t>
  </si>
  <si>
    <t>바우하우스</t>
  </si>
  <si>
    <t>AK몰</t>
  </si>
  <si>
    <t>세이브존</t>
  </si>
  <si>
    <t>CJ몰</t>
  </si>
  <si>
    <t>18, 'Y',</t>
  </si>
  <si>
    <t>스타피카소</t>
  </si>
  <si>
    <t>e커머스</t>
  </si>
  <si>
    <t>19, 'Y',</t>
  </si>
  <si>
    <t>신라</t>
  </si>
  <si>
    <t>GS샵</t>
  </si>
  <si>
    <t>20, 'Y',</t>
  </si>
  <si>
    <t>애경백화점</t>
  </si>
  <si>
    <t>G마켓</t>
  </si>
  <si>
    <t>21, 'Y',</t>
  </si>
  <si>
    <t>워커힐</t>
  </si>
  <si>
    <t>Hmall</t>
  </si>
  <si>
    <t>22, 'Y',</t>
  </si>
  <si>
    <t>파라다이스</t>
  </si>
  <si>
    <t>NHN</t>
  </si>
  <si>
    <t>23, 'Y',</t>
  </si>
  <si>
    <t>한국관광공사</t>
  </si>
  <si>
    <t>SK스토아</t>
  </si>
  <si>
    <t>24, 'Y',</t>
  </si>
  <si>
    <t>행복한세상</t>
  </si>
  <si>
    <t>SSG</t>
  </si>
  <si>
    <t>25, 'Y',</t>
  </si>
  <si>
    <t>이랜드</t>
  </si>
  <si>
    <t>W컨셉</t>
  </si>
  <si>
    <t>26, 'Y',</t>
  </si>
  <si>
    <t>그립컴퍼니</t>
  </si>
  <si>
    <t>27, 'Y',</t>
  </si>
  <si>
    <t>글로우픽</t>
  </si>
  <si>
    <t>28, 'Y',</t>
  </si>
  <si>
    <t>네이버</t>
  </si>
  <si>
    <t>29, 'Y',</t>
  </si>
  <si>
    <t>디유닛</t>
  </si>
  <si>
    <t>30, 'Y',</t>
  </si>
  <si>
    <t>레페리</t>
  </si>
  <si>
    <t>31, 'Y',</t>
  </si>
  <si>
    <t>롯데닷컴</t>
  </si>
  <si>
    <t>32, 'Y',</t>
  </si>
  <si>
    <t>롯데아이몰</t>
  </si>
  <si>
    <t>33, 'Y',</t>
  </si>
  <si>
    <t>무신사</t>
  </si>
  <si>
    <t>34, 'Y',</t>
  </si>
  <si>
    <t>미미박스</t>
  </si>
  <si>
    <t>35, 'Y',</t>
  </si>
  <si>
    <t>버드뷰</t>
  </si>
  <si>
    <t>36, 'Y',</t>
  </si>
  <si>
    <t>베네피아</t>
  </si>
  <si>
    <t>37, 'Y',</t>
  </si>
  <si>
    <t>소굿</t>
  </si>
  <si>
    <t>38, 'Y',</t>
  </si>
  <si>
    <t>쇼핑엔티</t>
  </si>
  <si>
    <t>39, 'Y',</t>
  </si>
  <si>
    <t>스타일쉐어</t>
  </si>
  <si>
    <t>40, 'Y',</t>
  </si>
  <si>
    <t>스토어팜</t>
  </si>
  <si>
    <t>41, 'Y',</t>
  </si>
  <si>
    <t>신세계몰</t>
  </si>
  <si>
    <t>42, 'Y',</t>
  </si>
  <si>
    <t>엔에스쇼핑</t>
  </si>
  <si>
    <t>43, 'Y',</t>
  </si>
  <si>
    <t>엠트웰브</t>
  </si>
  <si>
    <t>44, 'Y',</t>
  </si>
  <si>
    <t>옥션</t>
  </si>
  <si>
    <t>45, 'Y',</t>
  </si>
  <si>
    <t>와이티엔</t>
  </si>
  <si>
    <t>46, 'Y',</t>
  </si>
  <si>
    <t>위메이크</t>
  </si>
  <si>
    <t>47, 'Y',</t>
  </si>
  <si>
    <t>위메프</t>
  </si>
  <si>
    <t>48, 'Y',</t>
  </si>
  <si>
    <t>이마트몰</t>
  </si>
  <si>
    <t>49, 'Y',</t>
  </si>
  <si>
    <t>이베이</t>
  </si>
  <si>
    <t>50, 'Y',</t>
  </si>
  <si>
    <t>인터파크</t>
  </si>
  <si>
    <t>51, 'Y',</t>
  </si>
  <si>
    <t>카카오</t>
  </si>
  <si>
    <t>52, 'Y',</t>
  </si>
  <si>
    <t>쿠팡</t>
  </si>
  <si>
    <t>53, 'Y',</t>
  </si>
  <si>
    <t>쿠팡로켓</t>
  </si>
  <si>
    <t>54, 'Y',</t>
  </si>
  <si>
    <t>티몬</t>
  </si>
  <si>
    <t>55, 'Y',</t>
  </si>
  <si>
    <t>티켓몬스터</t>
  </si>
  <si>
    <t>56, 'Y',</t>
  </si>
  <si>
    <t>하프클럽</t>
  </si>
  <si>
    <t>57, 'Y',</t>
  </si>
  <si>
    <t>홈앤쇼핑</t>
  </si>
  <si>
    <t>58, 'Y',</t>
  </si>
  <si>
    <t>기타(백화점, 아울렛)</t>
    <phoneticPr fontId="1" type="noConversion"/>
  </si>
  <si>
    <t>59, 'Y',</t>
  </si>
  <si>
    <t>기타(온라인몰)</t>
    <phoneticPr fontId="1" type="noConversion"/>
  </si>
  <si>
    <t>60, 'Y',</t>
  </si>
  <si>
    <t>SHOP_STAT_CD</t>
    <phoneticPr fontId="1" type="noConversion"/>
  </si>
  <si>
    <t>NIELS</t>
    <phoneticPr fontId="1" type="noConversion"/>
  </si>
  <si>
    <t>오픈여부
(매장상태코드)</t>
    <phoneticPr fontId="1" type="noConversion"/>
  </si>
  <si>
    <t>개점예정</t>
  </si>
  <si>
    <t>개점</t>
  </si>
  <si>
    <t>개점</t>
    <phoneticPr fontId="1" type="noConversion"/>
  </si>
  <si>
    <t>insert into  TB_SYS_COMM_CD_DTL  select 'SHOP_STAT_CD' , '</t>
    <phoneticPr fontId="1" type="noConversion"/>
  </si>
  <si>
    <t>휴점</t>
  </si>
  <si>
    <t>휴점</t>
    <phoneticPr fontId="1" type="noConversion"/>
  </si>
  <si>
    <t>휴점시 CLOSE_DT에 값이 있는지?</t>
    <phoneticPr fontId="1" type="noConversion"/>
  </si>
  <si>
    <t>폐점예정</t>
  </si>
  <si>
    <t>폐점예정</t>
    <phoneticPr fontId="1" type="noConversion"/>
  </si>
  <si>
    <t>폐점</t>
  </si>
  <si>
    <t xml:space="preserve">폐점 </t>
    <phoneticPr fontId="1" type="noConversion"/>
  </si>
  <si>
    <t>CDIV_CD</t>
    <phoneticPr fontId="1" type="noConversion"/>
  </si>
  <si>
    <t>KATR1</t>
    <phoneticPr fontId="1" type="noConversion"/>
  </si>
  <si>
    <t>거래처구분</t>
    <phoneticPr fontId="1" type="noConversion"/>
  </si>
  <si>
    <t>TS100020</t>
  </si>
  <si>
    <t>일반거래처</t>
  </si>
  <si>
    <t>insert into  TB_SYS_COMM_CD_DTL  select 'CDIV_CD' , '</t>
    <phoneticPr fontId="1" type="noConversion"/>
  </si>
  <si>
    <t>TS100010</t>
  </si>
  <si>
    <t>매장</t>
  </si>
  <si>
    <t>매장(국내)</t>
  </si>
  <si>
    <t>매장(해외)</t>
  </si>
  <si>
    <t>자재</t>
    <phoneticPr fontId="1" type="noConversion"/>
  </si>
  <si>
    <t>ASSET_CLS_CD</t>
    <phoneticPr fontId="1" type="noConversion"/>
  </si>
  <si>
    <t>MTART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</si>
  <si>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 -. 자산분류코드</t>
    </r>
    <r>
      <rPr>
        <sz val="11"/>
        <color theme="1"/>
        <rFont val="맑은 고딕"/>
        <family val="2"/>
        <charset val="129"/>
        <scheme val="minor"/>
      </rPr>
      <t xml:space="preserve">
사용예)
   WITH BR_ITM AS
            (
                --품목별 취급 브랜드
                SELECT ITEM_CD
                      , MOD_DTM
                      , BRAND_CD
--                    , CASE WHEN ASSET_CLS_CD IN ('TP020010', 'TP020020', 'TP020030', 'TP020040') TP020020 확인필요 SSY
                                  --AND ITEM_CD NOT LIKE 'G%'  
                                  --AND ITEM_CD NOT LIKE 'J%'
                                  --AND ITEM_CD NOT LIKE 'N%'
                                  --AND ITEM_CD NOT LIKE 'E%'
                      , CASE WHEN ASSET_CLS_CD IN ('FERT', 'HAWA', 'PRM1', 'PRM2')
                                  AND SPC_CD NOT IN ('31','32','33','34','35')
                                  AND USE_YN = 'Y'      THEN 'Y'
                             ELSE 'N'
                             END    AS USE_YN 
                  FROM TB_BAS_ITEM_BRAND
            ),</t>
    </r>
    <phoneticPr fontId="1" type="noConversion"/>
  </si>
  <si>
    <t>TP020010</t>
  </si>
  <si>
    <t>제품</t>
  </si>
  <si>
    <t>FERT</t>
    <phoneticPr fontId="1" type="noConversion"/>
  </si>
  <si>
    <t>제품</t>
    <phoneticPr fontId="1" type="noConversion"/>
  </si>
  <si>
    <t>ABLE C&amp;C가 판매를 목적으로 제품의 원료/부자재를 직접 납품하거나 생산에 관여하여 구매하는 제품</t>
    <phoneticPr fontId="1" type="noConversion"/>
  </si>
  <si>
    <t>insert into  TB_SYS_COMM_CD_DTL  select 'ASSET_CLS_CD' , '</t>
    <phoneticPr fontId="1" type="noConversion"/>
  </si>
  <si>
    <t>TP020020</t>
  </si>
  <si>
    <t>반제품(샘플)</t>
  </si>
  <si>
    <t>HALB</t>
    <phoneticPr fontId="1" type="noConversion"/>
  </si>
  <si>
    <t>반제품</t>
    <phoneticPr fontId="1" type="noConversion"/>
  </si>
  <si>
    <t>ABLE C&amp;C가 판매를 목적으로 구매하는 물품,</t>
  </si>
  <si>
    <t>PRM1</t>
    <phoneticPr fontId="1" type="noConversion"/>
  </si>
  <si>
    <t>판촉제품</t>
    <phoneticPr fontId="1" type="noConversion"/>
  </si>
  <si>
    <t>TP020030</t>
  </si>
  <si>
    <t>상품</t>
  </si>
  <si>
    <t>HAWA</t>
    <phoneticPr fontId="1" type="noConversion"/>
  </si>
  <si>
    <t>상품</t>
    <phoneticPr fontId="1" type="noConversion"/>
  </si>
  <si>
    <t>본품으로 포장완료되어 입고되는 제품</t>
  </si>
  <si>
    <t>TP020040</t>
  </si>
  <si>
    <t>판촉상품</t>
  </si>
  <si>
    <t>PRM2</t>
    <phoneticPr fontId="1" type="noConversion"/>
  </si>
  <si>
    <t>판촉상품</t>
    <phoneticPr fontId="1" type="noConversion"/>
  </si>
  <si>
    <t>ABLE C&amp;C 자체 공장에서 생산하지 않고 판매를 목적으로 외부에서 구매하는 물품</t>
    <phoneticPr fontId="1" type="noConversion"/>
  </si>
  <si>
    <t>PRM3</t>
    <phoneticPr fontId="1" type="noConversion"/>
  </si>
  <si>
    <t>판매보조용품</t>
    <phoneticPr fontId="1" type="noConversion"/>
  </si>
  <si>
    <t>(VMD) 판촉용도로 구입 &amp; 일회성 아닌 지속성을 가지고 사용하는 판촉품 _ 유니폼, 아크릴, 진열매대 등</t>
  </si>
  <si>
    <t>PRM4</t>
    <phoneticPr fontId="1" type="noConversion"/>
  </si>
  <si>
    <t>판매보조용품(수랑관리만)</t>
    <phoneticPr fontId="1" type="noConversion"/>
  </si>
  <si>
    <t>(판촉행사용) 판촉용도로 구입 &amp; 특정 판촉행사 일회성으로  구입하는 판촉품_POP, 전단지, 삽지 등</t>
  </si>
  <si>
    <t>TP020050</t>
  </si>
  <si>
    <t>원재료</t>
  </si>
  <si>
    <t>ROH</t>
  </si>
  <si>
    <t>원재료</t>
    <phoneticPr fontId="1" type="noConversion"/>
  </si>
  <si>
    <t>내용물, 벌크 등</t>
  </si>
  <si>
    <t>TP020060</t>
  </si>
  <si>
    <t>부재료</t>
  </si>
  <si>
    <t>ROH2</t>
  </si>
  <si>
    <t>부재료</t>
    <phoneticPr fontId="1" type="noConversion"/>
  </si>
  <si>
    <t>케이스, 단상자, 용기 등</t>
  </si>
  <si>
    <t>TP020070</t>
  </si>
  <si>
    <t>소모품</t>
  </si>
  <si>
    <t>UNB1</t>
  </si>
  <si>
    <t>소모품</t>
    <phoneticPr fontId="1" type="noConversion"/>
  </si>
  <si>
    <t>제조간접비 배부 대상되는 스티커 등(수량관리 O, 금액관리 X)</t>
  </si>
  <si>
    <t>TP020080</t>
  </si>
  <si>
    <t>원료</t>
  </si>
  <si>
    <t>ROH3</t>
  </si>
  <si>
    <t>원료</t>
    <phoneticPr fontId="1" type="noConversion"/>
  </si>
  <si>
    <t>에탄올 등</t>
  </si>
  <si>
    <t>TP020090</t>
  </si>
  <si>
    <t>재공품</t>
  </si>
  <si>
    <t>세트안에 들어가는 샘플</t>
    <phoneticPr fontId="1" type="noConversion"/>
  </si>
  <si>
    <t>TP020100</t>
  </si>
  <si>
    <t>상품권</t>
  </si>
  <si>
    <t>STRATIFI_STAT_CD</t>
    <phoneticPr fontId="1" type="noConversion"/>
  </si>
  <si>
    <t>MSTAE</t>
    <phoneticPr fontId="1" type="noConversion"/>
  </si>
  <si>
    <t>층화상태코드</t>
    <phoneticPr fontId="1" type="noConversion"/>
  </si>
  <si>
    <t>U</t>
    <phoneticPr fontId="1" type="noConversion"/>
  </si>
  <si>
    <t>미출시( U )</t>
    <phoneticPr fontId="1" type="noConversion"/>
  </si>
  <si>
    <t>U1</t>
    <phoneticPr fontId="1" type="noConversion"/>
  </si>
  <si>
    <t>미출시</t>
    <phoneticPr fontId="1" type="noConversion"/>
  </si>
  <si>
    <t>insert into  TB_SYS_COMM_CD_DTL  select 'STRATIFI_STAT_CD' , '</t>
    <phoneticPr fontId="1" type="noConversion"/>
  </si>
  <si>
    <t>P</t>
    <phoneticPr fontId="1" type="noConversion"/>
  </si>
  <si>
    <t>사용금지 ( P )</t>
    <phoneticPr fontId="1" type="noConversion"/>
  </si>
  <si>
    <t>R</t>
    <phoneticPr fontId="1" type="noConversion"/>
  </si>
  <si>
    <t>정상( R )</t>
    <phoneticPr fontId="1" type="noConversion"/>
  </si>
  <si>
    <t>RR</t>
    <phoneticPr fontId="1" type="noConversion"/>
  </si>
  <si>
    <t>정상</t>
    <phoneticPr fontId="1" type="noConversion"/>
  </si>
  <si>
    <t>Q</t>
    <phoneticPr fontId="1" type="noConversion"/>
  </si>
  <si>
    <t>중단예정( Q )</t>
    <phoneticPr fontId="1" type="noConversion"/>
  </si>
  <si>
    <t>Q1</t>
    <phoneticPr fontId="1" type="noConversion"/>
  </si>
  <si>
    <t>중단예정 - 3M 단종</t>
  </si>
  <si>
    <t>Q2</t>
    <phoneticPr fontId="1" type="noConversion"/>
  </si>
  <si>
    <t>중단예정 - 3M후 단종</t>
  </si>
  <si>
    <t>Q3</t>
    <phoneticPr fontId="1" type="noConversion"/>
  </si>
  <si>
    <t>중단예정- 소진후 단종</t>
  </si>
  <si>
    <t>D</t>
    <phoneticPr fontId="1" type="noConversion"/>
  </si>
  <si>
    <t>단종( D )</t>
    <phoneticPr fontId="1" type="noConversion"/>
  </si>
  <si>
    <t>D1</t>
    <phoneticPr fontId="1" type="noConversion"/>
  </si>
  <si>
    <t>단종</t>
    <phoneticPr fontId="1" type="noConversion"/>
  </si>
  <si>
    <t>폐종( C )</t>
    <phoneticPr fontId="1" type="noConversion"/>
  </si>
  <si>
    <t>Z1</t>
    <phoneticPr fontId="1" type="noConversion"/>
  </si>
  <si>
    <t>폐기</t>
    <phoneticPr fontId="1" type="noConversion"/>
  </si>
  <si>
    <t>S</t>
    <phoneticPr fontId="1" type="noConversion"/>
  </si>
  <si>
    <t>영업관리( S )</t>
    <phoneticPr fontId="1" type="noConversion"/>
  </si>
  <si>
    <t>SS</t>
    <phoneticPr fontId="1" type="noConversion"/>
  </si>
  <si>
    <t>특수상권 ( SS )</t>
    <phoneticPr fontId="1" type="noConversion"/>
  </si>
  <si>
    <t>자재의 속성값중 전용여부로 사용할 수 있습니다.</t>
    <phoneticPr fontId="1" type="noConversion"/>
  </si>
  <si>
    <t>TC</t>
    <phoneticPr fontId="1" type="noConversion"/>
  </si>
  <si>
    <t>리콜( TC )</t>
    <phoneticPr fontId="1" type="noConversion"/>
  </si>
  <si>
    <t>리콜</t>
    <phoneticPr fontId="1" type="noConversion"/>
  </si>
  <si>
    <t>CR</t>
    <phoneticPr fontId="1" type="noConversion"/>
  </si>
  <si>
    <t>폐종활용( CR )</t>
    <phoneticPr fontId="1" type="noConversion"/>
  </si>
  <si>
    <t>EO</t>
    <phoneticPr fontId="1" type="noConversion"/>
  </si>
  <si>
    <t>일시발주종료( EO )</t>
    <phoneticPr fontId="1" type="noConversion"/>
  </si>
  <si>
    <t>E1</t>
    <phoneticPr fontId="1" type="noConversion"/>
  </si>
  <si>
    <t>일시발주종료</t>
    <phoneticPr fontId="1" type="noConversion"/>
  </si>
  <si>
    <t>OR</t>
    <phoneticPr fontId="1" type="noConversion"/>
  </si>
  <si>
    <t>온-정상( OR )</t>
    <phoneticPr fontId="1" type="noConversion"/>
  </si>
  <si>
    <t>온-정상</t>
    <phoneticPr fontId="1" type="noConversion"/>
  </si>
  <si>
    <t>OQ</t>
    <phoneticPr fontId="1" type="noConversion"/>
  </si>
  <si>
    <t>온-중단예정( OQ )</t>
    <phoneticPr fontId="1" type="noConversion"/>
  </si>
  <si>
    <t>온-중단예정</t>
    <phoneticPr fontId="1" type="noConversion"/>
  </si>
  <si>
    <t>OEQ</t>
    <phoneticPr fontId="1" type="noConversion"/>
  </si>
  <si>
    <t>온-일시발주종료 (OEQ)</t>
    <phoneticPr fontId="1" type="noConversion"/>
  </si>
  <si>
    <t>OE</t>
    <phoneticPr fontId="1" type="noConversion"/>
  </si>
  <si>
    <t>온-일시발주종료</t>
    <phoneticPr fontId="1" type="noConversion"/>
  </si>
  <si>
    <t>BRAND_TP_CD</t>
    <phoneticPr fontId="1" type="noConversion"/>
  </si>
  <si>
    <t>EXTWG</t>
    <phoneticPr fontId="1" type="noConversion"/>
  </si>
  <si>
    <t>브랜드유형코드</t>
    <phoneticPr fontId="1" type="noConversion"/>
  </si>
  <si>
    <t>에이블씨엔씨</t>
    <phoneticPr fontId="1" type="noConversion"/>
  </si>
  <si>
    <t>insert into  TB_SYS_COMM_CD_DTL  select 'BRAND_TP_CD' , '</t>
    <phoneticPr fontId="1" type="noConversion"/>
  </si>
  <si>
    <t>미팩토리</t>
  </si>
  <si>
    <t>생활도감</t>
  </si>
  <si>
    <t>제아H&amp;B</t>
  </si>
  <si>
    <t>지엠홀딩스</t>
  </si>
  <si>
    <t>NB_사입</t>
  </si>
  <si>
    <t>NB_위탁</t>
  </si>
  <si>
    <t>SPC_CD</t>
    <phoneticPr fontId="1" type="noConversion"/>
  </si>
  <si>
    <t>MVGR3</t>
    <phoneticPr fontId="1" type="noConversion"/>
  </si>
  <si>
    <t>전용코드</t>
    <phoneticPr fontId="1" type="noConversion"/>
  </si>
  <si>
    <t>공통</t>
  </si>
  <si>
    <t>insert into  TB_SYS_COMM_CD_DTL  select 'SPC_CD' , '</t>
    <phoneticPr fontId="1" type="noConversion"/>
  </si>
  <si>
    <t>오프라인</t>
  </si>
  <si>
    <t>오프라인_직영</t>
  </si>
  <si>
    <t>오프라인_가맹</t>
  </si>
  <si>
    <t>오프라인_유통</t>
  </si>
  <si>
    <t>오프라인_복지단</t>
  </si>
  <si>
    <t>오프라인_H&amp;B</t>
  </si>
  <si>
    <t>온라인</t>
  </si>
  <si>
    <t>온라인_자사몰</t>
  </si>
  <si>
    <t>온라인_제휴몰</t>
  </si>
  <si>
    <t>해외</t>
  </si>
  <si>
    <t>해외_직수출</t>
  </si>
  <si>
    <t>해외_로컬수출</t>
  </si>
  <si>
    <t>해외_CBT</t>
  </si>
  <si>
    <t>해외_면세</t>
    <phoneticPr fontId="1" type="noConversion"/>
  </si>
  <si>
    <t>관광상권</t>
  </si>
  <si>
    <t>insert into  TB_SYS_COMM_CD_DTL  select 'ITEM_LCLS_CD' , '</t>
    <phoneticPr fontId="1" type="noConversion"/>
  </si>
  <si>
    <t>10001</t>
    <phoneticPr fontId="1" type="noConversion"/>
  </si>
  <si>
    <t>기초화장품</t>
  </si>
  <si>
    <t>10002</t>
    <phoneticPr fontId="1" type="noConversion"/>
  </si>
  <si>
    <t>남성화장품</t>
  </si>
  <si>
    <t>10005</t>
    <phoneticPr fontId="1" type="noConversion"/>
  </si>
  <si>
    <t>바디케어</t>
    <phoneticPr fontId="1" type="noConversion"/>
  </si>
  <si>
    <t>10003</t>
    <phoneticPr fontId="1" type="noConversion"/>
  </si>
  <si>
    <t>색조화장품</t>
  </si>
  <si>
    <t>10004</t>
    <phoneticPr fontId="1" type="noConversion"/>
  </si>
  <si>
    <t>향수</t>
    <phoneticPr fontId="1" type="noConversion"/>
  </si>
  <si>
    <t>10007</t>
    <phoneticPr fontId="1" type="noConversion"/>
  </si>
  <si>
    <t>헤어케어</t>
  </si>
  <si>
    <t>10008</t>
    <phoneticPr fontId="1" type="noConversion"/>
  </si>
  <si>
    <t>잡화</t>
    <phoneticPr fontId="1" type="noConversion"/>
  </si>
  <si>
    <t>10006</t>
    <phoneticPr fontId="1" type="noConversion"/>
  </si>
  <si>
    <t>헬스케어</t>
  </si>
  <si>
    <t>10009</t>
    <phoneticPr fontId="1" type="noConversion"/>
  </si>
  <si>
    <t>판촉품</t>
  </si>
  <si>
    <t>insert into  TB_SYS_COMM_CD_DTL  select 'ITEM_MCLS_CD' , '</t>
    <phoneticPr fontId="1" type="noConversion"/>
  </si>
  <si>
    <t>시트류</t>
    <phoneticPr fontId="1" type="noConversion"/>
  </si>
  <si>
    <t>팩류</t>
    <phoneticPr fontId="1" type="noConversion"/>
  </si>
  <si>
    <t>스킨케어</t>
  </si>
  <si>
    <t>선케어</t>
  </si>
  <si>
    <t>클렌징</t>
  </si>
  <si>
    <t>남성케어</t>
  </si>
  <si>
    <t>BASE메이크업</t>
  </si>
  <si>
    <t>EYE메이크업</t>
  </si>
  <si>
    <t>LIP메이크업</t>
  </si>
  <si>
    <t>NAIL메이크업</t>
  </si>
  <si>
    <t>프래그런스</t>
    <phoneticPr fontId="1" type="noConversion"/>
  </si>
  <si>
    <t>홈프래그런스</t>
  </si>
  <si>
    <t>바디모이스처</t>
  </si>
  <si>
    <t>바디워시</t>
  </si>
  <si>
    <t>핸드&amp;풋케어</t>
  </si>
  <si>
    <t>기능성바디</t>
  </si>
  <si>
    <t>립케어</t>
  </si>
  <si>
    <t>베이비</t>
  </si>
  <si>
    <t>구강케어</t>
    <phoneticPr fontId="1" type="noConversion"/>
  </si>
  <si>
    <t>위생용품</t>
    <phoneticPr fontId="1" type="noConversion"/>
  </si>
  <si>
    <t>바디케어</t>
  </si>
  <si>
    <t>건강식품</t>
  </si>
  <si>
    <t>건강용품</t>
  </si>
  <si>
    <t>염모제/펌</t>
    <phoneticPr fontId="1" type="noConversion"/>
  </si>
  <si>
    <t>일반헤어케어</t>
  </si>
  <si>
    <t>헤어스타일링</t>
  </si>
  <si>
    <t>헤어케어</t>
    <phoneticPr fontId="1" type="noConversion"/>
  </si>
  <si>
    <t>메이크업소도구</t>
  </si>
  <si>
    <t>네일소도구</t>
  </si>
  <si>
    <t>클렌징소도구</t>
  </si>
  <si>
    <t>바디/헤어소도구</t>
  </si>
  <si>
    <t>이미용가전</t>
  </si>
  <si>
    <t>샘플</t>
  </si>
  <si>
    <t>insert into  TB_SYS_COMM_CD_DTL  select 'ITEM_SCLS_CD' , '</t>
    <phoneticPr fontId="1" type="noConversion"/>
  </si>
  <si>
    <t>100011000110000001</t>
    <phoneticPr fontId="1" type="noConversion"/>
  </si>
  <si>
    <t>마스크시트</t>
  </si>
  <si>
    <t>100011000110000002</t>
    <phoneticPr fontId="1" type="noConversion"/>
  </si>
  <si>
    <t>부분시트</t>
  </si>
  <si>
    <t>100011000110000003</t>
    <phoneticPr fontId="1" type="noConversion"/>
  </si>
  <si>
    <t>기타_시트류</t>
  </si>
  <si>
    <t>100011000210000001</t>
    <phoneticPr fontId="1" type="noConversion"/>
  </si>
  <si>
    <t>워시오프팩</t>
  </si>
  <si>
    <t>100011000210000002</t>
    <phoneticPr fontId="1" type="noConversion"/>
  </si>
  <si>
    <t>필오프팩</t>
  </si>
  <si>
    <t>100011000210000003</t>
    <phoneticPr fontId="1" type="noConversion"/>
  </si>
  <si>
    <t>슬리핑팩</t>
  </si>
  <si>
    <t>100011000210000004</t>
    <phoneticPr fontId="1" type="noConversion"/>
  </si>
  <si>
    <t>마사지</t>
  </si>
  <si>
    <t>100011000210000005</t>
    <phoneticPr fontId="1" type="noConversion"/>
  </si>
  <si>
    <t>기타_팩류</t>
  </si>
  <si>
    <t>100011000310000001</t>
    <phoneticPr fontId="1" type="noConversion"/>
  </si>
  <si>
    <t>세트_스킨케어</t>
  </si>
  <si>
    <t>100011000310000002</t>
    <phoneticPr fontId="1" type="noConversion"/>
  </si>
  <si>
    <t>스킨/토너</t>
  </si>
  <si>
    <t>100011000310000003</t>
    <phoneticPr fontId="1" type="noConversion"/>
  </si>
  <si>
    <t>로션</t>
  </si>
  <si>
    <t>100011000310000004</t>
    <phoneticPr fontId="1" type="noConversion"/>
  </si>
  <si>
    <t>부스팅에센스</t>
  </si>
  <si>
    <t>100011000310000005</t>
    <phoneticPr fontId="1" type="noConversion"/>
  </si>
  <si>
    <t>에센스/세럼</t>
  </si>
  <si>
    <t>100011000310000006</t>
    <phoneticPr fontId="1" type="noConversion"/>
  </si>
  <si>
    <t>크림</t>
  </si>
  <si>
    <t>100011000310000007</t>
    <phoneticPr fontId="1" type="noConversion"/>
  </si>
  <si>
    <t>아이크림</t>
  </si>
  <si>
    <t>100011000310000008</t>
    <phoneticPr fontId="1" type="noConversion"/>
  </si>
  <si>
    <t>오일</t>
  </si>
  <si>
    <t>100011000310000009</t>
    <phoneticPr fontId="1" type="noConversion"/>
  </si>
  <si>
    <t>미스트</t>
  </si>
  <si>
    <t>100011000310000010</t>
    <phoneticPr fontId="1" type="noConversion"/>
  </si>
  <si>
    <t>앰플</t>
  </si>
  <si>
    <t>100011000310000011</t>
    <phoneticPr fontId="1" type="noConversion"/>
  </si>
  <si>
    <t>기타_스킨케어</t>
  </si>
  <si>
    <t>100011000410000001</t>
    <phoneticPr fontId="1" type="noConversion"/>
  </si>
  <si>
    <t>선크림</t>
  </si>
  <si>
    <t>100011000410000002</t>
    <phoneticPr fontId="1" type="noConversion"/>
  </si>
  <si>
    <t>선스틱</t>
  </si>
  <si>
    <t>100011000410000003</t>
    <phoneticPr fontId="1" type="noConversion"/>
  </si>
  <si>
    <t>선쿠션</t>
  </si>
  <si>
    <t>100011000410000004</t>
    <phoneticPr fontId="1" type="noConversion"/>
  </si>
  <si>
    <t>태닝/애프터선</t>
  </si>
  <si>
    <t>100011000410000005</t>
    <phoneticPr fontId="1" type="noConversion"/>
  </si>
  <si>
    <t>선밀크/젤</t>
  </si>
  <si>
    <t>100011000410000006</t>
    <phoneticPr fontId="1" type="noConversion"/>
  </si>
  <si>
    <t>기타_선케어</t>
  </si>
  <si>
    <t>100011000510000001</t>
    <phoneticPr fontId="1" type="noConversion"/>
  </si>
  <si>
    <t>클렌징오일</t>
  </si>
  <si>
    <t>100011000510000002</t>
    <phoneticPr fontId="1" type="noConversion"/>
  </si>
  <si>
    <t>클렌징밤</t>
  </si>
  <si>
    <t>100011000510000003</t>
    <phoneticPr fontId="1" type="noConversion"/>
  </si>
  <si>
    <t>클렌징크림</t>
  </si>
  <si>
    <t>100011000510000004</t>
    <phoneticPr fontId="1" type="noConversion"/>
  </si>
  <si>
    <t>클렌징폼</t>
  </si>
  <si>
    <t>100011000510000005</t>
    <phoneticPr fontId="1" type="noConversion"/>
  </si>
  <si>
    <t>클렌징워터</t>
  </si>
  <si>
    <t>100011000510000006</t>
    <phoneticPr fontId="1" type="noConversion"/>
  </si>
  <si>
    <t>클렌징로션/젤</t>
  </si>
  <si>
    <t>100011000510000007</t>
    <phoneticPr fontId="1" type="noConversion"/>
  </si>
  <si>
    <t>클렌징티슈</t>
  </si>
  <si>
    <t>100011000510000008</t>
    <phoneticPr fontId="1" type="noConversion"/>
  </si>
  <si>
    <t>클렌징패드</t>
  </si>
  <si>
    <t>100011000510000009</t>
    <phoneticPr fontId="1" type="noConversion"/>
  </si>
  <si>
    <t>클렌징솝</t>
  </si>
  <si>
    <t>100011000510000010</t>
    <phoneticPr fontId="1" type="noConversion"/>
  </si>
  <si>
    <t>필링/스크럽</t>
  </si>
  <si>
    <t>100011000510000011</t>
    <phoneticPr fontId="1" type="noConversion"/>
  </si>
  <si>
    <t>립앤아이리무버</t>
  </si>
  <si>
    <t>100011000510000012</t>
    <phoneticPr fontId="1" type="noConversion"/>
  </si>
  <si>
    <t>립앤아이리무버티슈</t>
  </si>
  <si>
    <t>100011000510000013</t>
    <phoneticPr fontId="1" type="noConversion"/>
  </si>
  <si>
    <t>기타_클렌징</t>
  </si>
  <si>
    <t>100021000110000001</t>
    <phoneticPr fontId="1" type="noConversion"/>
  </si>
  <si>
    <t>세트_남성케어</t>
  </si>
  <si>
    <t>100021000110000002</t>
    <phoneticPr fontId="1" type="noConversion"/>
  </si>
  <si>
    <t>남성스킨</t>
  </si>
  <si>
    <t>100021000110000003</t>
    <phoneticPr fontId="1" type="noConversion"/>
  </si>
  <si>
    <t>남성로션</t>
  </si>
  <si>
    <t>100021000110000004</t>
    <phoneticPr fontId="1" type="noConversion"/>
  </si>
  <si>
    <t>남성에센스</t>
  </si>
  <si>
    <t>100021000110000005</t>
    <phoneticPr fontId="1" type="noConversion"/>
  </si>
  <si>
    <t>남성올인원</t>
  </si>
  <si>
    <t>100021000110000006</t>
    <phoneticPr fontId="1" type="noConversion"/>
  </si>
  <si>
    <t>남성크림</t>
  </si>
  <si>
    <t>100021000110000007</t>
    <phoneticPr fontId="1" type="noConversion"/>
  </si>
  <si>
    <t>남성선케어</t>
  </si>
  <si>
    <t>100021000110000008</t>
    <phoneticPr fontId="1" type="noConversion"/>
  </si>
  <si>
    <t>남성마사지/팩</t>
  </si>
  <si>
    <t>100021000110000009</t>
    <phoneticPr fontId="1" type="noConversion"/>
  </si>
  <si>
    <t>남성면도용품</t>
  </si>
  <si>
    <t>100021000110000010</t>
    <phoneticPr fontId="1" type="noConversion"/>
  </si>
  <si>
    <t>기타_남성케어</t>
  </si>
  <si>
    <t>100031000110000001</t>
    <phoneticPr fontId="1" type="noConversion"/>
  </si>
  <si>
    <t>세트_BASE메이크업</t>
  </si>
  <si>
    <t>100031000110000002</t>
    <phoneticPr fontId="1" type="noConversion"/>
  </si>
  <si>
    <t>베이스/프라이머</t>
  </si>
  <si>
    <t>100031000110000003</t>
    <phoneticPr fontId="1" type="noConversion"/>
  </si>
  <si>
    <t>파운데이션</t>
  </si>
  <si>
    <t>100031000110000004</t>
    <phoneticPr fontId="1" type="noConversion"/>
  </si>
  <si>
    <t>팩트/파우더</t>
  </si>
  <si>
    <t>100031000110000005</t>
    <phoneticPr fontId="1" type="noConversion"/>
  </si>
  <si>
    <t>BB/CC</t>
  </si>
  <si>
    <t>100031000110000006</t>
    <phoneticPr fontId="1" type="noConversion"/>
  </si>
  <si>
    <t>블러셔/쉐이딩/하이라이터</t>
  </si>
  <si>
    <t>100031000110000007</t>
    <phoneticPr fontId="1" type="noConversion"/>
  </si>
  <si>
    <t>컨실러</t>
  </si>
  <si>
    <t>100031000110000008</t>
    <phoneticPr fontId="1" type="noConversion"/>
  </si>
  <si>
    <t>쿠션/텐션</t>
  </si>
  <si>
    <t>100031000110000009</t>
    <phoneticPr fontId="1" type="noConversion"/>
  </si>
  <si>
    <t>기타_BASE메이크업</t>
  </si>
  <si>
    <t>100031000210000001</t>
    <phoneticPr fontId="1" type="noConversion"/>
  </si>
  <si>
    <t>세트_EYE메이크업</t>
  </si>
  <si>
    <t>100031000210000002</t>
    <phoneticPr fontId="1" type="noConversion"/>
  </si>
  <si>
    <t>마스카라</t>
  </si>
  <si>
    <t>100031000210000003</t>
    <phoneticPr fontId="1" type="noConversion"/>
  </si>
  <si>
    <t>아이섀도우</t>
  </si>
  <si>
    <t>100031000210000004</t>
    <phoneticPr fontId="1" type="noConversion"/>
  </si>
  <si>
    <t>아이라이너</t>
  </si>
  <si>
    <t>61, 'Y',</t>
  </si>
  <si>
    <t>100031000210000005</t>
    <phoneticPr fontId="1" type="noConversion"/>
  </si>
  <si>
    <t>아이브로우</t>
  </si>
  <si>
    <t>62, 'Y',</t>
  </si>
  <si>
    <t>100031000210000006</t>
    <phoneticPr fontId="1" type="noConversion"/>
  </si>
  <si>
    <t>속눈썹영양제</t>
  </si>
  <si>
    <t>63, 'Y',</t>
  </si>
  <si>
    <t>100031000210000007</t>
    <phoneticPr fontId="1" type="noConversion"/>
  </si>
  <si>
    <t>기타_EYE메이크업</t>
  </si>
  <si>
    <t>64, 'Y',</t>
  </si>
  <si>
    <t>100031000310000001</t>
    <phoneticPr fontId="1" type="noConversion"/>
  </si>
  <si>
    <t>세트_LIP메이크업</t>
  </si>
  <si>
    <t>65, 'Y',</t>
  </si>
  <si>
    <t>100031000310000002</t>
    <phoneticPr fontId="1" type="noConversion"/>
  </si>
  <si>
    <t>립스틱</t>
  </si>
  <si>
    <t>66, 'Y',</t>
  </si>
  <si>
    <t>100031000310000003</t>
    <phoneticPr fontId="1" type="noConversion"/>
  </si>
  <si>
    <t>립라이너/펜슬</t>
  </si>
  <si>
    <t>67, 'Y',</t>
  </si>
  <si>
    <t>100031000310000004</t>
    <phoneticPr fontId="1" type="noConversion"/>
  </si>
  <si>
    <t>립글로스</t>
  </si>
  <si>
    <t>68, 'Y',</t>
  </si>
  <si>
    <t>100031000310000005</t>
    <phoneticPr fontId="1" type="noConversion"/>
  </si>
  <si>
    <t>립틴트</t>
  </si>
  <si>
    <t>69, 'Y',</t>
  </si>
  <si>
    <t>100031000310000006</t>
    <phoneticPr fontId="1" type="noConversion"/>
  </si>
  <si>
    <t>립밤(컬러)</t>
  </si>
  <si>
    <t>70, 'Y',</t>
  </si>
  <si>
    <t>100031000310000007</t>
    <phoneticPr fontId="1" type="noConversion"/>
  </si>
  <si>
    <t>기타_LIP메이크업</t>
  </si>
  <si>
    <t>71, 'Y',</t>
  </si>
  <si>
    <t>100031000410000001</t>
    <phoneticPr fontId="1" type="noConversion"/>
  </si>
  <si>
    <t>세트_NAIL메이크업</t>
  </si>
  <si>
    <t>72, 'Y',</t>
  </si>
  <si>
    <t>100031000410000002</t>
    <phoneticPr fontId="1" type="noConversion"/>
  </si>
  <si>
    <t>네일리무버</t>
  </si>
  <si>
    <t>73, 'Y',</t>
  </si>
  <si>
    <t>100031000410000003</t>
    <phoneticPr fontId="1" type="noConversion"/>
  </si>
  <si>
    <t>네일컬러</t>
  </si>
  <si>
    <t>74, 'Y',</t>
  </si>
  <si>
    <t>100031000410000004</t>
    <phoneticPr fontId="1" type="noConversion"/>
  </si>
  <si>
    <t>네일케어</t>
  </si>
  <si>
    <t>75, 'Y',</t>
  </si>
  <si>
    <t>100031000410000005</t>
    <phoneticPr fontId="1" type="noConversion"/>
  </si>
  <si>
    <t>네일스티커/장식</t>
  </si>
  <si>
    <t>76, 'Y',</t>
  </si>
  <si>
    <t>100031000410000006</t>
    <phoneticPr fontId="1" type="noConversion"/>
  </si>
  <si>
    <t>기타_NAIL메이크업</t>
  </si>
  <si>
    <t>77, 'Y',</t>
  </si>
  <si>
    <t>100041000110000001</t>
    <phoneticPr fontId="1" type="noConversion"/>
  </si>
  <si>
    <t>남성향수</t>
  </si>
  <si>
    <t>78, 'Y',</t>
  </si>
  <si>
    <t>100041000110000002</t>
    <phoneticPr fontId="1" type="noConversion"/>
  </si>
  <si>
    <t>여성향수</t>
  </si>
  <si>
    <t>79, 'Y',</t>
  </si>
  <si>
    <t>100041000110000003</t>
    <phoneticPr fontId="1" type="noConversion"/>
  </si>
  <si>
    <t>기타_프래그런스</t>
  </si>
  <si>
    <t>80, 'Y',</t>
  </si>
  <si>
    <t>100041000210000001</t>
    <phoneticPr fontId="1" type="noConversion"/>
  </si>
  <si>
    <t>캔들</t>
  </si>
  <si>
    <t>81, 'Y',</t>
  </si>
  <si>
    <t>100041000210000002</t>
    <phoneticPr fontId="1" type="noConversion"/>
  </si>
  <si>
    <t>샤워코롱</t>
  </si>
  <si>
    <t>82, 'Y',</t>
  </si>
  <si>
    <t>100041000210000003</t>
    <phoneticPr fontId="1" type="noConversion"/>
  </si>
  <si>
    <t>디퓨져</t>
  </si>
  <si>
    <t>83, 'Y',</t>
  </si>
  <si>
    <t>100041000210000004</t>
    <phoneticPr fontId="1" type="noConversion"/>
  </si>
  <si>
    <t>방향스프레이</t>
  </si>
  <si>
    <t>84, 'Y',</t>
  </si>
  <si>
    <t>100041000210000005</t>
    <phoneticPr fontId="1" type="noConversion"/>
  </si>
  <si>
    <t>기타_홈프래그런스</t>
  </si>
  <si>
    <t>85, 'Y',</t>
  </si>
  <si>
    <t>100051000110000001</t>
    <phoneticPr fontId="1" type="noConversion"/>
  </si>
  <si>
    <t>바디로션</t>
  </si>
  <si>
    <t>86, 'Y',</t>
  </si>
  <si>
    <t>100051000110000002</t>
    <phoneticPr fontId="1" type="noConversion"/>
  </si>
  <si>
    <t>바디오일</t>
  </si>
  <si>
    <t>87, 'Y',</t>
  </si>
  <si>
    <t>100051000110000003</t>
    <phoneticPr fontId="1" type="noConversion"/>
  </si>
  <si>
    <t>바디크림</t>
  </si>
  <si>
    <t>88, 'Y',</t>
  </si>
  <si>
    <t>100051000110000004</t>
    <phoneticPr fontId="1" type="noConversion"/>
  </si>
  <si>
    <t>바디슬리밍</t>
  </si>
  <si>
    <t>89, 'Y',</t>
  </si>
  <si>
    <t>100051000110000005</t>
    <phoneticPr fontId="1" type="noConversion"/>
  </si>
  <si>
    <t>바디미스트</t>
  </si>
  <si>
    <t>90, 'Y',</t>
  </si>
  <si>
    <t>100051000110000006</t>
    <phoneticPr fontId="1" type="noConversion"/>
  </si>
  <si>
    <t>기타_바디모이스처</t>
  </si>
  <si>
    <t>91, 'Y',</t>
  </si>
  <si>
    <t>100051000210000001</t>
    <phoneticPr fontId="1" type="noConversion"/>
  </si>
  <si>
    <t>바디클렌저</t>
  </si>
  <si>
    <t>92, 'Y',</t>
  </si>
  <si>
    <t>100051000210000002</t>
    <phoneticPr fontId="1" type="noConversion"/>
  </si>
  <si>
    <t>바디스크럽</t>
  </si>
  <si>
    <t>93, 'Y',</t>
  </si>
  <si>
    <t>100051000210000003</t>
    <phoneticPr fontId="1" type="noConversion"/>
  </si>
  <si>
    <t>기타_바디워시</t>
  </si>
  <si>
    <t>94, 'Y',</t>
  </si>
  <si>
    <t>100051000310000001</t>
    <phoneticPr fontId="1" type="noConversion"/>
  </si>
  <si>
    <t>핸드보습</t>
  </si>
  <si>
    <t>95, 'Y',</t>
  </si>
  <si>
    <t>100051000310000002</t>
    <phoneticPr fontId="1" type="noConversion"/>
  </si>
  <si>
    <t>풋보습</t>
  </si>
  <si>
    <t>96, 'Y',</t>
  </si>
  <si>
    <t>100051000310000003</t>
    <phoneticPr fontId="1" type="noConversion"/>
  </si>
  <si>
    <t>핸드워시</t>
  </si>
  <si>
    <t>97, 'Y',</t>
  </si>
  <si>
    <t>100051000310000004</t>
    <phoneticPr fontId="1" type="noConversion"/>
  </si>
  <si>
    <t>풋워시</t>
  </si>
  <si>
    <t>98, 'Y',</t>
  </si>
  <si>
    <t>100051000310000005</t>
    <phoneticPr fontId="1" type="noConversion"/>
  </si>
  <si>
    <t>기타_핸드&amp;풋케어</t>
  </si>
  <si>
    <t>99, 'Y',</t>
  </si>
  <si>
    <t>100051000410000001</t>
    <phoneticPr fontId="1" type="noConversion"/>
  </si>
  <si>
    <t>데오드란트</t>
  </si>
  <si>
    <t>100, 'Y',</t>
  </si>
  <si>
    <t>100051000410000002</t>
    <phoneticPr fontId="1" type="noConversion"/>
  </si>
  <si>
    <t>데오스틱/롤온/티슈</t>
  </si>
  <si>
    <t>101, 'Y',</t>
  </si>
  <si>
    <t>100051000410000003</t>
    <phoneticPr fontId="1" type="noConversion"/>
  </si>
  <si>
    <t>제모면도용품</t>
  </si>
  <si>
    <t>102, 'Y',</t>
  </si>
  <si>
    <t>100051000410000004</t>
    <phoneticPr fontId="1" type="noConversion"/>
  </si>
  <si>
    <t>기타_기능성바디</t>
  </si>
  <si>
    <t>103, 'Y',</t>
  </si>
  <si>
    <t>100051000510000001</t>
    <phoneticPr fontId="1" type="noConversion"/>
  </si>
  <si>
    <t>립밤</t>
  </si>
  <si>
    <t>104, 'Y',</t>
  </si>
  <si>
    <t>100051000510000002</t>
    <phoneticPr fontId="1" type="noConversion"/>
  </si>
  <si>
    <t>기타_립케어</t>
  </si>
  <si>
    <t>105, 'Y',</t>
  </si>
  <si>
    <t>100051000610000001</t>
    <phoneticPr fontId="1" type="noConversion"/>
  </si>
  <si>
    <t>베이비로션</t>
  </si>
  <si>
    <t>106, 'Y',</t>
  </si>
  <si>
    <t>100051000610000002</t>
    <phoneticPr fontId="1" type="noConversion"/>
  </si>
  <si>
    <t>베이비크림</t>
  </si>
  <si>
    <t>107, 'Y',</t>
  </si>
  <si>
    <t>100051000610000003</t>
    <phoneticPr fontId="1" type="noConversion"/>
  </si>
  <si>
    <t>베이비워시</t>
  </si>
  <si>
    <t>108, 'Y',</t>
  </si>
  <si>
    <t>100051000610000004</t>
    <phoneticPr fontId="1" type="noConversion"/>
  </si>
  <si>
    <t>베이비선</t>
  </si>
  <si>
    <t>109, 'Y',</t>
  </si>
  <si>
    <t>100051000610000005</t>
    <phoneticPr fontId="1" type="noConversion"/>
  </si>
  <si>
    <t>베이비바디</t>
  </si>
  <si>
    <t>110, 'Y',</t>
  </si>
  <si>
    <t>100051000610000006</t>
    <phoneticPr fontId="1" type="noConversion"/>
  </si>
  <si>
    <t>베이비샴푸</t>
  </si>
  <si>
    <t>111, 'Y',</t>
  </si>
  <si>
    <t>100051000610000007</t>
    <phoneticPr fontId="1" type="noConversion"/>
  </si>
  <si>
    <t>베이비린스</t>
  </si>
  <si>
    <t>112, 'Y',</t>
  </si>
  <si>
    <t>100051000610000008</t>
    <phoneticPr fontId="1" type="noConversion"/>
  </si>
  <si>
    <t>베이비오일</t>
  </si>
  <si>
    <t>113, 'Y',</t>
  </si>
  <si>
    <t>100051000610000009</t>
    <phoneticPr fontId="1" type="noConversion"/>
  </si>
  <si>
    <t>기타_베이비</t>
  </si>
  <si>
    <t>114, 'Y',</t>
  </si>
  <si>
    <t>100051000710000001</t>
    <phoneticPr fontId="1" type="noConversion"/>
  </si>
  <si>
    <t>치약</t>
  </si>
  <si>
    <t>115, 'Y',</t>
  </si>
  <si>
    <t>100051000710000002</t>
    <phoneticPr fontId="1" type="noConversion"/>
  </si>
  <si>
    <t>칫솔</t>
  </si>
  <si>
    <t>116, 'Y',</t>
  </si>
  <si>
    <t>100051000710000003</t>
    <phoneticPr fontId="1" type="noConversion"/>
  </si>
  <si>
    <t>치실/치간칫솔</t>
  </si>
  <si>
    <t>117, 'Y',</t>
  </si>
  <si>
    <t>100051000710000004</t>
    <phoneticPr fontId="1" type="noConversion"/>
  </si>
  <si>
    <t>구강청결제</t>
  </si>
  <si>
    <t>118, 'Y',</t>
  </si>
  <si>
    <t>100051000710000005</t>
    <phoneticPr fontId="1" type="noConversion"/>
  </si>
  <si>
    <t>치아미백용품</t>
  </si>
  <si>
    <t>119, 'Y',</t>
  </si>
  <si>
    <t>100051000710000006</t>
    <phoneticPr fontId="1" type="noConversion"/>
  </si>
  <si>
    <t>기타_구강케어</t>
  </si>
  <si>
    <t>120, 'Y',</t>
  </si>
  <si>
    <t>100051000810000001</t>
    <phoneticPr fontId="1" type="noConversion"/>
  </si>
  <si>
    <t>생리대</t>
  </si>
  <si>
    <t>121, 'Y',</t>
  </si>
  <si>
    <t>100051000810000002</t>
    <phoneticPr fontId="1" type="noConversion"/>
  </si>
  <si>
    <t>여성청결제</t>
  </si>
  <si>
    <t>122, 'Y',</t>
  </si>
  <si>
    <t>100051000810000003</t>
    <phoneticPr fontId="1" type="noConversion"/>
  </si>
  <si>
    <t>기타_위생용품</t>
  </si>
  <si>
    <t>123, 'Y',</t>
  </si>
  <si>
    <t>100051000910000001</t>
    <phoneticPr fontId="1" type="noConversion"/>
  </si>
  <si>
    <t>세트_바디케어</t>
  </si>
  <si>
    <t>124, 'Y',</t>
  </si>
  <si>
    <t>100061000110000001</t>
    <phoneticPr fontId="1" type="noConversion"/>
  </si>
  <si>
    <t>비타민</t>
  </si>
  <si>
    <t>125, 'Y',</t>
  </si>
  <si>
    <t>100061000110000002</t>
    <phoneticPr fontId="1" type="noConversion"/>
  </si>
  <si>
    <t>유산균</t>
  </si>
  <si>
    <t>126, 'Y',</t>
  </si>
  <si>
    <t>100061000110000003</t>
    <phoneticPr fontId="1" type="noConversion"/>
  </si>
  <si>
    <t>철분/엽산/칼슘</t>
  </si>
  <si>
    <t>127, 'Y',</t>
  </si>
  <si>
    <t>100061000110000004</t>
    <phoneticPr fontId="1" type="noConversion"/>
  </si>
  <si>
    <t>다이어트/뷰티/헬스</t>
  </si>
  <si>
    <t>128, 'Y',</t>
  </si>
  <si>
    <t>100061000110000005</t>
    <phoneticPr fontId="1" type="noConversion"/>
  </si>
  <si>
    <t>홍삼/건강음료</t>
  </si>
  <si>
    <t>129, 'Y',</t>
  </si>
  <si>
    <t>100061000110000006</t>
    <phoneticPr fontId="1" type="noConversion"/>
  </si>
  <si>
    <t>기타_건강식품</t>
  </si>
  <si>
    <t>130, 'Y',</t>
  </si>
  <si>
    <t>100061000210000001</t>
    <phoneticPr fontId="1" type="noConversion"/>
  </si>
  <si>
    <t>마스크</t>
  </si>
  <si>
    <t>131, 'Y',</t>
  </si>
  <si>
    <t>100061000210000002</t>
    <phoneticPr fontId="1" type="noConversion"/>
  </si>
  <si>
    <t>의료용품</t>
  </si>
  <si>
    <t>132, 'Y',</t>
  </si>
  <si>
    <t>100061000210000003</t>
    <phoneticPr fontId="1" type="noConversion"/>
  </si>
  <si>
    <t>아이케어</t>
  </si>
  <si>
    <t>133, 'Y',</t>
  </si>
  <si>
    <t>100061000210000004</t>
    <phoneticPr fontId="1" type="noConversion"/>
  </si>
  <si>
    <t>여성/위생용품</t>
  </si>
  <si>
    <t>134, 'Y',</t>
  </si>
  <si>
    <t>100061000210000005</t>
    <phoneticPr fontId="1" type="noConversion"/>
  </si>
  <si>
    <t>운동용품</t>
  </si>
  <si>
    <t>135, 'Y',</t>
  </si>
  <si>
    <t>100061000210000006</t>
    <phoneticPr fontId="1" type="noConversion"/>
  </si>
  <si>
    <t>마사지용품</t>
  </si>
  <si>
    <t>136, 'Y',</t>
  </si>
  <si>
    <t>100061000210000007</t>
    <phoneticPr fontId="1" type="noConversion"/>
  </si>
  <si>
    <t>기타_건강용품</t>
  </si>
  <si>
    <t>137, 'Y',</t>
  </si>
  <si>
    <t>100071000110000001</t>
    <phoneticPr fontId="1" type="noConversion"/>
  </si>
  <si>
    <t>새치염색</t>
  </si>
  <si>
    <t>138, 'Y',</t>
  </si>
  <si>
    <t>100071000110000002</t>
    <phoneticPr fontId="1" type="noConversion"/>
  </si>
  <si>
    <t>일반염색</t>
  </si>
  <si>
    <t>139, 'Y',</t>
  </si>
  <si>
    <t>100071000110000003</t>
    <phoneticPr fontId="1" type="noConversion"/>
  </si>
  <si>
    <t>펌</t>
  </si>
  <si>
    <t>140, 'Y',</t>
  </si>
  <si>
    <t>100071000110000004</t>
    <phoneticPr fontId="1" type="noConversion"/>
  </si>
  <si>
    <t>기타_염모제/펌</t>
  </si>
  <si>
    <t>141, 'Y',</t>
  </si>
  <si>
    <t>100071000210000001</t>
    <phoneticPr fontId="1" type="noConversion"/>
  </si>
  <si>
    <t>샴푸</t>
  </si>
  <si>
    <t>142, 'Y',</t>
  </si>
  <si>
    <t>100071000210000002</t>
    <phoneticPr fontId="1" type="noConversion"/>
  </si>
  <si>
    <t>린스</t>
  </si>
  <si>
    <t>143, 'Y',</t>
  </si>
  <si>
    <t>100071000210000003</t>
    <phoneticPr fontId="1" type="noConversion"/>
  </si>
  <si>
    <t>헤어트리트먼트/팩</t>
  </si>
  <si>
    <t>144, 'Y',</t>
  </si>
  <si>
    <t>100071000210000004</t>
    <phoneticPr fontId="1" type="noConversion"/>
  </si>
  <si>
    <t>헤어스프레이</t>
  </si>
  <si>
    <t>145, 'Y',</t>
  </si>
  <si>
    <t>100071000210000005</t>
    <phoneticPr fontId="1" type="noConversion"/>
  </si>
  <si>
    <t>기타_일반헤어케어</t>
  </si>
  <si>
    <t>146, 'Y',</t>
  </si>
  <si>
    <t>100071000310000001</t>
    <phoneticPr fontId="1" type="noConversion"/>
  </si>
  <si>
    <t>헤어왁스</t>
  </si>
  <si>
    <t>147, 'Y',</t>
  </si>
  <si>
    <t>100071000310000002</t>
    <phoneticPr fontId="1" type="noConversion"/>
  </si>
  <si>
    <t>헤어무스/젤/포마드</t>
  </si>
  <si>
    <t>148, 'Y',</t>
  </si>
  <si>
    <t>100071000310000003</t>
    <phoneticPr fontId="1" type="noConversion"/>
  </si>
  <si>
    <t>헤어에센스</t>
  </si>
  <si>
    <t>149, 'Y',</t>
  </si>
  <si>
    <t>100071000310000004</t>
    <phoneticPr fontId="1" type="noConversion"/>
  </si>
  <si>
    <t>헤어미스트</t>
  </si>
  <si>
    <t>150, 'Y',</t>
  </si>
  <si>
    <t>100071000310000005</t>
    <phoneticPr fontId="1" type="noConversion"/>
  </si>
  <si>
    <t>헤어오일</t>
  </si>
  <si>
    <t>151, 'Y',</t>
  </si>
  <si>
    <t>100071000310000006</t>
    <phoneticPr fontId="1" type="noConversion"/>
  </si>
  <si>
    <t>헤어메이크업</t>
  </si>
  <si>
    <t>152, 'Y',</t>
  </si>
  <si>
    <t>100071000310000007</t>
    <phoneticPr fontId="1" type="noConversion"/>
  </si>
  <si>
    <t>기타_헤어스타일링</t>
  </si>
  <si>
    <t>153, 'Y',</t>
  </si>
  <si>
    <t>100071000410000001</t>
    <phoneticPr fontId="1" type="noConversion"/>
  </si>
  <si>
    <t>세트_헤어케어</t>
  </si>
  <si>
    <t>154, 'Y',</t>
  </si>
  <si>
    <t>100081000110000001</t>
    <phoneticPr fontId="1" type="noConversion"/>
  </si>
  <si>
    <t>메이크업브러쉬</t>
  </si>
  <si>
    <t>155, 'Y',</t>
  </si>
  <si>
    <t>100081000110000002</t>
    <phoneticPr fontId="1" type="noConversion"/>
  </si>
  <si>
    <t>메이크업스펀지</t>
  </si>
  <si>
    <t>156, 'Y',</t>
  </si>
  <si>
    <t>100081000110000003</t>
    <phoneticPr fontId="1" type="noConversion"/>
  </si>
  <si>
    <t>뷰러</t>
  </si>
  <si>
    <t>157, 'Y',</t>
  </si>
  <si>
    <t>100081000110000004</t>
    <phoneticPr fontId="1" type="noConversion"/>
  </si>
  <si>
    <t>속눈썹</t>
  </si>
  <si>
    <t>158, 'Y',</t>
  </si>
  <si>
    <t>100081000110000005</t>
    <phoneticPr fontId="1" type="noConversion"/>
  </si>
  <si>
    <t>쌍꺼풀/속눈썹풀</t>
  </si>
  <si>
    <t>159, 'Y',</t>
  </si>
  <si>
    <t>100081000110000006</t>
    <phoneticPr fontId="1" type="noConversion"/>
  </si>
  <si>
    <t>기름종이</t>
  </si>
  <si>
    <t>160, 'Y',</t>
  </si>
  <si>
    <t>100081000110000007</t>
    <phoneticPr fontId="1" type="noConversion"/>
  </si>
  <si>
    <t>면봉</t>
  </si>
  <si>
    <t>161, 'Y',</t>
  </si>
  <si>
    <t>100081000110000008</t>
    <phoneticPr fontId="1" type="noConversion"/>
  </si>
  <si>
    <t>기타_메이크업소도구</t>
  </si>
  <si>
    <t>162, 'Y',</t>
  </si>
  <si>
    <t>100081000210000001</t>
    <phoneticPr fontId="1" type="noConversion"/>
  </si>
  <si>
    <t>163, 'Y',</t>
  </si>
  <si>
    <t>100081000210000002</t>
    <phoneticPr fontId="1" type="noConversion"/>
  </si>
  <si>
    <t>기타_네일소도구</t>
  </si>
  <si>
    <t>164, 'Y',</t>
  </si>
  <si>
    <t>100081000310000001</t>
    <phoneticPr fontId="1" type="noConversion"/>
  </si>
  <si>
    <t>화장솜</t>
  </si>
  <si>
    <t>165, 'Y',</t>
  </si>
  <si>
    <t>100081000310000002</t>
    <phoneticPr fontId="1" type="noConversion"/>
  </si>
  <si>
    <t>166, 'Y',</t>
  </si>
  <si>
    <t>100081000310000003</t>
    <phoneticPr fontId="1" type="noConversion"/>
  </si>
  <si>
    <t>기타_클렌징소도구</t>
  </si>
  <si>
    <t>167, 'Y',</t>
  </si>
  <si>
    <t>100081000410000001</t>
    <phoneticPr fontId="1" type="noConversion"/>
  </si>
  <si>
    <t>헤어롤</t>
  </si>
  <si>
    <t>168, 'Y',</t>
  </si>
  <si>
    <t>100081000410000002</t>
    <phoneticPr fontId="1" type="noConversion"/>
  </si>
  <si>
    <t>헤어브러쉬</t>
  </si>
  <si>
    <t>169, 'Y',</t>
  </si>
  <si>
    <t>100081000410000003</t>
    <phoneticPr fontId="1" type="noConversion"/>
  </si>
  <si>
    <t>바디소도구</t>
  </si>
  <si>
    <t>170, 'Y',</t>
  </si>
  <si>
    <t>100081000410000004</t>
    <phoneticPr fontId="1" type="noConversion"/>
  </si>
  <si>
    <t>헤어소도구</t>
  </si>
  <si>
    <t>171, 'Y',</t>
  </si>
  <si>
    <t>100081000410000005</t>
    <phoneticPr fontId="1" type="noConversion"/>
  </si>
  <si>
    <t>두피케어용품</t>
  </si>
  <si>
    <t>172, 'Y',</t>
  </si>
  <si>
    <t>100081000410000006</t>
    <phoneticPr fontId="1" type="noConversion"/>
  </si>
  <si>
    <t>제모소도구</t>
  </si>
  <si>
    <t>173, 'Y',</t>
  </si>
  <si>
    <t>100081000410000007</t>
    <phoneticPr fontId="1" type="noConversion"/>
  </si>
  <si>
    <t>기타_바디/헤어소도구</t>
  </si>
  <si>
    <t>174, 'Y',</t>
  </si>
  <si>
    <t>100081000510000001</t>
    <phoneticPr fontId="1" type="noConversion"/>
  </si>
  <si>
    <t>스킨케어기기</t>
  </si>
  <si>
    <t>175, 'Y',</t>
  </si>
  <si>
    <t>100081000510000002</t>
    <phoneticPr fontId="1" type="noConversion"/>
  </si>
  <si>
    <t>메이크업기기</t>
  </si>
  <si>
    <t>176, 'Y',</t>
  </si>
  <si>
    <t>100081000510000003</t>
    <phoneticPr fontId="1" type="noConversion"/>
  </si>
  <si>
    <t>헤어기기</t>
  </si>
  <si>
    <t>177, 'Y',</t>
  </si>
  <si>
    <t>100081000510000004</t>
    <phoneticPr fontId="1" type="noConversion"/>
  </si>
  <si>
    <t>바디기기</t>
  </si>
  <si>
    <t>178, 'Y',</t>
  </si>
  <si>
    <t>100081000510000005</t>
    <phoneticPr fontId="1" type="noConversion"/>
  </si>
  <si>
    <t>기타_이미용가전</t>
  </si>
  <si>
    <t>179, 'Y',</t>
  </si>
  <si>
    <t>100081000610000001</t>
    <phoneticPr fontId="1" type="noConversion"/>
  </si>
  <si>
    <t>공용기</t>
  </si>
  <si>
    <t>180, 'Y',</t>
  </si>
  <si>
    <t>100081000610000002</t>
    <phoneticPr fontId="1" type="noConversion"/>
  </si>
  <si>
    <t>기타_잡화</t>
  </si>
  <si>
    <t>181, 'Y',</t>
  </si>
  <si>
    <t>100091000110000001</t>
    <phoneticPr fontId="1" type="noConversion"/>
  </si>
  <si>
    <t>단품_미니어쳐</t>
  </si>
  <si>
    <t>182, 'Y',</t>
  </si>
  <si>
    <t>100091000110000002</t>
    <phoneticPr fontId="1" type="noConversion"/>
  </si>
  <si>
    <t>세트_미니어쳐</t>
  </si>
  <si>
    <t>183, 'Y',</t>
  </si>
  <si>
    <t>100091000110000003</t>
    <phoneticPr fontId="1" type="noConversion"/>
  </si>
  <si>
    <t>단품_필름</t>
  </si>
  <si>
    <t>184, 'Y',</t>
  </si>
  <si>
    <t>100091000110000004</t>
    <phoneticPr fontId="1" type="noConversion"/>
  </si>
  <si>
    <t>세트_필름</t>
  </si>
  <si>
    <t>185, 'Y',</t>
  </si>
  <si>
    <t>100091000110000005</t>
    <phoneticPr fontId="1" type="noConversion"/>
  </si>
  <si>
    <t>기타_샘플</t>
  </si>
  <si>
    <t>186, 'Y',</t>
  </si>
  <si>
    <t>100091000210000001</t>
    <phoneticPr fontId="1" type="noConversion"/>
  </si>
  <si>
    <t>사외판촉</t>
  </si>
  <si>
    <t>187, 'Y',</t>
  </si>
  <si>
    <t>100091000210000002</t>
    <phoneticPr fontId="1" type="noConversion"/>
  </si>
  <si>
    <t>사외판촉_샘플포함</t>
  </si>
  <si>
    <t>188, 'Y',</t>
  </si>
  <si>
    <t>100091000210000003</t>
    <phoneticPr fontId="1" type="noConversion"/>
  </si>
  <si>
    <t>콜라보레이션_판촉</t>
  </si>
  <si>
    <t>189, 'Y',</t>
  </si>
  <si>
    <t>100091000210000004</t>
    <phoneticPr fontId="1" type="noConversion"/>
  </si>
  <si>
    <t>유니폼</t>
  </si>
  <si>
    <t>190, 'Y',</t>
  </si>
  <si>
    <t>100091000210000005</t>
    <phoneticPr fontId="1" type="noConversion"/>
  </si>
  <si>
    <t>디스플레이_유상</t>
  </si>
  <si>
    <t>191, 'Y',</t>
  </si>
  <si>
    <t>100091000210000006</t>
    <phoneticPr fontId="1" type="noConversion"/>
  </si>
  <si>
    <t>디스플레이_무상</t>
  </si>
  <si>
    <t>192, 'Y',</t>
  </si>
  <si>
    <t>100091000210000007</t>
    <phoneticPr fontId="1" type="noConversion"/>
  </si>
  <si>
    <t>기타_판촉상품</t>
  </si>
  <si>
    <t>193, 'Y',</t>
  </si>
  <si>
    <t>TB_CARD_PBL</t>
  </si>
  <si>
    <t>DIV_CD</t>
  </si>
  <si>
    <t>사업브랜드구분</t>
  </si>
  <si>
    <t>* 20210424 11:18</t>
    <phoneticPr fontId="1" type="noConversion"/>
  </si>
  <si>
    <t>FA140070</t>
    <phoneticPr fontId="1" type="noConversion"/>
  </si>
  <si>
    <t>FA140020</t>
    <phoneticPr fontId="1" type="noConversion"/>
  </si>
  <si>
    <t>TABLE_NAME</t>
    <phoneticPr fontId="1" type="noConversion"/>
  </si>
  <si>
    <t>TABLESPACE_NAME</t>
    <phoneticPr fontId="1" type="noConversion"/>
  </si>
  <si>
    <t>STATUS</t>
    <phoneticPr fontId="1" type="noConversion"/>
  </si>
  <si>
    <t>NUM_ROWS</t>
    <phoneticPr fontId="1" type="noConversion"/>
  </si>
  <si>
    <t>BLOCKS</t>
    <phoneticPr fontId="1" type="noConversion"/>
  </si>
  <si>
    <t>LAST_ANALYZED</t>
    <phoneticPr fontId="1" type="noConversion"/>
  </si>
  <si>
    <t>COMMENTS</t>
    <phoneticPr fontId="1" type="noConversion"/>
  </si>
  <si>
    <t>shop_cd</t>
    <phoneticPr fontId="1" type="noConversion"/>
  </si>
  <si>
    <t>brand</t>
    <phoneticPr fontId="1" type="noConversion"/>
  </si>
  <si>
    <t>4/8 update</t>
    <phoneticPr fontId="1" type="noConversion"/>
  </si>
  <si>
    <t>AGRM</t>
  </si>
  <si>
    <t>MEMS_DAT</t>
  </si>
  <si>
    <t>VALID</t>
  </si>
  <si>
    <t>약관</t>
  </si>
  <si>
    <t>Y</t>
  </si>
  <si>
    <t>F_PROCLOG</t>
  </si>
  <si>
    <t>프로시저로그를 기록한다</t>
  </si>
  <si>
    <t>MBR_AGRM_AGR_BRKDWN</t>
  </si>
  <si>
    <t>회원약관동의내역</t>
  </si>
  <si>
    <t>TB_API_LOG</t>
  </si>
  <si>
    <t>N</t>
    <phoneticPr fontId="1" type="noConversion"/>
  </si>
  <si>
    <t>TB_BATCH_GRADE_ADJ_AMT</t>
  </si>
  <si>
    <t>등급조정금액 테이블</t>
  </si>
  <si>
    <t>TB_BATCH_GRADE_MEMBER_COUNT</t>
  </si>
  <si>
    <t>TB_BATCH_MILEAGE_COUNT</t>
    <phoneticPr fontId="1" type="noConversion"/>
  </si>
  <si>
    <t>포인트정산조회</t>
  </si>
  <si>
    <t>190826 이후 데이터 없음.</t>
    <phoneticPr fontId="1" type="noConversion"/>
  </si>
  <si>
    <t>TB_BNFT_MST</t>
  </si>
  <si>
    <t>보상 마스터</t>
  </si>
  <si>
    <t>TB_CALC_TOT</t>
  </si>
  <si>
    <t>TB_CARD_LIMIT</t>
  </si>
  <si>
    <t>TB_CARD_MILEAGE</t>
  </si>
  <si>
    <t>카드별 마일리지</t>
  </si>
  <si>
    <t>Y</t>
    <phoneticPr fontId="1" type="noConversion"/>
  </si>
  <si>
    <t>TB_CARD_MILEAGE_AS_IS</t>
  </si>
  <si>
    <t>카드별 마일리지 10월16일마이그 하고 계속운영 했던것</t>
  </si>
  <si>
    <t>TB_CARD_MILEAGE_BTNT</t>
  </si>
  <si>
    <t>2019년12월 1일 온라인회원 카드 잔액 비교</t>
  </si>
  <si>
    <t>TB_CARD_MILEAGE_CHK</t>
  </si>
  <si>
    <t>카드별 마일리지 10월16일P_CUSTOMER 가용마일리지(10월16일 이후에 HIST에 적립 차감 계싼 한것) 11월30일 현재시점 가용마일리지</t>
  </si>
  <si>
    <t>TB_CARD_MILEAGE_CICS</t>
  </si>
  <si>
    <t>2019년12월1일 통합회원 카드 잔액 비교</t>
  </si>
  <si>
    <t>TB_CARD_MILEAGE_MIG_20191121</t>
  </si>
  <si>
    <t>TB_CARD_MILEAGE_MMIO</t>
  </si>
  <si>
    <t>카드별월별 집계마일리지</t>
  </si>
  <si>
    <t>TB_CARD_MILEAGE_MMIO_BACK</t>
  </si>
  <si>
    <t>TB_CARD_MILEAGE_OFF</t>
  </si>
  <si>
    <t>2019년 12월 1일 Offline - P_Customer 카드마일리지 잔액 비교</t>
  </si>
  <si>
    <t>TB_CARD_MST</t>
  </si>
  <si>
    <t>기본 카드 마스터</t>
  </si>
  <si>
    <t>TB_CARD_MST_LOG</t>
  </si>
  <si>
    <t>TB_CARD_NO_CREATE</t>
  </si>
  <si>
    <t>ASM_DAT</t>
  </si>
  <si>
    <t>카드 채번</t>
  </si>
  <si>
    <t>191016 미사용</t>
    <phoneticPr fontId="1" type="noConversion"/>
  </si>
  <si>
    <t>TB_CARD_NUMS</t>
  </si>
  <si>
    <t>카드 채번 관리</t>
  </si>
  <si>
    <t>카드 발행 정보 관리</t>
  </si>
  <si>
    <t>191223 이후 미사용</t>
    <phoneticPr fontId="1" type="noConversion"/>
  </si>
  <si>
    <t>카드 유형 관리</t>
  </si>
  <si>
    <t>191016 이후 미사용</t>
    <phoneticPr fontId="1" type="noConversion"/>
  </si>
  <si>
    <t>TB_CD_MST</t>
  </si>
  <si>
    <t>공통코드 관리</t>
  </si>
  <si>
    <t>TB_COUP_HIST</t>
  </si>
  <si>
    <t>쿠폰 사용 내역 관리</t>
  </si>
  <si>
    <t>TB_COUP_HIST_LOG</t>
  </si>
  <si>
    <t>TB_COUP_HIST_TB</t>
  </si>
  <si>
    <t>쿠푼내역 MIGRATION 용 임시테이블</t>
  </si>
  <si>
    <t>TB_COUP_HIST_UPLOADCHECK</t>
    <phoneticPr fontId="1" type="noConversion"/>
  </si>
  <si>
    <t>201028 일 에 쓴 임시테이블 같음.</t>
    <phoneticPr fontId="1" type="noConversion"/>
  </si>
  <si>
    <t>TB_COUP_ISSUE_REQ_IF</t>
    <phoneticPr fontId="1" type="noConversion"/>
  </si>
  <si>
    <t>shop_cd 검색으로 나왔지만 안쓰는 테이블</t>
    <phoneticPr fontId="1" type="noConversion"/>
  </si>
  <si>
    <t>TB_COUP_ISSUE_RES_IF</t>
  </si>
  <si>
    <t>TB_COUP_MEM_TMP</t>
  </si>
  <si>
    <t>기본 쿠폰 마스터 (쿠폰 프로모션과 무관)</t>
  </si>
  <si>
    <t>쿠푼마스타 MIGRATION 용 임시테이블</t>
  </si>
  <si>
    <t>TB_COUP_NUMS</t>
  </si>
  <si>
    <t>TB_COUP_PBL</t>
  </si>
  <si>
    <t>TB_COUP_PBL_TB</t>
  </si>
  <si>
    <t>TB_COUP_USE_CANCEL_REQ_IF</t>
  </si>
  <si>
    <t>TB_COUP_USE_CANCEL_RES_IF</t>
  </si>
  <si>
    <t>TB_DDL</t>
  </si>
  <si>
    <t>TB_ERP_BATCH_LOG</t>
  </si>
  <si>
    <t xml:space="preserve"> 배치이력</t>
  </si>
  <si>
    <t>TB_EXTINCT_MILEAGE</t>
  </si>
  <si>
    <t>프리퀀시 적립/오퍼 수령(사용) 내역 (TR)</t>
  </si>
  <si>
    <t>TB_FREQ_MEM</t>
  </si>
  <si>
    <t>회원 별 프리퀀시 보유 현황 집계 (조회용)</t>
  </si>
  <si>
    <t>프리퀀시 마스터</t>
  </si>
  <si>
    <t>한 줄 있음. Shop_cd 비워 있음.</t>
    <phoneticPr fontId="1" type="noConversion"/>
  </si>
  <si>
    <t>TB_FREQ_OFFER_MEM</t>
  </si>
  <si>
    <t>TB_FREQ_OFFER_MST</t>
  </si>
  <si>
    <t>프리퀀시 오퍼 제공 정보</t>
  </si>
  <si>
    <t>TB_GCRD_APPR</t>
  </si>
  <si>
    <t>TB_기프트카드승인</t>
  </si>
  <si>
    <t>TB_GCRD_APPR_REFUND_DTL</t>
  </si>
  <si>
    <t xml:space="preserve">TB_기프트카드승인환불상세  </t>
  </si>
  <si>
    <t>TB_GCRD_INOUT</t>
  </si>
  <si>
    <t>TB_기프트카드수불</t>
  </si>
  <si>
    <t>TB_GCRD_INOUT_APPR_REL</t>
  </si>
  <si>
    <t>TB_기프트카드수불승인관계</t>
  </si>
  <si>
    <t>TB_GCRD_INOUT_DTL</t>
  </si>
  <si>
    <t>TB_기프트카드수불상세</t>
  </si>
  <si>
    <t>TB_GCRD_INOUT_DTL_SNO</t>
  </si>
  <si>
    <t>TB_기프트카드수불상세시리얼</t>
  </si>
  <si>
    <t>TB_GCRD_ISSU</t>
  </si>
  <si>
    <t>TB_기프트카드발행</t>
  </si>
  <si>
    <t>TB_GCRD_ISSU_HIST</t>
  </si>
  <si>
    <t>TB_기프트카드발행변경이력</t>
  </si>
  <si>
    <t>TB_기프트카드권종</t>
  </si>
  <si>
    <t>TB_GCRD_IV</t>
  </si>
  <si>
    <t>TB_기프트카드송장</t>
  </si>
  <si>
    <t>TB_GCRD_IV_DTL</t>
  </si>
  <si>
    <t>TB_기프트카드송장상세</t>
  </si>
  <si>
    <t>TB_GCRD_IV_DTL_SNO</t>
  </si>
  <si>
    <t>TB_기프트카드송장상세시리얼</t>
  </si>
  <si>
    <t>TB_GCRD_ORD</t>
  </si>
  <si>
    <t>TB_기프트카드주문</t>
  </si>
  <si>
    <t>TB_GCRD_ORD_DTL</t>
  </si>
  <si>
    <t>TB_기프트카드주문상세</t>
  </si>
  <si>
    <t>TB_GCRD_STOCK</t>
  </si>
  <si>
    <t>TB_기프트카드재고</t>
  </si>
  <si>
    <t>TB_GCRD_STOCK_DAY</t>
  </si>
  <si>
    <t>TB_기프트카드일재고</t>
  </si>
  <si>
    <t>TB_GCRD_TR_LOG</t>
  </si>
  <si>
    <t>TB_기프트카드거래로그</t>
  </si>
  <si>
    <t>TB_GIFT_CARD_ACC_HIST</t>
  </si>
  <si>
    <t>키프트카드 승인 내역 TR</t>
  </si>
  <si>
    <t>TB_GIFT_CARD_MST</t>
  </si>
  <si>
    <t>기프트카드 마스터</t>
  </si>
  <si>
    <t>TB_GIFT_CARD_NUMS</t>
  </si>
  <si>
    <t>기프트카드 번호 채번 관리</t>
  </si>
  <si>
    <t>TB_GIFT_CARD_PBL</t>
  </si>
  <si>
    <t>기프트카드 발행 관리</t>
  </si>
  <si>
    <t>기프트카드 유형 마스터</t>
  </si>
  <si>
    <t>회원 등급 마스터</t>
  </si>
  <si>
    <t>TB_IFM_COUPON</t>
  </si>
  <si>
    <t>190702 정보만 있음.</t>
    <phoneticPr fontId="1" type="noConversion"/>
  </si>
  <si>
    <t>TB_MEM_ACTION_LOG</t>
  </si>
  <si>
    <t>고객회원 조회/변경/다운로드 로그</t>
  </si>
  <si>
    <t>개발에 없음. 201223 일에 만든 테이블임.</t>
    <phoneticPr fontId="1" type="noConversion"/>
  </si>
  <si>
    <t>멤버십 회원의 부가 입력 정보를 관리</t>
  </si>
  <si>
    <t>권주원k 업데이트 요청</t>
    <phoneticPr fontId="1" type="noConversion"/>
  </si>
  <si>
    <t>TB_MEM_BNFT_HIST</t>
  </si>
  <si>
    <t>보상 지급 이력</t>
  </si>
  <si>
    <t>TB_MEM_CALC_RULE</t>
  </si>
  <si>
    <t>TB_MEM_GIFTICON_HIST</t>
    <phoneticPr fontId="1" type="noConversion"/>
  </si>
  <si>
    <t>멤버쉽외부기프티콘증정&amp;발송내역|할리스커피쿠폰및여러가지사용</t>
  </si>
  <si>
    <t>TB_MEM_GRADE</t>
  </si>
  <si>
    <t>각 회원의 등급 정보를 관리</t>
  </si>
  <si>
    <t>TB_MEM_GRADE_ADJ_HIST</t>
  </si>
  <si>
    <t>배치등급조정 이력정보</t>
  </si>
  <si>
    <t>TB_MEM_GRADE_ADJ_HIST_TEMP</t>
  </si>
  <si>
    <t>TB_MEM_GRADE_LOG</t>
  </si>
  <si>
    <t>user_source 검색 시 insert 만 나옴.</t>
    <phoneticPr fontId="1" type="noConversion"/>
  </si>
  <si>
    <t>TB_MEM_GRADE_TMP</t>
  </si>
  <si>
    <t>TB_MEM_GRADE_TRANS</t>
    <phoneticPr fontId="1" type="noConversion"/>
  </si>
  <si>
    <t>신규 멤버십 즉시전환 내역</t>
  </si>
  <si>
    <t>멤버십 회원의 가입 채널/가입 경로/가입일자 등 가입 관련 정보를 관리</t>
  </si>
  <si>
    <t xml:space="preserve">준회원(1) -&gt; 정회원(0) 변경전, TB_MEM_JOININFO.MEM_TP </t>
  </si>
  <si>
    <t>TB_MEM_MILEAGE</t>
  </si>
  <si>
    <t>191016 이 마지막임. 권주원k 요청으로 업데이트 할 것임</t>
    <phoneticPr fontId="1" type="noConversion"/>
  </si>
  <si>
    <t>TB_MEM_MOD_REQ_IF</t>
  </si>
  <si>
    <t>TB_MEM_MOD_RES_IF</t>
  </si>
  <si>
    <t>TB_MEM_MST</t>
  </si>
  <si>
    <t>멤버십 기본 정보를 관리</t>
  </si>
  <si>
    <t>TB_MEM_MST_LOG</t>
  </si>
  <si>
    <t>TB_MEM_NUMS</t>
  </si>
  <si>
    <t>TB_MEM_RECV_AGR</t>
    <phoneticPr fontId="1" type="noConversion"/>
  </si>
  <si>
    <t>SMS, APP PUSH, DM, TM 등 광고성 정보 수신 여부를 관리</t>
  </si>
  <si>
    <t>TB_MEM_RECV_AGR_LOG</t>
  </si>
  <si>
    <t>TB_MEM_REST</t>
  </si>
  <si>
    <t>TB_MEM_REST_BAK</t>
  </si>
  <si>
    <t>TB_MEM_REST_MST</t>
  </si>
  <si>
    <t>TB_MEM_REST_REQ</t>
  </si>
  <si>
    <t>TB_MEM_SEARCH_HIST</t>
  </si>
  <si>
    <t>TB_MEM_SEARCH_LOG</t>
    <phoneticPr fontId="1" type="noConversion"/>
  </si>
  <si>
    <t>TB_MEM_SMS_RECV_DISAGR_LOG</t>
  </si>
  <si>
    <t>080 sms수신거부전화 처리이력</t>
  </si>
  <si>
    <t>TB_MEM_TEMS_AGR</t>
  </si>
  <si>
    <t>약관동의정보</t>
    <phoneticPr fontId="1" type="noConversion"/>
  </si>
  <si>
    <t>TB_MEM_TRANS</t>
  </si>
  <si>
    <t>멤버십번호 이동</t>
    <phoneticPr fontId="1" type="noConversion"/>
  </si>
  <si>
    <t>마일리지 적립/사용 상세 (제품 별 적립 등)</t>
  </si>
  <si>
    <t>TB_MILEAGE_HIST</t>
  </si>
  <si>
    <t>마일리지 적립/사용 헤더</t>
  </si>
  <si>
    <t>TB_MILEAGE_HIST_USE_CHK</t>
  </si>
  <si>
    <t>TB_MILEAGE_MOD_REQ_IF</t>
    <phoneticPr fontId="1" type="noConversion"/>
  </si>
  <si>
    <t>210203 운영에서 테스트 한 것임.</t>
    <phoneticPr fontId="1" type="noConversion"/>
  </si>
  <si>
    <t>TB_MILEAGE_MOD_RES_IF</t>
  </si>
  <si>
    <t>개발에서 CH_TP_CD, SHOP_CD 칼럼이 없음. 그럼 그 후에 운영에서 추가된 것임.</t>
    <phoneticPr fontId="1" type="noConversion"/>
  </si>
  <si>
    <t>TB_MILEAGE_PROC</t>
  </si>
  <si>
    <t>처리 마일리지</t>
    <phoneticPr fontId="1" type="noConversion"/>
  </si>
  <si>
    <t>TB_MILEAGE_PROC_TMP</t>
  </si>
  <si>
    <t>ALL 로 되어 있어서 변환 없음.</t>
    <phoneticPr fontId="1" type="noConversion"/>
  </si>
  <si>
    <t>TB_MILEAGE_TRANS</t>
  </si>
  <si>
    <t>마일리지 이관 내역 관리</t>
  </si>
  <si>
    <t>TB_MILEAGE_USE_CHK</t>
  </si>
  <si>
    <t>TB_ONLINE_ORDER</t>
  </si>
  <si>
    <t>TB_ONLINE_ORDER_2</t>
  </si>
  <si>
    <t>TB_ONLINE_ORDER_20210401</t>
  </si>
  <si>
    <t>TB_ONLINE_ORDER_20210405</t>
  </si>
  <si>
    <t>TB_ONLINE_ORDER_DETAIL</t>
  </si>
  <si>
    <t>20200406 일이 마지막 데이터</t>
    <phoneticPr fontId="1" type="noConversion"/>
  </si>
  <si>
    <t>TB_ONLINE_ORDER_TEMP</t>
  </si>
  <si>
    <t>TB_PROM_DTL</t>
  </si>
  <si>
    <t>프로모션은 직접 확인해야 함.</t>
    <phoneticPr fontId="1" type="noConversion"/>
  </si>
  <si>
    <t>TB_PROM_ITEM</t>
  </si>
  <si>
    <t>TB_PROM_MEM</t>
  </si>
  <si>
    <t>TB_PROM_MST</t>
  </si>
  <si>
    <t>TB_SMS_MST</t>
  </si>
  <si>
    <t>스탬프 적립/오퍼 수령(사용) 내역 (TR)</t>
  </si>
  <si>
    <t>TB_STAMP_MEM</t>
  </si>
  <si>
    <t>회원 별 스탬프 보유 현황 집계 (조회용)</t>
  </si>
  <si>
    <t>TB_STAMP_MST</t>
  </si>
  <si>
    <t>스탬프 마스터</t>
  </si>
  <si>
    <t>TB_STAMP_OFFER_MEM</t>
  </si>
  <si>
    <t>TB_STAMP_OFFER_MST</t>
  </si>
  <si>
    <t>스탬프 오퍼 제공 정보</t>
  </si>
  <si>
    <t>약관 관리</t>
  </si>
  <si>
    <t>TB_TRANS_SHOP_HIST</t>
  </si>
  <si>
    <t>폐점점포 이관내역</t>
  </si>
  <si>
    <t>TB_TRANS_SHOP_LOG</t>
  </si>
  <si>
    <t>폐점 점포 이관 로그</t>
  </si>
  <si>
    <t>마이그레이션 테이블 총</t>
    <phoneticPr fontId="1" type="noConversion"/>
  </si>
  <si>
    <t>shop_cd 를 바꾸면서 4/8업데이트도 해야 하는 테이블</t>
    <phoneticPr fontId="1" type="noConversion"/>
  </si>
  <si>
    <t>TABLE_NAME</t>
  </si>
  <si>
    <t>NUM_ROWS</t>
  </si>
  <si>
    <t>BLOCKS</t>
  </si>
  <si>
    <t>COMMENTS</t>
  </si>
  <si>
    <t>TB_BATCH_MILEAGE_COUNT</t>
  </si>
  <si>
    <t>TB_COUP_HIST_UPLOADCHECK</t>
  </si>
  <si>
    <t>201028 일 에 쓴 임시테이블 같음.</t>
  </si>
  <si>
    <t>TB_COUP_ISSUE_REQ_IF</t>
  </si>
  <si>
    <t>TB_MEM_GIFTICON_HIST</t>
  </si>
  <si>
    <t>TB_MEM_GRADE_TRANS</t>
  </si>
  <si>
    <t>TB_MEM_RECV_AGR</t>
  </si>
  <si>
    <t>TB_MEM_SEARCH_LOG</t>
  </si>
  <si>
    <t>약관동의정보</t>
  </si>
  <si>
    <t>멤버십번호 이동</t>
  </si>
  <si>
    <t>TB_MILEAGE_MOD_REQ_IF</t>
  </si>
  <si>
    <t>210203 운영에서 테스트 한 것임.</t>
  </si>
  <si>
    <t>처리 마일리지</t>
  </si>
  <si>
    <t>프로모션은 직접 확인해야 함.</t>
  </si>
  <si>
    <t>SHOP_YN</t>
    <phoneticPr fontId="1" type="noConversion"/>
  </si>
  <si>
    <t>BRAND_YN</t>
    <phoneticPr fontId="1" type="noConversion"/>
  </si>
  <si>
    <t>UPDATE_YN</t>
    <phoneticPr fontId="1" type="noConversion"/>
  </si>
  <si>
    <t>SHOP_CD 업데이트</t>
    <phoneticPr fontId="1" type="noConversion"/>
  </si>
  <si>
    <t>BRAND_CD 업데이트</t>
    <phoneticPr fontId="1" type="noConversion"/>
  </si>
  <si>
    <t>4/8 업데이트</t>
    <phoneticPr fontId="1" type="noConversion"/>
  </si>
  <si>
    <t>SHOP 과 4/8 업데이트 동시에.</t>
    <phoneticPr fontId="1" type="noConversion"/>
  </si>
  <si>
    <t>총테이블 수</t>
    <phoneticPr fontId="1" type="noConversion"/>
  </si>
  <si>
    <t>MOD_DTM</t>
    <phoneticPr fontId="1" type="noConversion"/>
  </si>
  <si>
    <t>MY_COMMENT</t>
    <phoneticPr fontId="1" type="noConversion"/>
  </si>
  <si>
    <t>FIRST_TRADE_SHOP_CD</t>
  </si>
  <si>
    <t>최초 거래 가맹점 코드</t>
  </si>
  <si>
    <t>LAST_TRADE_SHOP_CD</t>
  </si>
  <si>
    <t>최종 거래 가맹점 코드</t>
  </si>
  <si>
    <t>ISSUE_SHOP_CD</t>
  </si>
  <si>
    <t>발급 매장 코드</t>
  </si>
  <si>
    <t>REG_SHOP_CD</t>
  </si>
  <si>
    <t>등록 매장 코드</t>
  </si>
  <si>
    <t>OLD_ISSUE_SHOP_CD</t>
  </si>
  <si>
    <t>이전발급매장코드(이관)</t>
  </si>
  <si>
    <t>발급 가맹점 코드</t>
  </si>
  <si>
    <t>USE_SHOP_CD</t>
  </si>
  <si>
    <t>사용 가맹점 코드</t>
  </si>
  <si>
    <t>SHOP_CD</t>
  </si>
  <si>
    <t>대상 매장 코드</t>
  </si>
  <si>
    <t>가맹점 코드</t>
  </si>
  <si>
    <t>MAIN_SHOP_CD</t>
  </si>
  <si>
    <t>주거래매장코드</t>
  </si>
  <si>
    <t>OLD_MAIN_SHOP_CD</t>
  </si>
  <si>
    <t>이전주거래매장코드(이관)</t>
  </si>
  <si>
    <t>JOIN_SHOP_CD</t>
  </si>
  <si>
    <t>등록매장</t>
  </si>
  <si>
    <t>NOR_MEM_JOIN_SHOP_CD</t>
  </si>
  <si>
    <t>정회원등록매장</t>
  </si>
  <si>
    <t>FOREIGN_JOIN_SHOP_CD</t>
  </si>
  <si>
    <t>외국인 등록매장</t>
  </si>
  <si>
    <t>OLD_JOIN_SHOP_CD</t>
  </si>
  <si>
    <t>이전등록매장(이관)</t>
  </si>
  <si>
    <t>CLOSE_SHOP_CD</t>
  </si>
  <si>
    <t>폐점점포코드(TB_MEM_ADDINFO.MAIN_SHOP_CD)</t>
  </si>
  <si>
    <t>TRANS_SHOP_CD</t>
  </si>
  <si>
    <t>이관점포코드</t>
  </si>
  <si>
    <t>폐점점포</t>
  </si>
  <si>
    <t>이관점포</t>
  </si>
  <si>
    <t>[4/25] 로그테이블은 건들지 afk자.</t>
    <phoneticPr fontId="1" type="noConversion"/>
  </si>
  <si>
    <t>TB_TRANS_SHOP_LOG</t>
    <phoneticPr fontId="1" type="noConversion"/>
  </si>
  <si>
    <t xml:space="preserve">vn_task_seq: 27445392, vs_log_dt: 20210425 195237, vs_task_on: AS-IS, vs_task_nm: B0-5. shop_cd 별로 count 구하기.
----------------------------------------------------------------
TB_CARD_MILEAGE, FIRST_TRADE_SHOP_CD
INSERT 건수: 111, 소요 시간: 3.99
----------------------------------------------------------------
TB_CARD_MILEAGE, LAST_TRADE_SHOP_CD
INSERT 건수: 74, 소요 시간: 4.08
----------------------------------------------------------------
TB_CARD_MST, ISSUE_SHOP_CD
INSERT 건수: 1980, 소요 시간: 6.97
----------------------------------------------------------------
TB_CARD_MST, REG_SHOP_CD
INSERT 건수: 1979, 소요 시간: 6.88
----------------------------------------------------------------
TB_CARD_MST, OLD_ISSUE_SHOP_CD
INSERT 건수: 1, 소요 시간: 3.86
----------------------------------------------------------------
TB_CARD_MST_LOG, ISSUE_SHOP_CD
INSERT 건수: 0, 소요 시간: .03
----------------------------------------------------------------
TB_CARD_MST_LOG, REG_SHOP_CD
INSERT 건수: 0, 소요 시간: 0
----------------------------------------------------------------
TB_COUP_HIST, ISSUE_SHOP_CD
INSERT 건수: 970, 소요 시간: .1
----------------------------------------------------------------
TB_COUP_HIST, USE_SHOP_CD
INSERT 건수: 1003, 소요 시간: .06
----------------------------------------------------------------
TB_COUP_HIST_LOG, ISSUE_SHOP_CD
INSERT 건수: 3, 소요 시간: .03
----------------------------------------------------------------
TB_COUP_HIST_LOG, USE_SHOP_CD
INSERT 건수: 3, 소요 시간: .01
----------------------------------------------------------------
TB_COUP_MST, SHOP_CD
INSERT 건수: 2, 소요 시간: .01
----------------------------------------------------------------
TB_GIFT_CARD_ACC_HIST, SHOP_CD
INSERT 건수: 1, 소요 시간: .03
----------------------------------------------------------------
TB_GIFT_CARD_MST, ISSUE_SHOP_CD
INSERT 건수: 1, 소요 시간: .01
----------------------------------------------------------------
TB_GIFT_CARD_MST, REG_SHOP_CD
INSERT 건수: 1, 소요 시간: .02
----------------------------------------------------------------
TB_MEM_ADDINFO, MAIN_SHOP_CD
INSERT 건수: 1905, 소요 시간: 57.66
----------------------------------------------------------------
TB_MEM_ADDINFO, OLD_MAIN_SHOP_CD
INSERT 건수: 4, 소요 시간: 3.34
----------------------------------------------------------------
TB_MEM_ADDINFO_LOG, MAIN_SHOP_CD
INSERT 건수: 0, 소요 시간: .01
----------------------------------------------------------------
TB_MEM_JOININFO, JOIN_SHOP_CD
INSERT 건수: 1979, 소요 시간: 51.72
----------------------------------------------------------------
TB_MEM_JOININFO, NOR_MEM_JOIN_SHOP_CD
INSERT 건수: 1978, 소요 시간: 6.63
----------------------------------------------------------------
TB_MEM_JOININFO, FOREIGN_JOIN_SHOP_CD
INSERT 건수: 1, 소요 시간: 3.6
----------------------------------------------------------------
TB_MEM_JOININFO, OLD_JOIN_SHOP_CD
INSERT 건수: 1, 소요 시간: 3.3
----------------------------------------------------------------
TB_MILEAGE_DTL, SHOP_CD
INSERT 건수: 12, 소요 시간: .05
----------------------------------------------------------------
TB_MILEAGE_HIST, SHOP_CD
INSERT 건수: 2, 소요 시간: 2.27
----------------------------------------------------------------
TB_MILEAGE_HIST_USE_CHK, SHOP_CD
INSERT 건수: 0, 소요 시간: .03
----------------------------------------------------------------
TB_MILEAGE_USE_CHK, FIRST_TRADE_SHOP_CD
INSERT 건수: 0, 소요 시간: .01
----------------------------------------------------------------
TB_MILEAGE_USE_CHK, LAST_TRADE_SHOP_CD
INSERT 건수: 0, 소요 시간: .01
----------------------------------------------------------------
TB_TRANS_SHOP_HIST, CLOSE_SHOP_CD
INSERT 건수: 0, 소요 시간: .02
----------------------------------------------------------------
TB_TRANS_SHOP_HIST, TRANS_SHOP_CD
INSERT 건수: 0, 소요 시간: 0
</t>
    <phoneticPr fontId="1" type="noConversion"/>
  </si>
  <si>
    <t>개발</t>
    <phoneticPr fontId="1" type="noConversion"/>
  </si>
  <si>
    <t>운영</t>
    <phoneticPr fontId="1" type="noConversion"/>
  </si>
  <si>
    <t>QC</t>
    <phoneticPr fontId="1" type="noConversion"/>
  </si>
  <si>
    <t>수행시간(초)</t>
    <phoneticPr fontId="1" type="noConversion"/>
  </si>
  <si>
    <t>테이블크기 합(Mb)</t>
    <phoneticPr fontId="1" type="noConversion"/>
  </si>
  <si>
    <t>개발검증대상</t>
    <phoneticPr fontId="1" type="noConversion"/>
  </si>
  <si>
    <t>개발작업대상</t>
    <phoneticPr fontId="1" type="noConversion"/>
  </si>
  <si>
    <t>#----------------------------------------------------------------
vn_task_seq: 27445402, vs_log_dt: 20210425 233424, vs_task_on: AS-IS, vs_task_nm: B0-5. old_shop_cd -&gt; shop_cd 로.
##----------------------------------------------------------------
TB_COUP_HIST, ISSUE_SHOP_CD
OldShopCd's count: 0
Segment 소요 시간: .02
##----------------------------------------------------------------
TB_COUP_HIST, USE_SHOP_CD
OldShopCd's count: 0
Segment 소요 시간: .03
SUCCESS. 총 소요 시간(s): 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</si>
</sst>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0_ "/>
    <numFmt numFmtId="178" formatCode="#,##0.00_ "/>
    <numFmt numFmtId="179" formatCode="#,##0.00_);[Red]\(#,##0.0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40404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thick">
        <color auto="1"/>
      </top>
      <bottom/>
      <diagonal/>
    </border>
    <border>
      <left style="dashed">
        <color indexed="64"/>
      </left>
      <right style="dashed">
        <color indexed="64"/>
      </right>
      <top style="thick">
        <color auto="1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quotePrefix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quotePrefix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6" xfId="0" quotePrefix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32" xfId="0" quotePrefix="1" applyBorder="1" applyAlignment="1">
      <alignment horizontal="center" vertical="center"/>
    </xf>
    <xf numFmtId="0" fontId="0" fillId="4" borderId="34" xfId="0" quotePrefix="1" applyFill="1" applyBorder="1" applyAlignment="1">
      <alignment horizontal="center" vertical="center"/>
    </xf>
    <xf numFmtId="0" fontId="0" fillId="4" borderId="35" xfId="0" applyFill="1" applyBorder="1" applyAlignment="1">
      <alignment horizontal="left" vertical="center"/>
    </xf>
    <xf numFmtId="0" fontId="0" fillId="4" borderId="32" xfId="0" quotePrefix="1" applyFill="1" applyBorder="1" applyAlignment="1">
      <alignment horizontal="center" vertical="center"/>
    </xf>
    <xf numFmtId="0" fontId="0" fillId="5" borderId="34" xfId="0" quotePrefix="1" applyFill="1" applyBorder="1" applyAlignment="1">
      <alignment horizontal="center" vertical="center"/>
    </xf>
    <xf numFmtId="0" fontId="0" fillId="5" borderId="35" xfId="0" applyFill="1" applyBorder="1" applyAlignment="1">
      <alignment horizontal="left" vertical="center"/>
    </xf>
    <xf numFmtId="0" fontId="0" fillId="5" borderId="32" xfId="0" quotePrefix="1" applyFill="1" applyBorder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quotePrefix="1" applyBorder="1" applyAlignment="1">
      <alignment horizontal="center" vertical="center"/>
    </xf>
    <xf numFmtId="0" fontId="0" fillId="6" borderId="41" xfId="0" applyFill="1" applyBorder="1" applyAlignment="1">
      <alignment horizontal="left" vertical="center"/>
    </xf>
    <xf numFmtId="0" fontId="0" fillId="0" borderId="42" xfId="0" quotePrefix="1" applyBorder="1" applyAlignment="1">
      <alignment horizontal="center" vertical="center"/>
    </xf>
    <xf numFmtId="0" fontId="0" fillId="0" borderId="43" xfId="0" quotePrefix="1" applyBorder="1" applyAlignment="1">
      <alignment horizontal="center" vertical="center"/>
    </xf>
    <xf numFmtId="0" fontId="0" fillId="6" borderId="44" xfId="0" applyFill="1" applyBorder="1" applyAlignment="1">
      <alignment horizontal="left" vertical="center"/>
    </xf>
    <xf numFmtId="0" fontId="0" fillId="7" borderId="47" xfId="0" applyFill="1" applyBorder="1">
      <alignment vertical="center"/>
    </xf>
    <xf numFmtId="0" fontId="0" fillId="7" borderId="48" xfId="0" applyFill="1" applyBorder="1">
      <alignment vertical="center"/>
    </xf>
    <xf numFmtId="0" fontId="0" fillId="0" borderId="49" xfId="0" quotePrefix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>
      <alignment vertical="center"/>
    </xf>
    <xf numFmtId="0" fontId="0" fillId="0" borderId="52" xfId="0" quotePrefix="1" applyBorder="1" applyAlignment="1">
      <alignment horizontal="center" vertical="center"/>
    </xf>
    <xf numFmtId="0" fontId="0" fillId="0" borderId="46" xfId="0" quotePrefix="1" applyBorder="1" applyAlignment="1">
      <alignment horizontal="center"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0" borderId="53" xfId="0" quotePrefix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>
      <alignment vertical="center"/>
    </xf>
    <xf numFmtId="0" fontId="0" fillId="0" borderId="1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53" xfId="0" quotePrefix="1" applyFill="1" applyBorder="1" applyAlignment="1">
      <alignment horizontal="center" vertical="center"/>
    </xf>
    <xf numFmtId="0" fontId="0" fillId="4" borderId="54" xfId="0" applyFill="1" applyBorder="1" applyAlignment="1">
      <alignment horizontal="left" vertical="center"/>
    </xf>
    <xf numFmtId="0" fontId="0" fillId="4" borderId="15" xfId="0" quotePrefix="1" applyFill="1" applyBorder="1" applyAlignment="1">
      <alignment horizontal="center" vertical="center"/>
    </xf>
    <xf numFmtId="0" fontId="0" fillId="5" borderId="54" xfId="0" applyFill="1" applyBorder="1" applyAlignment="1">
      <alignment horizontal="left"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9" borderId="56" xfId="0" quotePrefix="1" applyFill="1" applyBorder="1" applyAlignment="1">
      <alignment horizontal="center" vertical="center"/>
    </xf>
    <xf numFmtId="0" fontId="0" fillId="9" borderId="57" xfId="0" applyFill="1" applyBorder="1" applyAlignment="1">
      <alignment horizontal="left" vertical="center"/>
    </xf>
    <xf numFmtId="0" fontId="0" fillId="9" borderId="58" xfId="0" quotePrefix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10" borderId="47" xfId="0" applyFill="1" applyBorder="1">
      <alignment vertical="center"/>
    </xf>
    <xf numFmtId="0" fontId="0" fillId="10" borderId="49" xfId="0" quotePrefix="1" applyFill="1" applyBorder="1" applyAlignment="1">
      <alignment horizontal="center" vertical="center"/>
    </xf>
    <xf numFmtId="0" fontId="0" fillId="10" borderId="50" xfId="0" applyFill="1" applyBorder="1" applyAlignment="1">
      <alignment horizontal="left" vertical="center"/>
    </xf>
    <xf numFmtId="0" fontId="0" fillId="10" borderId="47" xfId="0" quotePrefix="1" applyFill="1" applyBorder="1" applyAlignment="1">
      <alignment horizontal="center" vertical="center"/>
    </xf>
    <xf numFmtId="0" fontId="0" fillId="10" borderId="15" xfId="0" applyFill="1" applyBorder="1">
      <alignment vertical="center"/>
    </xf>
    <xf numFmtId="0" fontId="0" fillId="10" borderId="53" xfId="0" quotePrefix="1" applyFill="1" applyBorder="1" applyAlignment="1">
      <alignment horizontal="center" vertical="center"/>
    </xf>
    <xf numFmtId="0" fontId="0" fillId="10" borderId="54" xfId="0" applyFill="1" applyBorder="1" applyAlignment="1">
      <alignment horizontal="left" vertical="center"/>
    </xf>
    <xf numFmtId="0" fontId="0" fillId="10" borderId="15" xfId="0" quotePrefix="1" applyFill="1" applyBorder="1" applyAlignment="1">
      <alignment horizontal="center" vertical="center"/>
    </xf>
    <xf numFmtId="0" fontId="0" fillId="10" borderId="58" xfId="0" applyFill="1" applyBorder="1">
      <alignment vertical="center"/>
    </xf>
    <xf numFmtId="0" fontId="0" fillId="10" borderId="56" xfId="0" quotePrefix="1" applyFill="1" applyBorder="1" applyAlignment="1">
      <alignment horizontal="center" vertical="center"/>
    </xf>
    <xf numFmtId="0" fontId="0" fillId="10" borderId="57" xfId="0" applyFill="1" applyBorder="1" applyAlignment="1">
      <alignment horizontal="left" vertical="center"/>
    </xf>
    <xf numFmtId="0" fontId="0" fillId="10" borderId="58" xfId="0" quotePrefix="1" applyFill="1" applyBorder="1" applyAlignment="1">
      <alignment horizontal="center" vertical="center"/>
    </xf>
    <xf numFmtId="0" fontId="0" fillId="11" borderId="33" xfId="0" applyFill="1" applyBorder="1">
      <alignment vertical="center"/>
    </xf>
    <xf numFmtId="0" fontId="0" fillId="0" borderId="41" xfId="0" applyBorder="1" applyAlignment="1">
      <alignment horizontal="left" vertical="center"/>
    </xf>
    <xf numFmtId="0" fontId="0" fillId="0" borderId="38" xfId="0" quotePrefix="1" applyBorder="1" applyAlignment="1">
      <alignment horizontal="center" vertical="center"/>
    </xf>
    <xf numFmtId="0" fontId="0" fillId="10" borderId="20" xfId="0" applyFill="1" applyBorder="1">
      <alignment vertical="center"/>
    </xf>
    <xf numFmtId="0" fontId="0" fillId="10" borderId="22" xfId="0" quotePrefix="1" applyFill="1" applyBorder="1" applyAlignment="1">
      <alignment horizontal="center" vertical="center"/>
    </xf>
    <xf numFmtId="0" fontId="0" fillId="10" borderId="64" xfId="0" applyFill="1" applyBorder="1" applyAlignment="1">
      <alignment horizontal="left" vertical="center"/>
    </xf>
    <xf numFmtId="0" fontId="0" fillId="0" borderId="34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10" borderId="26" xfId="0" applyFill="1" applyBorder="1">
      <alignment vertical="center"/>
    </xf>
    <xf numFmtId="0" fontId="6" fillId="10" borderId="28" xfId="0" quotePrefix="1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left" vertical="center"/>
    </xf>
    <xf numFmtId="0" fontId="0" fillId="10" borderId="32" xfId="0" applyFill="1" applyBorder="1">
      <alignment vertical="center"/>
    </xf>
    <xf numFmtId="0" fontId="7" fillId="10" borderId="34" xfId="0" quotePrefix="1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left" vertical="center"/>
    </xf>
    <xf numFmtId="0" fontId="7" fillId="10" borderId="34" xfId="0" applyFont="1" applyFill="1" applyBorder="1" applyAlignment="1">
      <alignment horizontal="center" vertical="center"/>
    </xf>
    <xf numFmtId="0" fontId="0" fillId="10" borderId="38" xfId="0" applyFill="1" applyBorder="1">
      <alignment vertical="center"/>
    </xf>
    <xf numFmtId="0" fontId="7" fillId="10" borderId="40" xfId="0" quotePrefix="1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8" fillId="5" borderId="28" xfId="0" quotePrefix="1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8" fillId="5" borderId="34" xfId="0" quotePrefix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left" vertical="center"/>
    </xf>
    <xf numFmtId="0" fontId="8" fillId="5" borderId="34" xfId="0" applyFont="1" applyFill="1" applyBorder="1" applyAlignment="1">
      <alignment horizontal="center" vertical="center"/>
    </xf>
    <xf numFmtId="0" fontId="8" fillId="12" borderId="34" xfId="0" quotePrefix="1" applyFont="1" applyFill="1" applyBorder="1" applyAlignment="1">
      <alignment horizontal="center" vertical="center"/>
    </xf>
    <xf numFmtId="0" fontId="8" fillId="12" borderId="35" xfId="0" applyFont="1" applyFill="1" applyBorder="1" applyAlignment="1">
      <alignment horizontal="left" vertical="center"/>
    </xf>
    <xf numFmtId="0" fontId="8" fillId="13" borderId="34" xfId="0" quotePrefix="1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left" vertical="center"/>
    </xf>
    <xf numFmtId="0" fontId="8" fillId="12" borderId="34" xfId="0" applyFont="1" applyFill="1" applyBorder="1" applyAlignment="1">
      <alignment horizontal="center" vertical="center"/>
    </xf>
    <xf numFmtId="0" fontId="8" fillId="8" borderId="34" xfId="0" quotePrefix="1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left" vertical="center"/>
    </xf>
    <xf numFmtId="0" fontId="8" fillId="13" borderId="34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14" borderId="17" xfId="0" applyFill="1" applyBorder="1">
      <alignment vertical="center"/>
    </xf>
    <xf numFmtId="0" fontId="0" fillId="14" borderId="1" xfId="0" applyFill="1" applyBorder="1">
      <alignment vertical="center"/>
    </xf>
    <xf numFmtId="0" fontId="9" fillId="0" borderId="1" xfId="0" applyFont="1" applyBorder="1" applyAlignment="1">
      <alignment horizontal="left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2" fillId="0" borderId="38" xfId="0" applyFont="1" applyBorder="1">
      <alignment vertical="center"/>
    </xf>
    <xf numFmtId="0" fontId="10" fillId="0" borderId="39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1" fillId="15" borderId="26" xfId="0" applyFont="1" applyFill="1" applyBorder="1" applyAlignment="1">
      <alignment horizontal="center"/>
    </xf>
    <xf numFmtId="0" fontId="11" fillId="15" borderId="27" xfId="0" applyFont="1" applyFill="1" applyBorder="1" applyAlignment="1"/>
    <xf numFmtId="0" fontId="0" fillId="14" borderId="28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12" fillId="15" borderId="32" xfId="0" applyFont="1" applyFill="1" applyBorder="1" applyAlignment="1">
      <alignment horizontal="center"/>
    </xf>
    <xf numFmtId="0" fontId="12" fillId="15" borderId="33" xfId="0" applyFont="1" applyFill="1" applyBorder="1" applyAlignment="1"/>
    <xf numFmtId="0" fontId="11" fillId="15" borderId="32" xfId="0" applyFont="1" applyFill="1" applyBorder="1" applyAlignment="1">
      <alignment horizontal="center"/>
    </xf>
    <xf numFmtId="0" fontId="11" fillId="15" borderId="33" xfId="0" applyFont="1" applyFill="1" applyBorder="1" applyAlignment="1"/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11" fillId="15" borderId="38" xfId="0" applyFont="1" applyFill="1" applyBorder="1" applyAlignment="1">
      <alignment horizontal="center"/>
    </xf>
    <xf numFmtId="0" fontId="11" fillId="15" borderId="39" xfId="0" applyFont="1" applyFill="1" applyBorder="1" applyAlignment="1"/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0" borderId="28" xfId="0" applyFill="1" applyBorder="1">
      <alignment vertical="center"/>
    </xf>
    <xf numFmtId="0" fontId="0" fillId="10" borderId="29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0" fillId="10" borderId="40" xfId="0" applyFill="1" applyBorder="1">
      <alignment vertical="center"/>
    </xf>
    <xf numFmtId="0" fontId="0" fillId="10" borderId="41" xfId="0" applyFill="1" applyBorder="1">
      <alignment vertical="center"/>
    </xf>
    <xf numFmtId="0" fontId="13" fillId="10" borderId="28" xfId="0" quotePrefix="1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34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0" borderId="40" xfId="0" applyFont="1" applyFill="1" applyBorder="1" applyAlignment="1">
      <alignment horizontal="center" vertical="center"/>
    </xf>
    <xf numFmtId="0" fontId="13" fillId="10" borderId="41" xfId="0" applyFont="1" applyFill="1" applyBorder="1" applyAlignment="1">
      <alignment horizontal="center" vertical="center"/>
    </xf>
    <xf numFmtId="0" fontId="13" fillId="5" borderId="26" xfId="0" quotePrefix="1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32" xfId="0" quotePrefix="1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49" fontId="13" fillId="5" borderId="35" xfId="0" applyNumberFormat="1" applyFont="1" applyFill="1" applyBorder="1" applyAlignment="1">
      <alignment horizontal="center" vertical="center"/>
    </xf>
    <xf numFmtId="49" fontId="14" fillId="5" borderId="35" xfId="0" applyNumberFormat="1" applyFont="1" applyFill="1" applyBorder="1" applyAlignment="1">
      <alignment horizontal="center" vertical="center"/>
    </xf>
    <xf numFmtId="0" fontId="13" fillId="5" borderId="38" xfId="0" quotePrefix="1" applyFont="1" applyFill="1" applyBorder="1" applyAlignment="1">
      <alignment horizontal="center" vertical="center"/>
    </xf>
    <xf numFmtId="0" fontId="13" fillId="5" borderId="4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5" borderId="0" xfId="0" applyNumberFormat="1" applyFill="1">
      <alignment vertical="center"/>
    </xf>
    <xf numFmtId="0" fontId="0" fillId="16" borderId="0" xfId="0" applyFill="1">
      <alignment vertical="center"/>
    </xf>
    <xf numFmtId="0" fontId="16" fillId="17" borderId="0" xfId="0" applyFont="1" applyFill="1">
      <alignment vertical="center"/>
    </xf>
    <xf numFmtId="176" fontId="16" fillId="17" borderId="0" xfId="0" applyNumberFormat="1" applyFont="1" applyFill="1">
      <alignment vertical="center"/>
    </xf>
    <xf numFmtId="14" fontId="16" fillId="17" borderId="0" xfId="0" applyNumberFormat="1" applyFont="1" applyFill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0" fontId="0" fillId="10" borderId="0" xfId="0" applyFill="1">
      <alignment vertical="center"/>
    </xf>
    <xf numFmtId="176" fontId="0" fillId="10" borderId="0" xfId="0" applyNumberFormat="1" applyFill="1">
      <alignment vertical="center"/>
    </xf>
    <xf numFmtId="14" fontId="0" fillId="10" borderId="0" xfId="0" applyNumberFormat="1" applyFill="1">
      <alignment vertical="center"/>
    </xf>
    <xf numFmtId="0" fontId="15" fillId="17" borderId="0" xfId="0" applyFont="1" applyFill="1">
      <alignment vertical="center"/>
    </xf>
    <xf numFmtId="0" fontId="17" fillId="0" borderId="0" xfId="0" applyFont="1">
      <alignment vertical="center"/>
    </xf>
    <xf numFmtId="176" fontId="18" fillId="0" borderId="0" xfId="0" applyNumberFormat="1" applyFont="1">
      <alignment vertical="center"/>
    </xf>
    <xf numFmtId="14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176" fontId="2" fillId="5" borderId="0" xfId="0" applyNumberFormat="1" applyFont="1" applyFill="1">
      <alignment vertical="center"/>
    </xf>
    <xf numFmtId="14" fontId="10" fillId="5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14" fontId="10" fillId="0" borderId="0" xfId="0" applyNumberFormat="1" applyFont="1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15" fillId="18" borderId="1" xfId="0" applyFont="1" applyFill="1" applyBorder="1">
      <alignment vertical="center"/>
    </xf>
    <xf numFmtId="177" fontId="16" fillId="18" borderId="1" xfId="0" applyNumberFormat="1" applyFont="1" applyFill="1" applyBorder="1">
      <alignment vertical="center"/>
    </xf>
    <xf numFmtId="0" fontId="15" fillId="11" borderId="1" xfId="0" applyFont="1" applyFill="1" applyBorder="1">
      <alignment vertical="center"/>
    </xf>
    <xf numFmtId="177" fontId="16" fillId="11" borderId="1" xfId="0" applyNumberFormat="1" applyFont="1" applyFill="1" applyBorder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19" borderId="1" xfId="0" applyFill="1" applyBorder="1">
      <alignment vertical="center"/>
    </xf>
    <xf numFmtId="0" fontId="0" fillId="10" borderId="27" xfId="0" applyFill="1" applyBorder="1">
      <alignment vertical="center"/>
    </xf>
    <xf numFmtId="0" fontId="0" fillId="10" borderId="33" xfId="0" applyFill="1" applyBorder="1">
      <alignment vertical="center"/>
    </xf>
    <xf numFmtId="0" fontId="0" fillId="0" borderId="33" xfId="0" applyBorder="1">
      <alignment vertical="center"/>
    </xf>
    <xf numFmtId="0" fontId="0" fillId="0" borderId="39" xfId="0" applyBorder="1">
      <alignment vertical="center"/>
    </xf>
    <xf numFmtId="0" fontId="0" fillId="10" borderId="61" xfId="0" applyFill="1" applyBorder="1">
      <alignment vertical="center"/>
    </xf>
    <xf numFmtId="0" fontId="0" fillId="10" borderId="62" xfId="0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10" borderId="25" xfId="0" applyFill="1" applyBorder="1">
      <alignment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10" borderId="26" xfId="0" applyFill="1" applyBorder="1">
      <alignment vertical="center"/>
    </xf>
    <xf numFmtId="0" fontId="0" fillId="10" borderId="32" xfId="0" applyFill="1" applyBorder="1">
      <alignment vertical="center"/>
    </xf>
    <xf numFmtId="0" fontId="0" fillId="0" borderId="32" xfId="0" applyBorder="1">
      <alignment vertical="center"/>
    </xf>
    <xf numFmtId="0" fontId="0" fillId="0" borderId="38" xfId="0" applyBorder="1">
      <alignment vertical="center"/>
    </xf>
    <xf numFmtId="0" fontId="0" fillId="0" borderId="42" xfId="0" applyBorder="1">
      <alignment vertical="center"/>
    </xf>
    <xf numFmtId="0" fontId="0" fillId="0" borderId="73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74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>
      <alignment vertical="center"/>
    </xf>
    <xf numFmtId="0" fontId="0" fillId="0" borderId="36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73" xfId="0" applyFont="1" applyFill="1" applyBorder="1" applyAlignment="1">
      <alignment horizontal="center" vertical="center"/>
    </xf>
    <xf numFmtId="0" fontId="11" fillId="15" borderId="71" xfId="0" applyFont="1" applyFill="1" applyBorder="1" applyAlignment="1">
      <alignment horizontal="center" vertical="center"/>
    </xf>
    <xf numFmtId="0" fontId="11" fillId="15" borderId="72" xfId="0" applyFont="1" applyFill="1" applyBorder="1" applyAlignment="1">
      <alignment horizontal="center" vertical="center"/>
    </xf>
    <xf numFmtId="0" fontId="11" fillId="15" borderId="74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0" borderId="70" xfId="0" applyBorder="1">
      <alignment vertical="center"/>
    </xf>
    <xf numFmtId="0" fontId="0" fillId="0" borderId="75" xfId="0" applyBorder="1">
      <alignment vertical="center"/>
    </xf>
    <xf numFmtId="0" fontId="0" fillId="0" borderId="61" xfId="0" applyBorder="1">
      <alignment vertical="center"/>
    </xf>
    <xf numFmtId="0" fontId="8" fillId="0" borderId="26" xfId="0" applyFont="1" applyBorder="1" applyAlignment="1">
      <alignment vertical="top" wrapText="1"/>
    </xf>
    <xf numFmtId="0" fontId="0" fillId="0" borderId="32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26" xfId="0" applyBorder="1" applyAlignment="1">
      <alignment vertical="center" wrapText="1"/>
    </xf>
    <xf numFmtId="0" fontId="0" fillId="10" borderId="45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46" xfId="0" applyFill="1" applyBorder="1">
      <alignment vertical="center"/>
    </xf>
    <xf numFmtId="0" fontId="0" fillId="0" borderId="9" xfId="0" applyBorder="1">
      <alignment vertical="center"/>
    </xf>
    <xf numFmtId="0" fontId="0" fillId="0" borderId="19" xfId="0" applyBorder="1">
      <alignment vertical="center"/>
    </xf>
    <xf numFmtId="0" fontId="0" fillId="10" borderId="47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48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21" xfId="0" applyFill="1" applyBorder="1">
      <alignment vertical="center"/>
    </xf>
    <xf numFmtId="0" fontId="0" fillId="10" borderId="59" xfId="0" applyFill="1" applyBorder="1">
      <alignment vertical="center"/>
    </xf>
    <xf numFmtId="0" fontId="0" fillId="10" borderId="58" xfId="0" applyFill="1" applyBorder="1">
      <alignment vertical="center"/>
    </xf>
    <xf numFmtId="0" fontId="0" fillId="0" borderId="65" xfId="0" applyBorder="1" applyAlignment="1">
      <alignment vertical="center" wrapText="1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25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20" xfId="0" applyFont="1" applyBorder="1">
      <alignment vertical="center"/>
    </xf>
    <xf numFmtId="0" fontId="0" fillId="0" borderId="45" xfId="0" applyBorder="1">
      <alignment vertical="center"/>
    </xf>
    <xf numFmtId="0" fontId="0" fillId="0" borderId="14" xfId="0" applyBorder="1">
      <alignment vertical="center"/>
    </xf>
    <xf numFmtId="0" fontId="0" fillId="0" borderId="46" xfId="0" applyBorder="1">
      <alignment vertical="center"/>
    </xf>
    <xf numFmtId="0" fontId="0" fillId="0" borderId="10" xfId="0" applyBorder="1">
      <alignment vertical="center"/>
    </xf>
    <xf numFmtId="0" fontId="0" fillId="0" borderId="20" xfId="0" applyBorder="1">
      <alignment vertical="center"/>
    </xf>
    <xf numFmtId="0" fontId="0" fillId="10" borderId="6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EC93-F86D-4DDF-8F17-F92F8B8A2547}">
  <dimension ref="A1:G26"/>
  <sheetViews>
    <sheetView tabSelected="1" workbookViewId="0">
      <selection sqref="A1:A26"/>
    </sheetView>
  </sheetViews>
  <sheetFormatPr defaultRowHeight="16.5"/>
  <cols>
    <col min="1" max="1" width="27" bestFit="1" customWidth="1"/>
    <col min="2" max="2" width="3.5" bestFit="1" customWidth="1"/>
    <col min="3" max="3" width="26.25" bestFit="1" customWidth="1"/>
  </cols>
  <sheetData>
    <row r="1" spans="1:7">
      <c r="A1" t="s">
        <v>1365</v>
      </c>
      <c r="B1">
        <v>14</v>
      </c>
      <c r="C1" t="s">
        <v>1588</v>
      </c>
      <c r="D1">
        <v>101</v>
      </c>
      <c r="E1">
        <v>201</v>
      </c>
      <c r="G1" t="str">
        <f>CONCATENATE("create index NO_IX_", D1, "_", E1, " ON ", A1, " (", C1, ");")</f>
        <v>create index NO_IX_101_201 ON TB_CARD_MILEAGE (FIRST_TRADE_SHOP_CD);</v>
      </c>
    </row>
    <row r="2" spans="1:7">
      <c r="A2" t="s">
        <v>1365</v>
      </c>
      <c r="B2">
        <v>16</v>
      </c>
      <c r="C2" t="s">
        <v>1590</v>
      </c>
      <c r="D2">
        <v>102</v>
      </c>
      <c r="E2">
        <v>202</v>
      </c>
      <c r="G2" t="str">
        <f t="shared" ref="G2:G26" si="0">CONCATENATE("create index NO_IX_", D2, "_", E2, " ON ", A2, " (", C2, ");")</f>
        <v>create index NO_IX_102_202 ON TB_CARD_MILEAGE (LAST_TRADE_SHOP_CD);</v>
      </c>
    </row>
    <row r="3" spans="1:7">
      <c r="A3" t="s">
        <v>1382</v>
      </c>
      <c r="B3">
        <v>11</v>
      </c>
      <c r="C3" t="s">
        <v>1592</v>
      </c>
      <c r="D3">
        <v>103</v>
      </c>
      <c r="E3">
        <v>203</v>
      </c>
      <c r="G3" t="str">
        <f t="shared" si="0"/>
        <v>create index NO_IX_103_203 ON TB_CARD_MST (ISSUE_SHOP_CD);</v>
      </c>
    </row>
    <row r="4" spans="1:7">
      <c r="A4" t="s">
        <v>1382</v>
      </c>
      <c r="B4">
        <v>12</v>
      </c>
      <c r="C4" t="s">
        <v>1594</v>
      </c>
      <c r="D4">
        <v>104</v>
      </c>
      <c r="E4">
        <v>204</v>
      </c>
      <c r="G4" t="str">
        <f t="shared" si="0"/>
        <v>create index NO_IX_104_204 ON TB_CARD_MST (REG_SHOP_CD);</v>
      </c>
    </row>
    <row r="5" spans="1:7">
      <c r="A5" t="s">
        <v>1384</v>
      </c>
      <c r="B5">
        <v>11</v>
      </c>
      <c r="C5" t="s">
        <v>1592</v>
      </c>
      <c r="D5">
        <v>105</v>
      </c>
      <c r="E5">
        <v>205</v>
      </c>
      <c r="G5" t="str">
        <f t="shared" si="0"/>
        <v>create index NO_IX_105_205 ON TB_CARD_MST_LOG (ISSUE_SHOP_CD);</v>
      </c>
    </row>
    <row r="6" spans="1:7">
      <c r="A6" t="s">
        <v>1384</v>
      </c>
      <c r="B6">
        <v>12</v>
      </c>
      <c r="C6" t="s">
        <v>1594</v>
      </c>
      <c r="D6">
        <v>106</v>
      </c>
      <c r="E6">
        <v>206</v>
      </c>
      <c r="G6" t="str">
        <f t="shared" si="0"/>
        <v>create index NO_IX_106_206 ON TB_CARD_MST_LOG (REG_SHOP_CD);</v>
      </c>
    </row>
    <row r="7" spans="1:7">
      <c r="A7" t="s">
        <v>1397</v>
      </c>
      <c r="B7">
        <v>7</v>
      </c>
      <c r="C7" t="s">
        <v>1592</v>
      </c>
      <c r="D7">
        <v>107</v>
      </c>
      <c r="E7">
        <v>207</v>
      </c>
      <c r="G7" t="str">
        <f t="shared" si="0"/>
        <v>create index NO_IX_107_207 ON TB_COUP_HIST (ISSUE_SHOP_CD);</v>
      </c>
    </row>
    <row r="8" spans="1:7">
      <c r="A8" t="s">
        <v>1397</v>
      </c>
      <c r="B8">
        <v>16</v>
      </c>
      <c r="C8" t="s">
        <v>1599</v>
      </c>
      <c r="D8">
        <v>108</v>
      </c>
      <c r="E8">
        <v>208</v>
      </c>
      <c r="G8" t="str">
        <f t="shared" si="0"/>
        <v>create index NO_IX_108_208 ON TB_COUP_HIST (USE_SHOP_CD);</v>
      </c>
    </row>
    <row r="9" spans="1:7">
      <c r="A9" t="s">
        <v>1399</v>
      </c>
      <c r="B9">
        <v>7</v>
      </c>
      <c r="C9" t="s">
        <v>1592</v>
      </c>
      <c r="D9">
        <v>109</v>
      </c>
      <c r="E9">
        <v>209</v>
      </c>
      <c r="G9" t="str">
        <f t="shared" si="0"/>
        <v>create index NO_IX_109_209 ON TB_COUP_HIST_LOG (ISSUE_SHOP_CD);</v>
      </c>
    </row>
    <row r="10" spans="1:7">
      <c r="A10" t="s">
        <v>1399</v>
      </c>
      <c r="B10">
        <v>16</v>
      </c>
      <c r="C10" t="s">
        <v>1599</v>
      </c>
      <c r="D10">
        <v>110</v>
      </c>
      <c r="E10">
        <v>210</v>
      </c>
      <c r="G10" t="str">
        <f t="shared" si="0"/>
        <v>create index NO_IX_110_210 ON TB_COUP_HIST_LOG (USE_SHOP_CD);</v>
      </c>
    </row>
    <row r="11" spans="1:7">
      <c r="A11" t="s">
        <v>215</v>
      </c>
      <c r="B11">
        <v>11</v>
      </c>
      <c r="C11" t="s">
        <v>1601</v>
      </c>
      <c r="D11">
        <v>111</v>
      </c>
      <c r="E11">
        <v>211</v>
      </c>
      <c r="G11" t="str">
        <f t="shared" si="0"/>
        <v>create index NO_IX_111_211 ON TB_COUP_MST (SHOP_CD);</v>
      </c>
    </row>
    <row r="12" spans="1:7">
      <c r="A12" t="s">
        <v>1460</v>
      </c>
      <c r="B12">
        <v>9</v>
      </c>
      <c r="C12" t="s">
        <v>1601</v>
      </c>
      <c r="D12">
        <v>112</v>
      </c>
      <c r="E12">
        <v>212</v>
      </c>
      <c r="G12" t="str">
        <f t="shared" si="0"/>
        <v>create index NO_IX_112_212 ON TB_GIFT_CARD_ACC_HIST (SHOP_CD);</v>
      </c>
    </row>
    <row r="13" spans="1:7">
      <c r="A13" t="s">
        <v>1462</v>
      </c>
      <c r="B13">
        <v>13</v>
      </c>
      <c r="C13" t="s">
        <v>1592</v>
      </c>
      <c r="D13">
        <v>113</v>
      </c>
      <c r="E13">
        <v>213</v>
      </c>
      <c r="G13" t="str">
        <f t="shared" si="0"/>
        <v>create index NO_IX_113_213 ON TB_GIFT_CARD_MST (ISSUE_SHOP_CD);</v>
      </c>
    </row>
    <row r="14" spans="1:7">
      <c r="A14" t="s">
        <v>1462</v>
      </c>
      <c r="B14">
        <v>14</v>
      </c>
      <c r="C14" t="s">
        <v>1594</v>
      </c>
      <c r="D14">
        <v>114</v>
      </c>
      <c r="E14">
        <v>214</v>
      </c>
      <c r="G14" t="str">
        <f t="shared" si="0"/>
        <v>create index NO_IX_114_214 ON TB_GIFT_CARD_MST (REG_SHOP_CD);</v>
      </c>
    </row>
    <row r="15" spans="1:7">
      <c r="A15" t="s">
        <v>231</v>
      </c>
      <c r="B15">
        <v>3</v>
      </c>
      <c r="C15" t="s">
        <v>1604</v>
      </c>
      <c r="D15">
        <v>115</v>
      </c>
      <c r="E15">
        <v>215</v>
      </c>
      <c r="G15" t="str">
        <f t="shared" si="0"/>
        <v>create index NO_IX_115_215 ON TB_MEM_ADDINFO (MAIN_SHOP_CD);</v>
      </c>
    </row>
    <row r="16" spans="1:7">
      <c r="A16" t="s">
        <v>233</v>
      </c>
      <c r="B16">
        <v>3</v>
      </c>
      <c r="C16" t="s">
        <v>1604</v>
      </c>
      <c r="D16">
        <v>116</v>
      </c>
      <c r="E16">
        <v>216</v>
      </c>
      <c r="G16" t="str">
        <f t="shared" si="0"/>
        <v>create index NO_IX_116_216 ON TB_MEM_ADDINFO_LOG (MAIN_SHOP_CD);</v>
      </c>
    </row>
    <row r="17" spans="1:7">
      <c r="A17" t="s">
        <v>234</v>
      </c>
      <c r="B17">
        <v>5</v>
      </c>
      <c r="C17" t="s">
        <v>1608</v>
      </c>
      <c r="D17">
        <v>117</v>
      </c>
      <c r="E17">
        <v>217</v>
      </c>
      <c r="G17" t="str">
        <f t="shared" si="0"/>
        <v>create index NO_IX_117_217 ON TB_MEM_JOININFO (JOIN_SHOP_CD);</v>
      </c>
    </row>
    <row r="18" spans="1:7">
      <c r="A18" t="s">
        <v>234</v>
      </c>
      <c r="B18">
        <v>6</v>
      </c>
      <c r="C18" t="s">
        <v>1610</v>
      </c>
      <c r="D18">
        <v>118</v>
      </c>
      <c r="E18">
        <v>218</v>
      </c>
      <c r="G18" t="str">
        <f t="shared" si="0"/>
        <v>create index NO_IX_118_218 ON TB_MEM_JOININFO (NOR_MEM_JOIN_SHOP_CD);</v>
      </c>
    </row>
    <row r="19" spans="1:7">
      <c r="A19" t="s">
        <v>234</v>
      </c>
      <c r="B19">
        <v>7</v>
      </c>
      <c r="C19" t="s">
        <v>1612</v>
      </c>
      <c r="D19">
        <v>119</v>
      </c>
      <c r="E19">
        <v>219</v>
      </c>
      <c r="G19" t="str">
        <f t="shared" si="0"/>
        <v>create index NO_IX_119_219 ON TB_MEM_JOININFO (FOREIGN_JOIN_SHOP_CD);</v>
      </c>
    </row>
    <row r="20" spans="1:7">
      <c r="A20" t="s">
        <v>240</v>
      </c>
      <c r="B20">
        <v>10</v>
      </c>
      <c r="C20" t="s">
        <v>1601</v>
      </c>
      <c r="D20">
        <v>120</v>
      </c>
      <c r="E20">
        <v>220</v>
      </c>
      <c r="G20" t="str">
        <f t="shared" si="0"/>
        <v>create index NO_IX_120_220 ON TB_MILEAGE_DTL (SHOP_CD);</v>
      </c>
    </row>
    <row r="21" spans="1:7">
      <c r="A21" t="s">
        <v>1518</v>
      </c>
      <c r="B21">
        <v>9</v>
      </c>
      <c r="C21" t="s">
        <v>1601</v>
      </c>
      <c r="D21">
        <v>121</v>
      </c>
      <c r="E21">
        <v>221</v>
      </c>
      <c r="G21" t="str">
        <f t="shared" si="0"/>
        <v>create index NO_IX_121_221 ON TB_MILEAGE_HIST (SHOP_CD);</v>
      </c>
    </row>
    <row r="22" spans="1:7">
      <c r="A22" t="s">
        <v>1520</v>
      </c>
      <c r="B22">
        <v>9</v>
      </c>
      <c r="C22" t="s">
        <v>1601</v>
      </c>
      <c r="D22">
        <v>122</v>
      </c>
      <c r="E22">
        <v>222</v>
      </c>
      <c r="G22" t="str">
        <f t="shared" si="0"/>
        <v>create index NO_IX_122_222 ON TB_MILEAGE_HIST_USE_CHK (SHOP_CD);</v>
      </c>
    </row>
    <row r="23" spans="1:7">
      <c r="A23" t="s">
        <v>1531</v>
      </c>
      <c r="B23">
        <v>14</v>
      </c>
      <c r="C23" t="s">
        <v>1588</v>
      </c>
      <c r="D23">
        <v>123</v>
      </c>
      <c r="E23">
        <v>223</v>
      </c>
      <c r="G23" t="str">
        <f t="shared" si="0"/>
        <v>create index NO_IX_123_223 ON TB_MILEAGE_USE_CHK (FIRST_TRADE_SHOP_CD);</v>
      </c>
    </row>
    <row r="24" spans="1:7">
      <c r="A24" t="s">
        <v>1531</v>
      </c>
      <c r="B24">
        <v>16</v>
      </c>
      <c r="C24" t="s">
        <v>1590</v>
      </c>
      <c r="D24">
        <v>124</v>
      </c>
      <c r="E24">
        <v>224</v>
      </c>
      <c r="G24" t="str">
        <f t="shared" si="0"/>
        <v>create index NO_IX_124_224 ON TB_MILEAGE_USE_CHK (LAST_TRADE_SHOP_CD);</v>
      </c>
    </row>
    <row r="25" spans="1:7">
      <c r="A25" t="s">
        <v>1554</v>
      </c>
      <c r="B25">
        <v>3</v>
      </c>
      <c r="C25" t="s">
        <v>1616</v>
      </c>
      <c r="D25">
        <v>125</v>
      </c>
      <c r="E25">
        <v>225</v>
      </c>
      <c r="G25" t="str">
        <f t="shared" si="0"/>
        <v>create index NO_IX_125_225 ON TB_TRANS_SHOP_HIST (CLOSE_SHOP_CD);</v>
      </c>
    </row>
    <row r="26" spans="1:7">
      <c r="A26" t="s">
        <v>1554</v>
      </c>
      <c r="B26">
        <v>4</v>
      </c>
      <c r="C26" t="s">
        <v>1618</v>
      </c>
      <c r="D26">
        <v>126</v>
      </c>
      <c r="E26">
        <v>226</v>
      </c>
      <c r="G26" t="str">
        <f t="shared" si="0"/>
        <v>create index NO_IX_126_226 ON TB_TRANS_SHOP_HIST (TRANS_SHOP_CD);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4AA2-4D8B-4BD8-A3B5-FA1383BA8535}">
  <dimension ref="A1:F28"/>
  <sheetViews>
    <sheetView zoomScale="90" zoomScaleNormal="90" workbookViewId="0"/>
  </sheetViews>
  <sheetFormatPr defaultRowHeight="16.5"/>
  <cols>
    <col min="1" max="1" width="28.6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6">
      <c r="A1" t="s">
        <v>208</v>
      </c>
    </row>
    <row r="2" spans="1:6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3" spans="1:6">
      <c r="A3" t="s">
        <v>209</v>
      </c>
      <c r="B3">
        <v>4</v>
      </c>
      <c r="C3" t="s">
        <v>210</v>
      </c>
      <c r="D3" t="s">
        <v>211</v>
      </c>
      <c r="E3" t="s">
        <v>212</v>
      </c>
    </row>
    <row r="4" spans="1:6">
      <c r="A4" t="s">
        <v>213</v>
      </c>
      <c r="B4">
        <v>3</v>
      </c>
      <c r="C4" t="s">
        <v>210</v>
      </c>
      <c r="D4" t="s">
        <v>211</v>
      </c>
      <c r="E4" t="s">
        <v>214</v>
      </c>
    </row>
    <row r="5" spans="1:6">
      <c r="A5" t="s">
        <v>215</v>
      </c>
      <c r="B5">
        <v>3</v>
      </c>
      <c r="C5" t="s">
        <v>210</v>
      </c>
      <c r="D5" t="s">
        <v>211</v>
      </c>
      <c r="E5" t="s">
        <v>212</v>
      </c>
      <c r="F5" t="s">
        <v>216</v>
      </c>
    </row>
    <row r="6" spans="1:6">
      <c r="A6" t="s">
        <v>215</v>
      </c>
      <c r="B6">
        <v>4</v>
      </c>
      <c r="C6" t="s">
        <v>217</v>
      </c>
      <c r="D6" t="s">
        <v>218</v>
      </c>
      <c r="E6" t="s">
        <v>214</v>
      </c>
      <c r="F6" t="s">
        <v>216</v>
      </c>
    </row>
    <row r="7" spans="1:6">
      <c r="A7" t="s">
        <v>219</v>
      </c>
      <c r="B7">
        <v>3</v>
      </c>
      <c r="C7" t="s">
        <v>210</v>
      </c>
      <c r="D7" t="s">
        <v>211</v>
      </c>
      <c r="E7" t="s">
        <v>212</v>
      </c>
      <c r="F7" t="s">
        <v>216</v>
      </c>
    </row>
    <row r="8" spans="1:6">
      <c r="A8" t="s">
        <v>219</v>
      </c>
      <c r="B8">
        <v>4</v>
      </c>
      <c r="C8" t="s">
        <v>217</v>
      </c>
      <c r="D8" t="s">
        <v>218</v>
      </c>
      <c r="E8" t="s">
        <v>214</v>
      </c>
      <c r="F8" t="s">
        <v>216</v>
      </c>
    </row>
    <row r="9" spans="1:6">
      <c r="A9" t="s">
        <v>220</v>
      </c>
      <c r="B9">
        <v>3</v>
      </c>
      <c r="C9" t="s">
        <v>210</v>
      </c>
      <c r="E9" t="s">
        <v>212</v>
      </c>
      <c r="F9" t="s">
        <v>216</v>
      </c>
    </row>
    <row r="10" spans="1:6">
      <c r="A10" t="s">
        <v>220</v>
      </c>
      <c r="B10">
        <v>4</v>
      </c>
      <c r="C10" t="s">
        <v>217</v>
      </c>
      <c r="E10" t="s">
        <v>214</v>
      </c>
      <c r="F10" t="s">
        <v>216</v>
      </c>
    </row>
    <row r="11" spans="1:6">
      <c r="A11" t="s">
        <v>221</v>
      </c>
      <c r="B11">
        <v>6</v>
      </c>
      <c r="C11" t="s">
        <v>210</v>
      </c>
      <c r="D11" t="s">
        <v>222</v>
      </c>
      <c r="E11" t="s">
        <v>214</v>
      </c>
    </row>
    <row r="12" spans="1:6">
      <c r="A12" t="s">
        <v>223</v>
      </c>
      <c r="B12">
        <v>26</v>
      </c>
      <c r="C12" t="s">
        <v>217</v>
      </c>
      <c r="D12" t="s">
        <v>218</v>
      </c>
      <c r="E12" t="s">
        <v>214</v>
      </c>
    </row>
    <row r="13" spans="1:6">
      <c r="A13" t="s">
        <v>223</v>
      </c>
      <c r="B13">
        <v>6</v>
      </c>
      <c r="C13" t="s">
        <v>210</v>
      </c>
      <c r="D13" t="s">
        <v>211</v>
      </c>
      <c r="E13" t="s">
        <v>214</v>
      </c>
    </row>
    <row r="14" spans="1:6">
      <c r="A14" t="s">
        <v>224</v>
      </c>
      <c r="B14">
        <v>3</v>
      </c>
      <c r="C14" t="s">
        <v>210</v>
      </c>
      <c r="D14" t="s">
        <v>225</v>
      </c>
      <c r="E14" t="s">
        <v>214</v>
      </c>
    </row>
    <row r="15" spans="1:6">
      <c r="A15" t="s">
        <v>226</v>
      </c>
      <c r="B15">
        <v>6</v>
      </c>
      <c r="C15" t="s">
        <v>210</v>
      </c>
      <c r="D15" t="s">
        <v>227</v>
      </c>
      <c r="E15" t="s">
        <v>214</v>
      </c>
    </row>
    <row r="16" spans="1:6">
      <c r="A16" t="s">
        <v>228</v>
      </c>
      <c r="B16">
        <v>5</v>
      </c>
      <c r="C16" t="s">
        <v>229</v>
      </c>
      <c r="D16" t="s">
        <v>230</v>
      </c>
      <c r="E16" t="s">
        <v>214</v>
      </c>
    </row>
    <row r="17" spans="1:6">
      <c r="A17" t="s">
        <v>231</v>
      </c>
      <c r="B17">
        <v>4</v>
      </c>
      <c r="C17" t="s">
        <v>210</v>
      </c>
      <c r="D17" t="s">
        <v>232</v>
      </c>
      <c r="E17" t="s">
        <v>212</v>
      </c>
    </row>
    <row r="18" spans="1:6">
      <c r="A18" t="s">
        <v>233</v>
      </c>
      <c r="B18">
        <v>4</v>
      </c>
      <c r="C18" t="s">
        <v>210</v>
      </c>
      <c r="D18" t="s">
        <v>232</v>
      </c>
      <c r="E18" t="s">
        <v>212</v>
      </c>
    </row>
    <row r="19" spans="1:6">
      <c r="A19" t="s">
        <v>234</v>
      </c>
      <c r="B19">
        <v>3</v>
      </c>
      <c r="C19" t="s">
        <v>235</v>
      </c>
      <c r="D19" t="s">
        <v>236</v>
      </c>
      <c r="E19" t="s">
        <v>214</v>
      </c>
    </row>
    <row r="20" spans="1:6">
      <c r="A20" t="s">
        <v>237</v>
      </c>
      <c r="B20">
        <v>3</v>
      </c>
      <c r="C20" t="s">
        <v>235</v>
      </c>
      <c r="E20" t="s">
        <v>214</v>
      </c>
    </row>
    <row r="21" spans="1:6">
      <c r="A21" t="s">
        <v>238</v>
      </c>
      <c r="B21">
        <v>3</v>
      </c>
      <c r="C21" t="s">
        <v>235</v>
      </c>
      <c r="E21" t="s">
        <v>214</v>
      </c>
    </row>
    <row r="22" spans="1:6">
      <c r="A22" t="s">
        <v>239</v>
      </c>
      <c r="B22">
        <v>2</v>
      </c>
      <c r="C22" t="s">
        <v>210</v>
      </c>
      <c r="D22" t="s">
        <v>211</v>
      </c>
      <c r="E22" t="s">
        <v>212</v>
      </c>
      <c r="F22" t="s">
        <v>216</v>
      </c>
    </row>
    <row r="23" spans="1:6">
      <c r="A23" t="s">
        <v>240</v>
      </c>
      <c r="B23">
        <v>15</v>
      </c>
      <c r="C23" t="s">
        <v>217</v>
      </c>
      <c r="D23" t="s">
        <v>241</v>
      </c>
      <c r="E23" t="s">
        <v>214</v>
      </c>
    </row>
    <row r="24" spans="1:6">
      <c r="A24" t="s">
        <v>242</v>
      </c>
      <c r="B24">
        <v>22</v>
      </c>
      <c r="C24" t="s">
        <v>217</v>
      </c>
      <c r="D24" t="s">
        <v>243</v>
      </c>
      <c r="E24" t="s">
        <v>214</v>
      </c>
    </row>
    <row r="25" spans="1:6">
      <c r="A25" t="s">
        <v>242</v>
      </c>
      <c r="B25">
        <v>5</v>
      </c>
      <c r="C25" t="s">
        <v>210</v>
      </c>
      <c r="D25" t="s">
        <v>244</v>
      </c>
      <c r="E25" t="s">
        <v>214</v>
      </c>
    </row>
    <row r="26" spans="1:6">
      <c r="A26" t="s">
        <v>245</v>
      </c>
      <c r="B26">
        <v>2</v>
      </c>
      <c r="C26" t="s">
        <v>210</v>
      </c>
      <c r="D26" t="s">
        <v>211</v>
      </c>
      <c r="E26" t="s">
        <v>212</v>
      </c>
      <c r="F26" t="s">
        <v>216</v>
      </c>
    </row>
    <row r="27" spans="1:6">
      <c r="A27" t="s">
        <v>246</v>
      </c>
      <c r="B27">
        <v>6</v>
      </c>
      <c r="C27" t="s">
        <v>210</v>
      </c>
      <c r="D27" t="s">
        <v>222</v>
      </c>
      <c r="E27" t="s">
        <v>214</v>
      </c>
    </row>
    <row r="28" spans="1:6">
      <c r="A28" t="s">
        <v>247</v>
      </c>
      <c r="B28">
        <v>5</v>
      </c>
      <c r="C28" t="s">
        <v>210</v>
      </c>
      <c r="D28" t="s">
        <v>211</v>
      </c>
      <c r="E28" t="s">
        <v>214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D4A7-75BE-4FFA-8A1B-83DE7F67F703}">
  <dimension ref="A1:F25"/>
  <sheetViews>
    <sheetView zoomScale="90" zoomScaleNormal="90" workbookViewId="0">
      <selection activeCell="J18" sqref="J18"/>
    </sheetView>
  </sheetViews>
  <sheetFormatPr defaultRowHeight="16.5"/>
  <cols>
    <col min="1" max="1" width="24.1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6">
      <c r="A1" t="s">
        <v>1331</v>
      </c>
    </row>
    <row r="2" spans="1:6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3" spans="1:6">
      <c r="A3" t="s">
        <v>209</v>
      </c>
      <c r="B3">
        <v>4</v>
      </c>
      <c r="C3" t="s">
        <v>210</v>
      </c>
      <c r="D3" t="s">
        <v>211</v>
      </c>
      <c r="E3" t="s">
        <v>212</v>
      </c>
    </row>
    <row r="4" spans="1:6">
      <c r="A4" t="s">
        <v>1328</v>
      </c>
      <c r="B4">
        <v>2</v>
      </c>
      <c r="C4" t="s">
        <v>1329</v>
      </c>
      <c r="D4" t="s">
        <v>1330</v>
      </c>
      <c r="E4" t="s">
        <v>212</v>
      </c>
      <c r="F4" t="s">
        <v>216</v>
      </c>
    </row>
    <row r="5" spans="1:6">
      <c r="A5" t="s">
        <v>213</v>
      </c>
      <c r="B5">
        <v>3</v>
      </c>
      <c r="C5" t="s">
        <v>210</v>
      </c>
      <c r="D5" t="s">
        <v>211</v>
      </c>
      <c r="E5" t="s">
        <v>214</v>
      </c>
    </row>
    <row r="6" spans="1:6">
      <c r="A6" t="s">
        <v>215</v>
      </c>
      <c r="B6">
        <v>3</v>
      </c>
      <c r="C6" t="s">
        <v>210</v>
      </c>
      <c r="D6" t="s">
        <v>211</v>
      </c>
      <c r="E6" t="s">
        <v>212</v>
      </c>
      <c r="F6" t="s">
        <v>216</v>
      </c>
    </row>
    <row r="7" spans="1:6">
      <c r="A7" t="s">
        <v>215</v>
      </c>
      <c r="B7">
        <v>4</v>
      </c>
      <c r="C7" t="s">
        <v>217</v>
      </c>
      <c r="D7" t="s">
        <v>218</v>
      </c>
      <c r="E7" t="s">
        <v>214</v>
      </c>
      <c r="F7" t="s">
        <v>216</v>
      </c>
    </row>
    <row r="8" spans="1:6">
      <c r="A8" t="s">
        <v>219</v>
      </c>
      <c r="B8">
        <v>3</v>
      </c>
      <c r="C8" t="s">
        <v>210</v>
      </c>
      <c r="D8" t="s">
        <v>211</v>
      </c>
      <c r="E8" t="s">
        <v>212</v>
      </c>
      <c r="F8" t="s">
        <v>216</v>
      </c>
    </row>
    <row r="9" spans="1:6">
      <c r="A9" t="s">
        <v>219</v>
      </c>
      <c r="B9">
        <v>4</v>
      </c>
      <c r="C9" t="s">
        <v>217</v>
      </c>
      <c r="D9" t="s">
        <v>218</v>
      </c>
      <c r="E9" t="s">
        <v>214</v>
      </c>
      <c r="F9" t="s">
        <v>216</v>
      </c>
    </row>
    <row r="10" spans="1:6">
      <c r="A10" t="s">
        <v>221</v>
      </c>
      <c r="B10">
        <v>6</v>
      </c>
      <c r="C10" t="s">
        <v>210</v>
      </c>
      <c r="D10" t="s">
        <v>222</v>
      </c>
      <c r="E10" t="s">
        <v>214</v>
      </c>
    </row>
    <row r="11" spans="1:6">
      <c r="A11" t="s">
        <v>223</v>
      </c>
      <c r="B11">
        <v>26</v>
      </c>
      <c r="C11" t="s">
        <v>217</v>
      </c>
      <c r="D11" t="s">
        <v>218</v>
      </c>
      <c r="E11" t="s">
        <v>214</v>
      </c>
    </row>
    <row r="12" spans="1:6">
      <c r="A12" t="s">
        <v>223</v>
      </c>
      <c r="B12">
        <v>6</v>
      </c>
      <c r="C12" t="s">
        <v>210</v>
      </c>
      <c r="D12" t="s">
        <v>211</v>
      </c>
      <c r="E12" t="s">
        <v>214</v>
      </c>
    </row>
    <row r="13" spans="1:6">
      <c r="A13" t="s">
        <v>224</v>
      </c>
      <c r="B13">
        <v>3</v>
      </c>
      <c r="C13" t="s">
        <v>210</v>
      </c>
      <c r="D13" t="s">
        <v>225</v>
      </c>
      <c r="E13" t="s">
        <v>214</v>
      </c>
    </row>
    <row r="14" spans="1:6">
      <c r="A14" t="s">
        <v>226</v>
      </c>
      <c r="B14">
        <v>6</v>
      </c>
      <c r="C14" t="s">
        <v>210</v>
      </c>
      <c r="D14" t="s">
        <v>227</v>
      </c>
      <c r="E14" t="s">
        <v>214</v>
      </c>
    </row>
    <row r="15" spans="1:6">
      <c r="A15" t="s">
        <v>228</v>
      </c>
      <c r="B15">
        <v>5</v>
      </c>
      <c r="C15" t="s">
        <v>229</v>
      </c>
      <c r="D15" t="s">
        <v>230</v>
      </c>
      <c r="E15" t="s">
        <v>214</v>
      </c>
    </row>
    <row r="16" spans="1:6">
      <c r="A16" t="s">
        <v>231</v>
      </c>
      <c r="B16">
        <v>4</v>
      </c>
      <c r="C16" t="s">
        <v>210</v>
      </c>
      <c r="D16" t="s">
        <v>232</v>
      </c>
      <c r="E16" t="s">
        <v>212</v>
      </c>
    </row>
    <row r="17" spans="1:6">
      <c r="A17" t="s">
        <v>233</v>
      </c>
      <c r="B17">
        <v>4</v>
      </c>
      <c r="C17" t="s">
        <v>210</v>
      </c>
      <c r="D17" t="s">
        <v>232</v>
      </c>
      <c r="E17" t="s">
        <v>212</v>
      </c>
    </row>
    <row r="18" spans="1:6">
      <c r="A18" t="s">
        <v>234</v>
      </c>
      <c r="B18">
        <v>3</v>
      </c>
      <c r="C18" t="s">
        <v>235</v>
      </c>
      <c r="D18" t="s">
        <v>236</v>
      </c>
      <c r="E18" t="s">
        <v>214</v>
      </c>
    </row>
    <row r="19" spans="1:6">
      <c r="A19" t="s">
        <v>239</v>
      </c>
      <c r="B19">
        <v>2</v>
      </c>
      <c r="C19" t="s">
        <v>210</v>
      </c>
      <c r="D19" t="s">
        <v>211</v>
      </c>
      <c r="E19" t="s">
        <v>212</v>
      </c>
      <c r="F19" t="s">
        <v>216</v>
      </c>
    </row>
    <row r="20" spans="1:6">
      <c r="A20" t="s">
        <v>240</v>
      </c>
      <c r="B20">
        <v>15</v>
      </c>
      <c r="C20" t="s">
        <v>217</v>
      </c>
      <c r="D20" t="s">
        <v>241</v>
      </c>
      <c r="E20" t="s">
        <v>214</v>
      </c>
    </row>
    <row r="21" spans="1:6">
      <c r="A21" t="s">
        <v>242</v>
      </c>
      <c r="B21">
        <v>22</v>
      </c>
      <c r="C21" t="s">
        <v>217</v>
      </c>
      <c r="D21" t="s">
        <v>243</v>
      </c>
      <c r="E21" t="s">
        <v>214</v>
      </c>
    </row>
    <row r="22" spans="1:6">
      <c r="A22" t="s">
        <v>242</v>
      </c>
      <c r="B22">
        <v>5</v>
      </c>
      <c r="C22" t="s">
        <v>210</v>
      </c>
      <c r="D22" t="s">
        <v>244</v>
      </c>
      <c r="E22" t="s">
        <v>214</v>
      </c>
    </row>
    <row r="23" spans="1:6">
      <c r="A23" t="s">
        <v>245</v>
      </c>
      <c r="B23">
        <v>2</v>
      </c>
      <c r="C23" t="s">
        <v>210</v>
      </c>
      <c r="D23" t="s">
        <v>211</v>
      </c>
      <c r="E23" t="s">
        <v>212</v>
      </c>
      <c r="F23" t="s">
        <v>216</v>
      </c>
    </row>
    <row r="24" spans="1:6">
      <c r="A24" t="s">
        <v>246</v>
      </c>
      <c r="B24">
        <v>6</v>
      </c>
      <c r="C24" t="s">
        <v>210</v>
      </c>
      <c r="D24" t="s">
        <v>222</v>
      </c>
      <c r="E24" t="s">
        <v>214</v>
      </c>
    </row>
    <row r="25" spans="1:6">
      <c r="A25" t="s">
        <v>247</v>
      </c>
      <c r="B25">
        <v>5</v>
      </c>
      <c r="C25" t="s">
        <v>210</v>
      </c>
      <c r="D25" t="s">
        <v>211</v>
      </c>
      <c r="E25" t="s">
        <v>214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EC71-1AC3-410A-9CA8-2593BE342CFE}">
  <dimension ref="A1:Q445"/>
  <sheetViews>
    <sheetView showFormulas="1" zoomScale="85" zoomScaleNormal="85" workbookViewId="0">
      <pane ySplit="1" topLeftCell="A29" activePane="bottomLeft" state="frozen"/>
      <selection pane="bottomLeft" activeCell="E48" sqref="E48"/>
    </sheetView>
  </sheetViews>
  <sheetFormatPr defaultRowHeight="16.5"/>
  <cols>
    <col min="1" max="1" width="2.875" bestFit="1" customWidth="1"/>
    <col min="2" max="2" width="14.25" customWidth="1"/>
    <col min="3" max="3" width="4.75" customWidth="1"/>
    <col min="4" max="4" width="8.625" customWidth="1"/>
    <col min="5" max="5" width="8.75" customWidth="1"/>
    <col min="6" max="6" width="11.125" customWidth="1"/>
    <col min="7" max="7" width="3.75" bestFit="1" customWidth="1"/>
    <col min="8" max="8" width="12.5" bestFit="1" customWidth="1"/>
    <col min="9" max="9" width="20.875" customWidth="1"/>
    <col min="10" max="10" width="5.75" customWidth="1"/>
    <col min="11" max="11" width="28.375" customWidth="1"/>
    <col min="12" max="12" width="3.25" customWidth="1"/>
    <col min="13" max="13" width="1.875" bestFit="1" customWidth="1"/>
    <col min="14" max="15" width="5.25" bestFit="1" customWidth="1"/>
    <col min="16" max="16" width="3.75" bestFit="1" customWidth="1"/>
    <col min="17" max="17" width="48.125" customWidth="1"/>
  </cols>
  <sheetData>
    <row r="1" spans="1:17" ht="18" thickBot="1">
      <c r="A1" s="4" t="s">
        <v>253</v>
      </c>
      <c r="B1" s="4" t="s">
        <v>254</v>
      </c>
      <c r="C1" s="4" t="s">
        <v>255</v>
      </c>
      <c r="D1" s="4" t="s">
        <v>256</v>
      </c>
      <c r="E1" s="272" t="s">
        <v>257</v>
      </c>
      <c r="F1" s="273"/>
      <c r="G1" s="274" t="s">
        <v>258</v>
      </c>
      <c r="H1" s="275"/>
      <c r="I1" s="272" t="s">
        <v>259</v>
      </c>
      <c r="J1" s="273"/>
      <c r="K1" s="275"/>
    </row>
    <row r="2" spans="1:17">
      <c r="A2" s="276" t="s">
        <v>260</v>
      </c>
      <c r="B2" s="277" t="s">
        <v>261</v>
      </c>
      <c r="C2" s="280" t="s">
        <v>262</v>
      </c>
      <c r="D2" s="282" t="s">
        <v>263</v>
      </c>
      <c r="E2" s="5">
        <v>10</v>
      </c>
      <c r="F2" s="6" t="s">
        <v>264</v>
      </c>
      <c r="G2" s="7">
        <v>10</v>
      </c>
      <c r="H2" s="8" t="s">
        <v>265</v>
      </c>
    </row>
    <row r="3" spans="1:17">
      <c r="A3" s="276"/>
      <c r="B3" s="278"/>
      <c r="C3" s="280"/>
      <c r="D3" s="283"/>
      <c r="E3" s="9">
        <v>20</v>
      </c>
      <c r="F3" s="10" t="s">
        <v>266</v>
      </c>
      <c r="G3" s="11">
        <v>20</v>
      </c>
      <c r="H3" s="12" t="s">
        <v>267</v>
      </c>
    </row>
    <row r="4" spans="1:17" ht="17.25" thickBot="1">
      <c r="A4" s="276"/>
      <c r="B4" s="279"/>
      <c r="C4" s="281"/>
      <c r="D4" s="284"/>
      <c r="E4" s="13">
        <v>30</v>
      </c>
      <c r="F4" s="14" t="s">
        <v>268</v>
      </c>
      <c r="G4" s="15">
        <v>30</v>
      </c>
      <c r="H4" s="16" t="s">
        <v>269</v>
      </c>
    </row>
    <row r="5" spans="1:17" ht="22.15" customHeight="1">
      <c r="A5" s="276"/>
      <c r="B5" s="232" t="s">
        <v>270</v>
      </c>
      <c r="C5" s="235" t="s">
        <v>271</v>
      </c>
      <c r="D5" s="236" t="s">
        <v>272</v>
      </c>
      <c r="E5" s="17">
        <v>10</v>
      </c>
      <c r="F5" s="18" t="s">
        <v>264</v>
      </c>
      <c r="G5" s="19">
        <v>12</v>
      </c>
      <c r="H5" s="20" t="s">
        <v>264</v>
      </c>
      <c r="K5" t="s">
        <v>273</v>
      </c>
      <c r="L5" s="21">
        <v>12</v>
      </c>
      <c r="M5" s="22" t="s">
        <v>274</v>
      </c>
      <c r="N5" s="20" t="s">
        <v>264</v>
      </c>
      <c r="O5" s="23" t="s">
        <v>275</v>
      </c>
      <c r="P5" t="s">
        <v>276</v>
      </c>
      <c r="Q5" s="23" t="s">
        <v>277</v>
      </c>
    </row>
    <row r="6" spans="1:17" ht="149.25" thickBot="1">
      <c r="A6" s="276"/>
      <c r="B6" s="233"/>
      <c r="C6" s="221"/>
      <c r="D6" s="225"/>
      <c r="E6" s="24">
        <v>20</v>
      </c>
      <c r="F6" s="25" t="s">
        <v>278</v>
      </c>
      <c r="G6" s="26" t="s">
        <v>279</v>
      </c>
      <c r="H6" s="27" t="s">
        <v>280</v>
      </c>
      <c r="I6" s="28" t="s">
        <v>281</v>
      </c>
      <c r="J6" s="28"/>
    </row>
    <row r="7" spans="1:17" ht="17.25" thickBot="1">
      <c r="A7" s="276"/>
      <c r="B7" s="233"/>
      <c r="C7" s="221"/>
      <c r="D7" s="225"/>
      <c r="E7" s="24">
        <v>30</v>
      </c>
      <c r="F7" s="25" t="s">
        <v>266</v>
      </c>
      <c r="G7" s="26">
        <v>11</v>
      </c>
      <c r="H7" s="27" t="s">
        <v>266</v>
      </c>
      <c r="K7" t="s">
        <v>273</v>
      </c>
      <c r="L7" s="29">
        <v>11</v>
      </c>
      <c r="M7" s="22" t="s">
        <v>274</v>
      </c>
      <c r="N7" s="27" t="s">
        <v>266</v>
      </c>
      <c r="O7" s="23" t="s">
        <v>275</v>
      </c>
      <c r="P7" t="s">
        <v>282</v>
      </c>
      <c r="Q7" s="23" t="s">
        <v>277</v>
      </c>
    </row>
    <row r="8" spans="1:17" ht="17.25" thickBot="1">
      <c r="A8" s="276"/>
      <c r="B8" s="233"/>
      <c r="C8" s="221"/>
      <c r="D8" s="225"/>
      <c r="E8" s="24">
        <v>40</v>
      </c>
      <c r="F8" s="25" t="s">
        <v>283</v>
      </c>
      <c r="G8" s="26">
        <v>14</v>
      </c>
      <c r="H8" s="27" t="s">
        <v>284</v>
      </c>
      <c r="K8" t="s">
        <v>273</v>
      </c>
      <c r="L8" s="29">
        <v>14</v>
      </c>
      <c r="M8" s="22" t="s">
        <v>274</v>
      </c>
      <c r="N8" s="27" t="s">
        <v>284</v>
      </c>
      <c r="O8" s="23" t="s">
        <v>275</v>
      </c>
      <c r="P8" t="s">
        <v>285</v>
      </c>
      <c r="Q8" s="23" t="s">
        <v>277</v>
      </c>
    </row>
    <row r="9" spans="1:17" ht="17.25" thickBot="1">
      <c r="A9" s="276"/>
      <c r="B9" s="233"/>
      <c r="C9" s="221"/>
      <c r="D9" s="225"/>
      <c r="E9" s="24">
        <v>50</v>
      </c>
      <c r="F9" s="25" t="s">
        <v>286</v>
      </c>
      <c r="G9" s="26">
        <v>15</v>
      </c>
      <c r="H9" s="27" t="s">
        <v>287</v>
      </c>
      <c r="K9" t="s">
        <v>273</v>
      </c>
      <c r="L9" s="29">
        <v>15</v>
      </c>
      <c r="M9" s="22" t="s">
        <v>274</v>
      </c>
      <c r="N9" s="27" t="s">
        <v>288</v>
      </c>
      <c r="O9" s="23" t="s">
        <v>275</v>
      </c>
      <c r="P9" t="s">
        <v>289</v>
      </c>
      <c r="Q9" s="23" t="s">
        <v>277</v>
      </c>
    </row>
    <row r="10" spans="1:17" ht="17.25" thickBot="1">
      <c r="A10" s="276"/>
      <c r="B10" s="233"/>
      <c r="C10" s="221"/>
      <c r="D10" s="225"/>
      <c r="E10" s="24">
        <v>60</v>
      </c>
      <c r="F10" s="25" t="s">
        <v>290</v>
      </c>
      <c r="G10" s="26">
        <v>16</v>
      </c>
      <c r="H10" s="27" t="s">
        <v>291</v>
      </c>
      <c r="K10" t="s">
        <v>273</v>
      </c>
      <c r="L10" s="29">
        <v>16</v>
      </c>
      <c r="M10" s="22" t="s">
        <v>274</v>
      </c>
      <c r="N10" s="27" t="s">
        <v>291</v>
      </c>
      <c r="O10" s="23" t="s">
        <v>275</v>
      </c>
      <c r="P10" t="s">
        <v>292</v>
      </c>
      <c r="Q10" s="23" t="s">
        <v>277</v>
      </c>
    </row>
    <row r="11" spans="1:17" ht="17.25" thickBot="1">
      <c r="A11" s="276"/>
      <c r="B11" s="233"/>
      <c r="C11" s="221"/>
      <c r="D11" s="225"/>
      <c r="E11" s="24"/>
      <c r="F11" s="25"/>
      <c r="G11" s="30">
        <v>21</v>
      </c>
      <c r="H11" s="31" t="s">
        <v>293</v>
      </c>
      <c r="K11" t="s">
        <v>273</v>
      </c>
      <c r="L11" s="32">
        <v>21</v>
      </c>
      <c r="M11" s="22" t="s">
        <v>274</v>
      </c>
      <c r="N11" s="31" t="s">
        <v>293</v>
      </c>
      <c r="O11" s="23" t="s">
        <v>275</v>
      </c>
      <c r="P11" t="s">
        <v>294</v>
      </c>
      <c r="Q11" s="23" t="s">
        <v>277</v>
      </c>
    </row>
    <row r="12" spans="1:17" ht="17.25" thickBot="1">
      <c r="A12" s="276"/>
      <c r="B12" s="233"/>
      <c r="C12" s="221"/>
      <c r="D12" s="225"/>
      <c r="E12" s="24"/>
      <c r="F12" s="25"/>
      <c r="G12" s="30">
        <v>22</v>
      </c>
      <c r="H12" s="31" t="s">
        <v>295</v>
      </c>
      <c r="K12" t="s">
        <v>273</v>
      </c>
      <c r="L12" s="32">
        <v>22</v>
      </c>
      <c r="M12" s="22" t="s">
        <v>274</v>
      </c>
      <c r="N12" s="31" t="s">
        <v>295</v>
      </c>
      <c r="O12" s="23" t="s">
        <v>275</v>
      </c>
      <c r="P12" t="s">
        <v>296</v>
      </c>
      <c r="Q12" s="23" t="s">
        <v>277</v>
      </c>
    </row>
    <row r="13" spans="1:17" ht="17.25" thickBot="1">
      <c r="A13" s="276"/>
      <c r="B13" s="233"/>
      <c r="C13" s="221"/>
      <c r="D13" s="225"/>
      <c r="E13" s="24"/>
      <c r="F13" s="25"/>
      <c r="G13" s="26">
        <v>31</v>
      </c>
      <c r="H13" s="27" t="s">
        <v>297</v>
      </c>
      <c r="K13" t="s">
        <v>273</v>
      </c>
      <c r="L13" s="29">
        <v>31</v>
      </c>
      <c r="M13" s="22" t="s">
        <v>274</v>
      </c>
      <c r="N13" s="27" t="s">
        <v>297</v>
      </c>
      <c r="O13" s="23" t="s">
        <v>275</v>
      </c>
      <c r="P13" t="s">
        <v>298</v>
      </c>
      <c r="Q13" s="23" t="s">
        <v>277</v>
      </c>
    </row>
    <row r="14" spans="1:17" ht="17.25" thickBot="1">
      <c r="A14" s="276"/>
      <c r="B14" s="233"/>
      <c r="C14" s="221"/>
      <c r="D14" s="225"/>
      <c r="E14" s="24"/>
      <c r="F14" s="25"/>
      <c r="G14" s="33">
        <v>32</v>
      </c>
      <c r="H14" s="34" t="s">
        <v>299</v>
      </c>
      <c r="K14" t="s">
        <v>273</v>
      </c>
      <c r="L14" s="35">
        <v>32</v>
      </c>
      <c r="M14" s="22" t="s">
        <v>274</v>
      </c>
      <c r="N14" s="34" t="s">
        <v>299</v>
      </c>
      <c r="O14" s="23" t="s">
        <v>275</v>
      </c>
      <c r="P14" t="s">
        <v>300</v>
      </c>
      <c r="Q14" s="23" t="s">
        <v>277</v>
      </c>
    </row>
    <row r="15" spans="1:17" ht="17.25" thickBot="1">
      <c r="A15" s="276"/>
      <c r="B15" s="233"/>
      <c r="C15" s="221"/>
      <c r="D15" s="225"/>
      <c r="E15" s="24"/>
      <c r="F15" s="25"/>
      <c r="G15" s="26">
        <v>33</v>
      </c>
      <c r="H15" s="36" t="s">
        <v>301</v>
      </c>
      <c r="K15" t="s">
        <v>273</v>
      </c>
      <c r="L15" s="29">
        <v>33</v>
      </c>
      <c r="M15" s="22" t="s">
        <v>274</v>
      </c>
      <c r="N15" s="36" t="s">
        <v>301</v>
      </c>
      <c r="O15" s="23" t="s">
        <v>275</v>
      </c>
      <c r="P15" t="s">
        <v>302</v>
      </c>
      <c r="Q15" s="23" t="s">
        <v>277</v>
      </c>
    </row>
    <row r="16" spans="1:17" ht="17.25" thickBot="1">
      <c r="A16" s="276"/>
      <c r="B16" s="233"/>
      <c r="C16" s="221"/>
      <c r="D16" s="225"/>
      <c r="E16" s="24"/>
      <c r="F16" s="25"/>
      <c r="G16" s="37">
        <v>34</v>
      </c>
      <c r="H16" s="27" t="s">
        <v>303</v>
      </c>
      <c r="K16" t="s">
        <v>273</v>
      </c>
      <c r="L16" s="38">
        <v>34</v>
      </c>
      <c r="M16" s="22" t="s">
        <v>274</v>
      </c>
      <c r="N16" s="27" t="s">
        <v>303</v>
      </c>
      <c r="O16" s="23" t="s">
        <v>275</v>
      </c>
      <c r="P16" t="s">
        <v>304</v>
      </c>
      <c r="Q16" s="23" t="s">
        <v>277</v>
      </c>
    </row>
    <row r="17" spans="1:17" ht="17.25" thickBot="1">
      <c r="A17" s="276"/>
      <c r="B17" s="234"/>
      <c r="C17" s="222"/>
      <c r="D17" s="226"/>
      <c r="E17" s="39"/>
      <c r="F17" s="40"/>
      <c r="G17" s="41">
        <v>35</v>
      </c>
      <c r="H17" s="42" t="s">
        <v>305</v>
      </c>
      <c r="K17" t="s">
        <v>273</v>
      </c>
      <c r="L17" s="43">
        <v>35</v>
      </c>
      <c r="M17" s="44" t="s">
        <v>274</v>
      </c>
      <c r="N17" s="45" t="s">
        <v>305</v>
      </c>
      <c r="O17" s="23" t="s">
        <v>275</v>
      </c>
      <c r="P17" t="s">
        <v>306</v>
      </c>
      <c r="Q17" s="23" t="s">
        <v>277</v>
      </c>
    </row>
    <row r="18" spans="1:17" ht="17.25" thickTop="1">
      <c r="A18" s="276"/>
      <c r="B18" s="285" t="s">
        <v>307</v>
      </c>
      <c r="C18" s="287" t="s">
        <v>308</v>
      </c>
      <c r="D18" s="287" t="s">
        <v>309</v>
      </c>
      <c r="E18" s="46">
        <v>10</v>
      </c>
      <c r="F18" s="47" t="s">
        <v>310</v>
      </c>
      <c r="G18" s="48">
        <v>11</v>
      </c>
      <c r="H18" s="49" t="s">
        <v>310</v>
      </c>
      <c r="K18" s="50" t="s">
        <v>311</v>
      </c>
      <c r="L18" s="51">
        <v>11</v>
      </c>
      <c r="M18" s="52" t="s">
        <v>274</v>
      </c>
      <c r="N18" s="49" t="s">
        <v>310</v>
      </c>
      <c r="O18" s="23" t="s">
        <v>275</v>
      </c>
      <c r="P18" t="s">
        <v>276</v>
      </c>
      <c r="Q18" s="23" t="s">
        <v>277</v>
      </c>
    </row>
    <row r="19" spans="1:17">
      <c r="A19" s="276"/>
      <c r="B19" s="286"/>
      <c r="C19" s="257"/>
      <c r="D19" s="257"/>
      <c r="E19" s="53">
        <v>20</v>
      </c>
      <c r="F19" s="54" t="s">
        <v>312</v>
      </c>
      <c r="G19" s="55">
        <v>12</v>
      </c>
      <c r="H19" s="56" t="s">
        <v>312</v>
      </c>
      <c r="K19" s="57" t="s">
        <v>311</v>
      </c>
      <c r="L19" s="58">
        <v>12</v>
      </c>
      <c r="M19" s="59" t="s">
        <v>274</v>
      </c>
      <c r="N19" s="56" t="s">
        <v>312</v>
      </c>
      <c r="O19" s="23" t="s">
        <v>275</v>
      </c>
      <c r="P19" t="s">
        <v>282</v>
      </c>
      <c r="Q19" s="23" t="s">
        <v>277</v>
      </c>
    </row>
    <row r="20" spans="1:17">
      <c r="A20" s="276"/>
      <c r="B20" s="286"/>
      <c r="C20" s="257"/>
      <c r="D20" s="257"/>
      <c r="E20" s="53">
        <v>30</v>
      </c>
      <c r="F20" s="54" t="s">
        <v>313</v>
      </c>
      <c r="G20" s="55">
        <v>13</v>
      </c>
      <c r="H20" s="56" t="s">
        <v>313</v>
      </c>
      <c r="K20" s="57" t="s">
        <v>311</v>
      </c>
      <c r="L20" s="58">
        <v>13</v>
      </c>
      <c r="M20" s="59" t="s">
        <v>274</v>
      </c>
      <c r="N20" s="56" t="s">
        <v>313</v>
      </c>
      <c r="O20" s="23" t="s">
        <v>275</v>
      </c>
      <c r="P20" t="s">
        <v>285</v>
      </c>
      <c r="Q20" s="23" t="s">
        <v>277</v>
      </c>
    </row>
    <row r="21" spans="1:17">
      <c r="A21" s="276"/>
      <c r="B21" s="286"/>
      <c r="C21" s="257"/>
      <c r="D21" s="257"/>
      <c r="E21" s="53">
        <v>40</v>
      </c>
      <c r="F21" s="54" t="s">
        <v>314</v>
      </c>
      <c r="G21" s="55">
        <v>35</v>
      </c>
      <c r="H21" s="56" t="s">
        <v>315</v>
      </c>
      <c r="K21" s="57" t="s">
        <v>311</v>
      </c>
      <c r="L21" s="58">
        <v>35</v>
      </c>
      <c r="M21" s="59" t="s">
        <v>274</v>
      </c>
      <c r="N21" s="56" t="s">
        <v>315</v>
      </c>
      <c r="O21" s="23" t="s">
        <v>275</v>
      </c>
      <c r="P21" t="s">
        <v>289</v>
      </c>
      <c r="Q21" s="23" t="s">
        <v>277</v>
      </c>
    </row>
    <row r="22" spans="1:17">
      <c r="A22" s="276"/>
      <c r="B22" s="286"/>
      <c r="C22" s="257"/>
      <c r="D22" s="288"/>
      <c r="E22" s="53">
        <v>50</v>
      </c>
      <c r="F22" s="54" t="s">
        <v>316</v>
      </c>
      <c r="G22" s="55">
        <v>15</v>
      </c>
      <c r="H22" s="56" t="s">
        <v>317</v>
      </c>
      <c r="K22" s="57" t="s">
        <v>311</v>
      </c>
      <c r="L22" s="58">
        <v>15</v>
      </c>
      <c r="M22" s="59" t="s">
        <v>274</v>
      </c>
      <c r="N22" s="56" t="s">
        <v>317</v>
      </c>
      <c r="O22" s="23" t="s">
        <v>275</v>
      </c>
      <c r="P22" t="s">
        <v>292</v>
      </c>
      <c r="Q22" s="23" t="s">
        <v>277</v>
      </c>
    </row>
    <row r="23" spans="1:17">
      <c r="A23" s="276"/>
      <c r="B23" s="286"/>
      <c r="C23" s="257"/>
      <c r="D23" s="289" t="s">
        <v>318</v>
      </c>
      <c r="E23" s="60">
        <v>10</v>
      </c>
      <c r="F23" s="61" t="s">
        <v>319</v>
      </c>
      <c r="G23" s="62">
        <v>21</v>
      </c>
      <c r="H23" s="63" t="s">
        <v>320</v>
      </c>
      <c r="K23" s="57" t="s">
        <v>311</v>
      </c>
      <c r="L23" s="64">
        <v>21</v>
      </c>
      <c r="M23" s="59" t="s">
        <v>274</v>
      </c>
      <c r="N23" s="63" t="s">
        <v>320</v>
      </c>
      <c r="O23" s="23" t="s">
        <v>275</v>
      </c>
      <c r="P23" t="s">
        <v>294</v>
      </c>
      <c r="Q23" s="23" t="s">
        <v>277</v>
      </c>
    </row>
    <row r="24" spans="1:17">
      <c r="A24" s="276"/>
      <c r="B24" s="286"/>
      <c r="C24" s="257"/>
      <c r="D24" s="257"/>
      <c r="E24" s="60">
        <v>20</v>
      </c>
      <c r="F24" s="61" t="s">
        <v>321</v>
      </c>
      <c r="G24" s="62">
        <v>22</v>
      </c>
      <c r="H24" s="63" t="s">
        <v>322</v>
      </c>
      <c r="K24" s="57" t="s">
        <v>311</v>
      </c>
      <c r="L24" s="64">
        <v>22</v>
      </c>
      <c r="M24" s="59" t="s">
        <v>274</v>
      </c>
      <c r="N24" s="63" t="s">
        <v>322</v>
      </c>
      <c r="O24" s="23" t="s">
        <v>275</v>
      </c>
      <c r="P24" t="s">
        <v>296</v>
      </c>
      <c r="Q24" s="23" t="s">
        <v>277</v>
      </c>
    </row>
    <row r="25" spans="1:17">
      <c r="A25" s="276"/>
      <c r="B25" s="286"/>
      <c r="C25" s="257"/>
      <c r="D25" s="257"/>
      <c r="E25" s="60">
        <v>30</v>
      </c>
      <c r="F25" s="61" t="s">
        <v>312</v>
      </c>
      <c r="G25" s="62">
        <v>23</v>
      </c>
      <c r="H25" s="63" t="s">
        <v>323</v>
      </c>
      <c r="K25" s="57" t="s">
        <v>311</v>
      </c>
      <c r="L25" s="64">
        <v>23</v>
      </c>
      <c r="M25" s="59" t="s">
        <v>274</v>
      </c>
      <c r="N25" s="63" t="s">
        <v>323</v>
      </c>
      <c r="O25" s="23" t="s">
        <v>275</v>
      </c>
      <c r="P25" t="s">
        <v>298</v>
      </c>
      <c r="Q25" s="23" t="s">
        <v>277</v>
      </c>
    </row>
    <row r="26" spans="1:17">
      <c r="A26" s="276"/>
      <c r="B26" s="286"/>
      <c r="C26" s="257"/>
      <c r="D26" s="257"/>
      <c r="E26" s="60">
        <v>40</v>
      </c>
      <c r="F26" s="61" t="s">
        <v>313</v>
      </c>
      <c r="G26" s="62">
        <v>24</v>
      </c>
      <c r="H26" s="63" t="s">
        <v>324</v>
      </c>
      <c r="K26" s="57" t="s">
        <v>311</v>
      </c>
      <c r="L26" s="64">
        <v>24</v>
      </c>
      <c r="M26" s="59" t="s">
        <v>274</v>
      </c>
      <c r="N26" s="63" t="s">
        <v>324</v>
      </c>
      <c r="O26" s="23" t="s">
        <v>275</v>
      </c>
      <c r="P26" t="s">
        <v>300</v>
      </c>
      <c r="Q26" s="23" t="s">
        <v>277</v>
      </c>
    </row>
    <row r="27" spans="1:17">
      <c r="A27" s="276"/>
      <c r="B27" s="286"/>
      <c r="C27" s="257"/>
      <c r="D27" s="257"/>
      <c r="E27" s="60">
        <v>50</v>
      </c>
      <c r="F27" s="61" t="s">
        <v>314</v>
      </c>
      <c r="G27" s="62">
        <v>25</v>
      </c>
      <c r="H27" s="63" t="s">
        <v>325</v>
      </c>
      <c r="K27" s="57" t="s">
        <v>311</v>
      </c>
      <c r="L27" s="64">
        <v>25</v>
      </c>
      <c r="M27" s="59" t="s">
        <v>274</v>
      </c>
      <c r="N27" s="63" t="s">
        <v>325</v>
      </c>
      <c r="O27" s="23" t="s">
        <v>275</v>
      </c>
      <c r="P27" t="s">
        <v>302</v>
      </c>
      <c r="Q27" s="23" t="s">
        <v>277</v>
      </c>
    </row>
    <row r="28" spans="1:17">
      <c r="A28" s="276"/>
      <c r="B28" s="286"/>
      <c r="C28" s="257"/>
      <c r="D28" s="257"/>
      <c r="E28" s="60">
        <v>60</v>
      </c>
      <c r="F28" s="61" t="s">
        <v>316</v>
      </c>
      <c r="G28" s="62">
        <v>26</v>
      </c>
      <c r="H28" s="63" t="s">
        <v>326</v>
      </c>
      <c r="K28" s="57" t="s">
        <v>311</v>
      </c>
      <c r="L28" s="64">
        <v>26</v>
      </c>
      <c r="M28" s="59" t="s">
        <v>274</v>
      </c>
      <c r="N28" s="63" t="s">
        <v>326</v>
      </c>
      <c r="O28" s="23" t="s">
        <v>275</v>
      </c>
      <c r="P28" t="s">
        <v>304</v>
      </c>
      <c r="Q28" s="23" t="s">
        <v>277</v>
      </c>
    </row>
    <row r="29" spans="1:17">
      <c r="A29" s="276"/>
      <c r="B29" s="286"/>
      <c r="C29" s="257"/>
      <c r="D29" s="288"/>
      <c r="E29" s="60">
        <v>70</v>
      </c>
      <c r="F29" s="61" t="s">
        <v>327</v>
      </c>
      <c r="G29" s="55">
        <v>31</v>
      </c>
      <c r="H29" s="65" t="s">
        <v>328</v>
      </c>
      <c r="K29" s="57" t="s">
        <v>311</v>
      </c>
      <c r="L29" s="58">
        <v>31</v>
      </c>
      <c r="M29" s="59" t="s">
        <v>274</v>
      </c>
      <c r="N29" s="65" t="s">
        <v>328</v>
      </c>
      <c r="O29" s="23" t="s">
        <v>275</v>
      </c>
      <c r="P29" t="s">
        <v>306</v>
      </c>
      <c r="Q29" s="23" t="s">
        <v>277</v>
      </c>
    </row>
    <row r="30" spans="1:17">
      <c r="A30" s="276"/>
      <c r="B30" s="286"/>
      <c r="C30" s="257"/>
      <c r="D30" s="289" t="s">
        <v>329</v>
      </c>
      <c r="E30" s="66">
        <v>10</v>
      </c>
      <c r="F30" s="67" t="s">
        <v>319</v>
      </c>
      <c r="G30" s="55">
        <v>32</v>
      </c>
      <c r="H30" s="65" t="s">
        <v>330</v>
      </c>
      <c r="K30" s="57" t="s">
        <v>311</v>
      </c>
      <c r="L30" s="58">
        <v>32</v>
      </c>
      <c r="M30" s="59" t="s">
        <v>274</v>
      </c>
      <c r="N30" s="65" t="s">
        <v>330</v>
      </c>
      <c r="O30" s="23" t="s">
        <v>275</v>
      </c>
      <c r="P30" t="s">
        <v>331</v>
      </c>
      <c r="Q30" s="23" t="s">
        <v>277</v>
      </c>
    </row>
    <row r="31" spans="1:17">
      <c r="A31" s="276"/>
      <c r="B31" s="286"/>
      <c r="C31" s="257"/>
      <c r="D31" s="257"/>
      <c r="E31" s="66">
        <v>100</v>
      </c>
      <c r="F31" s="67" t="s">
        <v>332</v>
      </c>
      <c r="G31" s="55">
        <v>33</v>
      </c>
      <c r="H31" s="56" t="s">
        <v>303</v>
      </c>
      <c r="K31" s="57" t="s">
        <v>311</v>
      </c>
      <c r="L31" s="58">
        <v>33</v>
      </c>
      <c r="M31" s="59" t="s">
        <v>274</v>
      </c>
      <c r="N31" s="56" t="s">
        <v>303</v>
      </c>
      <c r="O31" s="23" t="s">
        <v>275</v>
      </c>
      <c r="P31" t="s">
        <v>333</v>
      </c>
      <c r="Q31" s="23" t="s">
        <v>277</v>
      </c>
    </row>
    <row r="32" spans="1:17">
      <c r="A32" s="276"/>
      <c r="B32" s="286"/>
      <c r="C32" s="257"/>
      <c r="D32" s="257"/>
      <c r="E32" s="66">
        <v>110</v>
      </c>
      <c r="F32" s="67" t="s">
        <v>334</v>
      </c>
      <c r="G32" s="55">
        <v>34</v>
      </c>
      <c r="H32" s="56" t="s">
        <v>297</v>
      </c>
      <c r="K32" s="57" t="s">
        <v>311</v>
      </c>
      <c r="L32" s="58">
        <v>34</v>
      </c>
      <c r="M32" s="59" t="s">
        <v>274</v>
      </c>
      <c r="N32" s="56" t="s">
        <v>297</v>
      </c>
      <c r="O32" s="23" t="s">
        <v>275</v>
      </c>
      <c r="P32" t="s">
        <v>335</v>
      </c>
      <c r="Q32" s="23" t="s">
        <v>277</v>
      </c>
    </row>
    <row r="33" spans="1:17">
      <c r="A33" s="276"/>
      <c r="B33" s="286"/>
      <c r="C33" s="257"/>
      <c r="D33" s="257"/>
      <c r="E33" s="66">
        <v>120</v>
      </c>
      <c r="F33" s="67" t="s">
        <v>327</v>
      </c>
      <c r="G33" s="55">
        <v>14</v>
      </c>
      <c r="H33" s="56" t="s">
        <v>288</v>
      </c>
      <c r="K33" s="57" t="s">
        <v>311</v>
      </c>
      <c r="L33" s="58">
        <v>14</v>
      </c>
      <c r="M33" s="59" t="s">
        <v>274</v>
      </c>
      <c r="N33" s="56" t="s">
        <v>288</v>
      </c>
      <c r="O33" s="23" t="s">
        <v>275</v>
      </c>
      <c r="P33" t="s">
        <v>336</v>
      </c>
      <c r="Q33" s="23" t="s">
        <v>277</v>
      </c>
    </row>
    <row r="34" spans="1:17" ht="17.25" thickBot="1">
      <c r="A34" s="276"/>
      <c r="B34" s="286"/>
      <c r="C34" s="257"/>
      <c r="D34" s="257"/>
      <c r="E34" s="66">
        <v>20</v>
      </c>
      <c r="F34" s="67" t="s">
        <v>337</v>
      </c>
      <c r="G34" s="68">
        <v>36</v>
      </c>
      <c r="H34" s="69" t="s">
        <v>338</v>
      </c>
      <c r="K34" s="57" t="s">
        <v>311</v>
      </c>
      <c r="L34" s="70">
        <v>36</v>
      </c>
      <c r="M34" s="59" t="s">
        <v>274</v>
      </c>
      <c r="N34" s="69" t="s">
        <v>338</v>
      </c>
      <c r="O34" s="23" t="s">
        <v>275</v>
      </c>
      <c r="P34" t="s">
        <v>339</v>
      </c>
      <c r="Q34" s="23" t="s">
        <v>277</v>
      </c>
    </row>
    <row r="35" spans="1:17">
      <c r="A35" s="276"/>
      <c r="B35" s="286"/>
      <c r="C35" s="257"/>
      <c r="D35" s="257"/>
      <c r="E35" s="66">
        <v>30</v>
      </c>
      <c r="F35" s="67" t="s">
        <v>340</v>
      </c>
      <c r="G35" s="55"/>
      <c r="H35" s="56"/>
    </row>
    <row r="36" spans="1:17">
      <c r="A36" s="276"/>
      <c r="B36" s="286"/>
      <c r="C36" s="257"/>
      <c r="D36" s="257"/>
      <c r="E36" s="66">
        <v>40</v>
      </c>
      <c r="F36" s="67" t="s">
        <v>341</v>
      </c>
      <c r="G36" s="55"/>
      <c r="H36" s="56"/>
    </row>
    <row r="37" spans="1:17">
      <c r="A37" s="276"/>
      <c r="B37" s="286"/>
      <c r="C37" s="257"/>
      <c r="D37" s="257"/>
      <c r="E37" s="66">
        <v>50</v>
      </c>
      <c r="F37" s="67" t="s">
        <v>342</v>
      </c>
      <c r="G37" s="55"/>
      <c r="H37" s="56"/>
    </row>
    <row r="38" spans="1:17">
      <c r="A38" s="276"/>
      <c r="B38" s="286"/>
      <c r="C38" s="257"/>
      <c r="D38" s="257"/>
      <c r="E38" s="66">
        <v>60</v>
      </c>
      <c r="F38" s="67" t="s">
        <v>343</v>
      </c>
      <c r="G38" s="55"/>
      <c r="H38" s="56"/>
    </row>
    <row r="39" spans="1:17">
      <c r="A39" s="276"/>
      <c r="B39" s="286"/>
      <c r="C39" s="257"/>
      <c r="D39" s="257"/>
      <c r="E39" s="66">
        <v>70</v>
      </c>
      <c r="F39" s="67" t="s">
        <v>344</v>
      </c>
      <c r="G39" s="55"/>
      <c r="H39" s="56"/>
    </row>
    <row r="40" spans="1:17">
      <c r="A40" s="276"/>
      <c r="B40" s="286"/>
      <c r="C40" s="257"/>
      <c r="D40" s="257"/>
      <c r="E40" s="66">
        <v>80</v>
      </c>
      <c r="F40" s="67" t="s">
        <v>345</v>
      </c>
      <c r="G40" s="55"/>
      <c r="H40" s="56"/>
    </row>
    <row r="41" spans="1:17" ht="17.25" thickBot="1">
      <c r="A41" s="276"/>
      <c r="B41" s="286"/>
      <c r="C41" s="258"/>
      <c r="D41" s="258"/>
      <c r="E41" s="71">
        <v>90</v>
      </c>
      <c r="F41" s="72" t="s">
        <v>346</v>
      </c>
      <c r="G41" s="55"/>
      <c r="H41" s="56"/>
      <c r="K41" s="57" t="s">
        <v>347</v>
      </c>
      <c r="L41" t="s">
        <v>348</v>
      </c>
      <c r="M41" s="59" t="s">
        <v>274</v>
      </c>
      <c r="N41" t="s">
        <v>349</v>
      </c>
      <c r="O41" s="23" t="s">
        <v>350</v>
      </c>
      <c r="P41" s="23" t="s">
        <v>277</v>
      </c>
    </row>
    <row r="42" spans="1:17">
      <c r="A42" s="276"/>
      <c r="B42" s="253" t="s">
        <v>351</v>
      </c>
      <c r="C42" s="256" t="s">
        <v>352</v>
      </c>
      <c r="D42" s="259" t="s">
        <v>348</v>
      </c>
      <c r="E42" s="73"/>
      <c r="F42" s="262" t="s">
        <v>353</v>
      </c>
      <c r="G42" s="74">
        <v>11</v>
      </c>
      <c r="H42" s="75" t="s">
        <v>354</v>
      </c>
      <c r="K42" s="57" t="s">
        <v>311</v>
      </c>
      <c r="L42" s="76">
        <v>11</v>
      </c>
      <c r="M42" s="59" t="s">
        <v>274</v>
      </c>
      <c r="N42" s="75" t="s">
        <v>354</v>
      </c>
      <c r="O42" s="23" t="s">
        <v>275</v>
      </c>
      <c r="P42" t="s">
        <v>276</v>
      </c>
      <c r="Q42" s="23" t="s">
        <v>277</v>
      </c>
    </row>
    <row r="43" spans="1:17">
      <c r="A43" s="276"/>
      <c r="B43" s="254"/>
      <c r="C43" s="257"/>
      <c r="D43" s="260"/>
      <c r="E43" s="77"/>
      <c r="F43" s="263"/>
      <c r="G43" s="78">
        <v>12</v>
      </c>
      <c r="H43" s="79" t="s">
        <v>355</v>
      </c>
      <c r="K43" s="57" t="s">
        <v>311</v>
      </c>
      <c r="L43" s="80">
        <v>12</v>
      </c>
      <c r="M43" s="59" t="s">
        <v>274</v>
      </c>
      <c r="N43" s="79" t="s">
        <v>355</v>
      </c>
      <c r="O43" s="23" t="s">
        <v>275</v>
      </c>
      <c r="P43" t="s">
        <v>282</v>
      </c>
      <c r="Q43" s="23" t="s">
        <v>277</v>
      </c>
    </row>
    <row r="44" spans="1:17">
      <c r="A44" s="276"/>
      <c r="B44" s="254"/>
      <c r="C44" s="257"/>
      <c r="D44" s="260"/>
      <c r="E44" s="77"/>
      <c r="F44" s="263"/>
      <c r="G44" s="78">
        <v>13</v>
      </c>
      <c r="H44" s="79" t="s">
        <v>356</v>
      </c>
      <c r="K44" s="57" t="s">
        <v>311</v>
      </c>
      <c r="L44" s="80">
        <v>13</v>
      </c>
      <c r="M44" s="59" t="s">
        <v>274</v>
      </c>
      <c r="N44" s="79" t="s">
        <v>356</v>
      </c>
      <c r="O44" s="23" t="s">
        <v>275</v>
      </c>
      <c r="P44" t="s">
        <v>285</v>
      </c>
      <c r="Q44" s="23" t="s">
        <v>277</v>
      </c>
    </row>
    <row r="45" spans="1:17">
      <c r="A45" s="276"/>
      <c r="B45" s="254"/>
      <c r="C45" s="257"/>
      <c r="D45" s="260"/>
      <c r="E45" s="77"/>
      <c r="F45" s="263"/>
      <c r="G45" s="78">
        <v>14</v>
      </c>
      <c r="H45" s="79" t="s">
        <v>357</v>
      </c>
      <c r="K45" s="57" t="s">
        <v>311</v>
      </c>
      <c r="L45" s="80">
        <v>14</v>
      </c>
      <c r="M45" s="59" t="s">
        <v>274</v>
      </c>
      <c r="N45" s="79" t="s">
        <v>357</v>
      </c>
      <c r="O45" s="23" t="s">
        <v>275</v>
      </c>
      <c r="P45" t="s">
        <v>289</v>
      </c>
      <c r="Q45" s="23" t="s">
        <v>277</v>
      </c>
    </row>
    <row r="46" spans="1:17" ht="17.25" thickBot="1">
      <c r="A46" s="276"/>
      <c r="B46" s="265"/>
      <c r="C46" s="258"/>
      <c r="D46" s="266"/>
      <c r="E46" s="81"/>
      <c r="F46" s="290"/>
      <c r="G46" s="82">
        <v>15</v>
      </c>
      <c r="H46" s="83" t="s">
        <v>358</v>
      </c>
      <c r="K46" s="57" t="s">
        <v>311</v>
      </c>
      <c r="L46" s="84">
        <v>15</v>
      </c>
      <c r="M46" s="59" t="s">
        <v>274</v>
      </c>
      <c r="N46" s="83" t="s">
        <v>358</v>
      </c>
      <c r="O46" s="23" t="s">
        <v>275</v>
      </c>
      <c r="P46" t="s">
        <v>292</v>
      </c>
      <c r="Q46" s="23" t="s">
        <v>277</v>
      </c>
    </row>
    <row r="47" spans="1:17">
      <c r="A47" s="276"/>
      <c r="B47" s="271" t="s">
        <v>359</v>
      </c>
      <c r="C47" s="235" t="s">
        <v>360</v>
      </c>
      <c r="D47" s="236" t="s">
        <v>361</v>
      </c>
      <c r="E47" s="17" t="s">
        <v>362</v>
      </c>
      <c r="F47" s="18" t="s">
        <v>363</v>
      </c>
      <c r="G47" s="19">
        <v>11</v>
      </c>
      <c r="H47" s="20" t="s">
        <v>364</v>
      </c>
      <c r="I47" t="s">
        <v>365</v>
      </c>
      <c r="K47" s="57" t="s">
        <v>366</v>
      </c>
      <c r="L47" s="21">
        <v>11</v>
      </c>
      <c r="M47" s="59" t="s">
        <v>274</v>
      </c>
      <c r="N47" s="20" t="s">
        <v>363</v>
      </c>
      <c r="O47" s="23" t="s">
        <v>275</v>
      </c>
      <c r="P47" t="s">
        <v>367</v>
      </c>
      <c r="Q47" s="23" t="s">
        <v>277</v>
      </c>
    </row>
    <row r="48" spans="1:17">
      <c r="A48" s="276"/>
      <c r="B48" s="218"/>
      <c r="C48" s="221"/>
      <c r="D48" s="225"/>
      <c r="E48" s="24" t="s">
        <v>1333</v>
      </c>
      <c r="F48" s="85" t="s">
        <v>368</v>
      </c>
      <c r="G48" s="26">
        <v>15</v>
      </c>
      <c r="H48" s="27" t="s">
        <v>369</v>
      </c>
      <c r="K48" s="57" t="s">
        <v>366</v>
      </c>
      <c r="L48" s="29">
        <v>15</v>
      </c>
      <c r="M48" s="59" t="s">
        <v>274</v>
      </c>
      <c r="N48" s="27" t="s">
        <v>369</v>
      </c>
      <c r="O48" s="23" t="s">
        <v>275</v>
      </c>
      <c r="P48" t="s">
        <v>282</v>
      </c>
      <c r="Q48" s="23" t="s">
        <v>277</v>
      </c>
    </row>
    <row r="49" spans="1:17">
      <c r="A49" s="276"/>
      <c r="B49" s="218"/>
      <c r="C49" s="221"/>
      <c r="D49" s="225"/>
      <c r="E49" s="24" t="s">
        <v>370</v>
      </c>
      <c r="F49" s="25" t="s">
        <v>371</v>
      </c>
      <c r="G49" s="26">
        <v>12</v>
      </c>
      <c r="H49" s="27" t="s">
        <v>372</v>
      </c>
      <c r="I49" t="s">
        <v>373</v>
      </c>
      <c r="K49" s="57" t="s">
        <v>366</v>
      </c>
      <c r="L49" s="29">
        <v>12</v>
      </c>
      <c r="M49" s="59" t="s">
        <v>274</v>
      </c>
      <c r="N49" s="27" t="s">
        <v>372</v>
      </c>
      <c r="O49" s="23" t="s">
        <v>275</v>
      </c>
      <c r="P49" t="s">
        <v>285</v>
      </c>
      <c r="Q49" s="23" t="s">
        <v>277</v>
      </c>
    </row>
    <row r="50" spans="1:17">
      <c r="A50" s="276"/>
      <c r="B50" s="218"/>
      <c r="C50" s="221"/>
      <c r="D50" s="225"/>
      <c r="E50" s="24" t="s">
        <v>1332</v>
      </c>
      <c r="F50" s="85" t="s">
        <v>374</v>
      </c>
      <c r="G50" s="26">
        <v>14</v>
      </c>
      <c r="H50" s="27" t="s">
        <v>375</v>
      </c>
      <c r="I50" t="s">
        <v>376</v>
      </c>
      <c r="K50" s="57" t="s">
        <v>366</v>
      </c>
      <c r="L50" s="29">
        <v>14</v>
      </c>
      <c r="M50" s="59" t="s">
        <v>274</v>
      </c>
      <c r="N50" s="27" t="s">
        <v>377</v>
      </c>
      <c r="O50" s="23" t="s">
        <v>275</v>
      </c>
      <c r="P50" t="s">
        <v>289</v>
      </c>
      <c r="Q50" s="23" t="s">
        <v>277</v>
      </c>
    </row>
    <row r="51" spans="1:17" ht="17.25" thickBot="1">
      <c r="A51" s="276"/>
      <c r="B51" s="219"/>
      <c r="C51" s="222"/>
      <c r="D51" s="226"/>
      <c r="E51" s="39" t="s">
        <v>378</v>
      </c>
      <c r="F51" s="40" t="s">
        <v>379</v>
      </c>
      <c r="G51" s="41">
        <v>13</v>
      </c>
      <c r="H51" s="86" t="s">
        <v>380</v>
      </c>
      <c r="I51" t="s">
        <v>381</v>
      </c>
      <c r="K51" s="57" t="s">
        <v>366</v>
      </c>
      <c r="L51" s="87">
        <v>13</v>
      </c>
      <c r="M51" s="59" t="s">
        <v>274</v>
      </c>
      <c r="N51" s="86" t="s">
        <v>379</v>
      </c>
      <c r="O51" s="23" t="s">
        <v>275</v>
      </c>
      <c r="P51" t="s">
        <v>292</v>
      </c>
      <c r="Q51" s="23" t="s">
        <v>277</v>
      </c>
    </row>
    <row r="52" spans="1:17">
      <c r="A52" s="276"/>
      <c r="B52" s="253" t="s">
        <v>382</v>
      </c>
      <c r="C52" s="256" t="s">
        <v>383</v>
      </c>
      <c r="D52" s="259" t="s">
        <v>384</v>
      </c>
      <c r="E52" s="73"/>
      <c r="F52" s="262" t="s">
        <v>353</v>
      </c>
      <c r="G52" s="74" t="s">
        <v>376</v>
      </c>
      <c r="H52" s="75" t="s">
        <v>385</v>
      </c>
      <c r="I52" s="23" t="s">
        <v>386</v>
      </c>
      <c r="J52" s="23"/>
      <c r="K52" s="57" t="s">
        <v>387</v>
      </c>
      <c r="L52" s="74" t="s">
        <v>376</v>
      </c>
      <c r="M52" s="59" t="s">
        <v>274</v>
      </c>
      <c r="N52" s="75" t="s">
        <v>385</v>
      </c>
      <c r="O52" s="23" t="s">
        <v>388</v>
      </c>
      <c r="P52" t="s">
        <v>276</v>
      </c>
      <c r="Q52" s="23" t="s">
        <v>277</v>
      </c>
    </row>
    <row r="53" spans="1:17">
      <c r="A53" s="276"/>
      <c r="B53" s="254"/>
      <c r="C53" s="257"/>
      <c r="D53" s="260"/>
      <c r="E53" s="77"/>
      <c r="F53" s="263"/>
      <c r="G53" s="78" t="s">
        <v>373</v>
      </c>
      <c r="H53" s="79" t="s">
        <v>372</v>
      </c>
      <c r="I53" s="23">
        <v>12</v>
      </c>
      <c r="J53" s="23"/>
      <c r="K53" s="57" t="s">
        <v>387</v>
      </c>
      <c r="L53" s="78" t="s">
        <v>373</v>
      </c>
      <c r="M53" s="59" t="s">
        <v>274</v>
      </c>
      <c r="N53" s="79" t="s">
        <v>372</v>
      </c>
      <c r="O53" s="23" t="s">
        <v>389</v>
      </c>
      <c r="P53" t="s">
        <v>282</v>
      </c>
      <c r="Q53" s="23" t="s">
        <v>277</v>
      </c>
    </row>
    <row r="54" spans="1:17" ht="17.25" thickBot="1">
      <c r="A54" s="276"/>
      <c r="B54" s="255"/>
      <c r="C54" s="258"/>
      <c r="D54" s="261"/>
      <c r="E54" s="88"/>
      <c r="F54" s="264"/>
      <c r="G54" s="89" t="s">
        <v>381</v>
      </c>
      <c r="H54" s="90" t="s">
        <v>390</v>
      </c>
      <c r="I54" s="23" t="s">
        <v>391</v>
      </c>
      <c r="J54" s="23"/>
      <c r="K54" s="57" t="s">
        <v>387</v>
      </c>
      <c r="L54" s="89" t="s">
        <v>381</v>
      </c>
      <c r="M54" s="59" t="s">
        <v>274</v>
      </c>
      <c r="N54" s="90" t="s">
        <v>390</v>
      </c>
      <c r="O54" s="23" t="s">
        <v>392</v>
      </c>
      <c r="P54" t="s">
        <v>285</v>
      </c>
      <c r="Q54" s="23" t="s">
        <v>277</v>
      </c>
    </row>
    <row r="55" spans="1:17">
      <c r="A55" s="276"/>
      <c r="B55" s="267" t="s">
        <v>393</v>
      </c>
      <c r="C55" s="270" t="s">
        <v>394</v>
      </c>
      <c r="D55" s="235" t="s">
        <v>395</v>
      </c>
      <c r="E55" s="17" t="s">
        <v>396</v>
      </c>
      <c r="F55" s="18" t="s">
        <v>397</v>
      </c>
      <c r="G55" s="19">
        <v>11</v>
      </c>
      <c r="H55" s="20" t="s">
        <v>397</v>
      </c>
      <c r="I55" t="s">
        <v>398</v>
      </c>
      <c r="K55" s="57" t="s">
        <v>399</v>
      </c>
      <c r="L55" s="19">
        <v>11</v>
      </c>
      <c r="M55" s="59" t="s">
        <v>274</v>
      </c>
      <c r="N55" s="20" t="s">
        <v>397</v>
      </c>
      <c r="O55" s="23" t="s">
        <v>275</v>
      </c>
      <c r="P55" t="s">
        <v>276</v>
      </c>
      <c r="Q55" s="23" t="s">
        <v>277</v>
      </c>
    </row>
    <row r="56" spans="1:17">
      <c r="A56" s="276"/>
      <c r="B56" s="268"/>
      <c r="C56" s="221"/>
      <c r="D56" s="221"/>
      <c r="E56" s="24" t="s">
        <v>400</v>
      </c>
      <c r="F56" s="25" t="s">
        <v>401</v>
      </c>
      <c r="G56" s="26">
        <v>12</v>
      </c>
      <c r="H56" s="27" t="s">
        <v>402</v>
      </c>
      <c r="I56" t="s">
        <v>403</v>
      </c>
      <c r="K56" s="57" t="s">
        <v>399</v>
      </c>
      <c r="L56" s="26">
        <v>12</v>
      </c>
      <c r="M56" s="59" t="s">
        <v>274</v>
      </c>
      <c r="N56" s="27" t="s">
        <v>402</v>
      </c>
      <c r="O56" s="23" t="s">
        <v>275</v>
      </c>
      <c r="P56" t="s">
        <v>282</v>
      </c>
      <c r="Q56" s="23" t="s">
        <v>277</v>
      </c>
    </row>
    <row r="57" spans="1:17">
      <c r="A57" s="276"/>
      <c r="B57" s="268"/>
      <c r="C57" s="221"/>
      <c r="D57" s="221"/>
      <c r="E57" s="24" t="s">
        <v>404</v>
      </c>
      <c r="F57" s="25" t="s">
        <v>405</v>
      </c>
      <c r="G57" s="26">
        <v>13</v>
      </c>
      <c r="H57" s="27" t="s">
        <v>406</v>
      </c>
      <c r="I57" t="s">
        <v>407</v>
      </c>
      <c r="K57" s="57" t="s">
        <v>399</v>
      </c>
      <c r="L57" s="26">
        <v>13</v>
      </c>
      <c r="M57" s="59" t="s">
        <v>274</v>
      </c>
      <c r="N57" s="27" t="s">
        <v>406</v>
      </c>
      <c r="O57" s="23" t="s">
        <v>275</v>
      </c>
      <c r="P57" t="s">
        <v>285</v>
      </c>
      <c r="Q57" s="23" t="s">
        <v>277</v>
      </c>
    </row>
    <row r="58" spans="1:17">
      <c r="A58" s="276"/>
      <c r="B58" s="268"/>
      <c r="C58" s="221"/>
      <c r="D58" s="221"/>
      <c r="E58" s="24" t="s">
        <v>408</v>
      </c>
      <c r="F58" s="25" t="s">
        <v>409</v>
      </c>
      <c r="G58" s="26">
        <v>15</v>
      </c>
      <c r="H58" s="27" t="s">
        <v>410</v>
      </c>
      <c r="I58" t="s">
        <v>411</v>
      </c>
      <c r="K58" s="57" t="s">
        <v>399</v>
      </c>
      <c r="L58" s="26">
        <v>15</v>
      </c>
      <c r="M58" s="59" t="s">
        <v>274</v>
      </c>
      <c r="N58" s="27" t="s">
        <v>410</v>
      </c>
      <c r="O58" s="23" t="s">
        <v>275</v>
      </c>
      <c r="P58" t="s">
        <v>289</v>
      </c>
      <c r="Q58" s="23" t="s">
        <v>277</v>
      </c>
    </row>
    <row r="59" spans="1:17" ht="17.25" thickBot="1">
      <c r="A59" s="276"/>
      <c r="B59" s="269"/>
      <c r="C59" s="222"/>
      <c r="D59" s="222"/>
      <c r="E59" s="39" t="s">
        <v>412</v>
      </c>
      <c r="F59" s="40" t="s">
        <v>413</v>
      </c>
      <c r="G59" s="41">
        <v>14</v>
      </c>
      <c r="H59" s="86" t="s">
        <v>414</v>
      </c>
      <c r="K59" s="57" t="s">
        <v>399</v>
      </c>
      <c r="L59" s="41">
        <v>14</v>
      </c>
      <c r="M59" s="59" t="s">
        <v>274</v>
      </c>
      <c r="N59" s="86" t="s">
        <v>414</v>
      </c>
      <c r="O59" s="23" t="s">
        <v>275</v>
      </c>
      <c r="P59" t="s">
        <v>292</v>
      </c>
      <c r="Q59" s="23" t="s">
        <v>277</v>
      </c>
    </row>
    <row r="60" spans="1:17">
      <c r="A60" s="276"/>
      <c r="B60" s="253" t="s">
        <v>415</v>
      </c>
      <c r="C60" s="256" t="s">
        <v>416</v>
      </c>
      <c r="D60" s="259" t="s">
        <v>417</v>
      </c>
      <c r="E60" s="73"/>
      <c r="F60" s="262" t="s">
        <v>353</v>
      </c>
      <c r="G60" s="74">
        <v>10</v>
      </c>
      <c r="H60" s="75" t="s">
        <v>418</v>
      </c>
      <c r="K60" s="57" t="s">
        <v>419</v>
      </c>
      <c r="L60" s="74">
        <v>10</v>
      </c>
      <c r="M60" s="59" t="s">
        <v>274</v>
      </c>
      <c r="N60" s="75" t="s">
        <v>418</v>
      </c>
      <c r="O60" s="23" t="s">
        <v>275</v>
      </c>
      <c r="P60" t="s">
        <v>276</v>
      </c>
      <c r="Q60" s="23" t="s">
        <v>277</v>
      </c>
    </row>
    <row r="61" spans="1:17">
      <c r="A61" s="276"/>
      <c r="B61" s="254"/>
      <c r="C61" s="257"/>
      <c r="D61" s="260"/>
      <c r="E61" s="77"/>
      <c r="F61" s="263"/>
      <c r="G61" s="78">
        <v>20</v>
      </c>
      <c r="H61" s="79" t="s">
        <v>420</v>
      </c>
      <c r="K61" s="57" t="s">
        <v>419</v>
      </c>
      <c r="L61" s="78">
        <v>20</v>
      </c>
      <c r="M61" s="59" t="s">
        <v>274</v>
      </c>
      <c r="N61" s="79" t="s">
        <v>420</v>
      </c>
      <c r="O61" s="23" t="s">
        <v>275</v>
      </c>
      <c r="P61" t="s">
        <v>282</v>
      </c>
      <c r="Q61" s="23" t="s">
        <v>277</v>
      </c>
    </row>
    <row r="62" spans="1:17" ht="17.25" thickBot="1">
      <c r="A62" s="276"/>
      <c r="B62" s="255"/>
      <c r="C62" s="258"/>
      <c r="D62" s="261"/>
      <c r="E62" s="88"/>
      <c r="F62" s="264"/>
      <c r="G62" s="89">
        <v>30</v>
      </c>
      <c r="H62" s="90" t="s">
        <v>421</v>
      </c>
      <c r="K62" s="57" t="s">
        <v>419</v>
      </c>
      <c r="L62" s="89">
        <v>30</v>
      </c>
      <c r="M62" s="59" t="s">
        <v>274</v>
      </c>
      <c r="N62" s="90" t="s">
        <v>421</v>
      </c>
      <c r="O62" s="23" t="s">
        <v>275</v>
      </c>
      <c r="P62" t="s">
        <v>285</v>
      </c>
      <c r="Q62" s="23" t="s">
        <v>277</v>
      </c>
    </row>
    <row r="63" spans="1:17">
      <c r="A63" s="276"/>
      <c r="B63" s="248" t="s">
        <v>422</v>
      </c>
      <c r="C63" s="235" t="s">
        <v>423</v>
      </c>
      <c r="D63" s="236" t="s">
        <v>424</v>
      </c>
      <c r="E63" s="17" t="s">
        <v>425</v>
      </c>
      <c r="F63" s="18" t="s">
        <v>426</v>
      </c>
      <c r="G63" s="19">
        <v>11</v>
      </c>
      <c r="H63" s="20" t="s">
        <v>426</v>
      </c>
      <c r="K63" s="57" t="s">
        <v>427</v>
      </c>
      <c r="L63" s="19">
        <v>11</v>
      </c>
      <c r="M63" s="59" t="s">
        <v>274</v>
      </c>
      <c r="N63" s="20" t="s">
        <v>426</v>
      </c>
      <c r="O63" s="23" t="s">
        <v>275</v>
      </c>
      <c r="P63" t="s">
        <v>276</v>
      </c>
      <c r="Q63" s="23" t="s">
        <v>277</v>
      </c>
    </row>
    <row r="64" spans="1:17">
      <c r="A64" s="276"/>
      <c r="B64" s="218"/>
      <c r="C64" s="221"/>
      <c r="D64" s="225"/>
      <c r="E64" s="24" t="s">
        <v>428</v>
      </c>
      <c r="F64" s="25" t="s">
        <v>429</v>
      </c>
      <c r="G64" s="26">
        <v>12</v>
      </c>
      <c r="H64" s="27" t="s">
        <v>429</v>
      </c>
      <c r="K64" s="57" t="s">
        <v>427</v>
      </c>
      <c r="L64" s="26">
        <v>12</v>
      </c>
      <c r="M64" s="59" t="s">
        <v>274</v>
      </c>
      <c r="N64" s="27" t="s">
        <v>429</v>
      </c>
      <c r="O64" s="23" t="s">
        <v>275</v>
      </c>
      <c r="P64" t="s">
        <v>282</v>
      </c>
      <c r="Q64" s="23" t="s">
        <v>277</v>
      </c>
    </row>
    <row r="65" spans="1:17">
      <c r="A65" s="276"/>
      <c r="B65" s="218"/>
      <c r="C65" s="221"/>
      <c r="D65" s="225"/>
      <c r="E65" s="24" t="s">
        <v>430</v>
      </c>
      <c r="F65" s="25" t="s">
        <v>431</v>
      </c>
      <c r="G65" s="26">
        <v>13</v>
      </c>
      <c r="H65" s="27" t="s">
        <v>432</v>
      </c>
      <c r="K65" s="57" t="s">
        <v>427</v>
      </c>
      <c r="L65" s="26">
        <v>13</v>
      </c>
      <c r="M65" s="59" t="s">
        <v>274</v>
      </c>
      <c r="N65" s="27" t="s">
        <v>431</v>
      </c>
      <c r="O65" s="23" t="s">
        <v>275</v>
      </c>
      <c r="P65" t="s">
        <v>285</v>
      </c>
      <c r="Q65" s="23" t="s">
        <v>277</v>
      </c>
    </row>
    <row r="66" spans="1:17">
      <c r="A66" s="276"/>
      <c r="B66" s="218"/>
      <c r="C66" s="221"/>
      <c r="D66" s="225"/>
      <c r="E66" s="24" t="s">
        <v>433</v>
      </c>
      <c r="F66" s="25" t="s">
        <v>434</v>
      </c>
      <c r="G66" s="26">
        <v>14</v>
      </c>
      <c r="H66" s="27" t="s">
        <v>434</v>
      </c>
      <c r="K66" s="57" t="s">
        <v>427</v>
      </c>
      <c r="L66" s="26">
        <v>14</v>
      </c>
      <c r="M66" s="59" t="s">
        <v>274</v>
      </c>
      <c r="N66" s="27" t="s">
        <v>434</v>
      </c>
      <c r="O66" s="23" t="s">
        <v>275</v>
      </c>
      <c r="P66" t="s">
        <v>289</v>
      </c>
      <c r="Q66" s="23" t="s">
        <v>277</v>
      </c>
    </row>
    <row r="67" spans="1:17">
      <c r="A67" s="276"/>
      <c r="B67" s="218"/>
      <c r="C67" s="221"/>
      <c r="D67" s="225"/>
      <c r="E67" s="24" t="s">
        <v>216</v>
      </c>
      <c r="F67" s="25" t="s">
        <v>435</v>
      </c>
      <c r="G67" s="26">
        <v>15</v>
      </c>
      <c r="H67" s="27" t="s">
        <v>435</v>
      </c>
      <c r="K67" s="57" t="s">
        <v>427</v>
      </c>
      <c r="L67" s="26">
        <v>15</v>
      </c>
      <c r="M67" s="59" t="s">
        <v>274</v>
      </c>
      <c r="N67" s="27" t="s">
        <v>435</v>
      </c>
      <c r="O67" s="23" t="s">
        <v>275</v>
      </c>
      <c r="P67" t="s">
        <v>292</v>
      </c>
      <c r="Q67" s="23" t="s">
        <v>277</v>
      </c>
    </row>
    <row r="68" spans="1:17">
      <c r="A68" s="276"/>
      <c r="B68" s="218"/>
      <c r="C68" s="221"/>
      <c r="D68" s="225"/>
      <c r="E68" s="24" t="s">
        <v>436</v>
      </c>
      <c r="F68" s="25" t="s">
        <v>437</v>
      </c>
      <c r="G68" s="26">
        <v>16</v>
      </c>
      <c r="H68" s="27" t="s">
        <v>437</v>
      </c>
      <c r="K68" s="57" t="s">
        <v>427</v>
      </c>
      <c r="L68" s="26">
        <v>16</v>
      </c>
      <c r="M68" s="59" t="s">
        <v>274</v>
      </c>
      <c r="N68" s="27" t="s">
        <v>437</v>
      </c>
      <c r="O68" s="23" t="s">
        <v>275</v>
      </c>
      <c r="P68" t="s">
        <v>294</v>
      </c>
      <c r="Q68" s="23" t="s">
        <v>277</v>
      </c>
    </row>
    <row r="69" spans="1:17">
      <c r="A69" s="276"/>
      <c r="B69" s="218"/>
      <c r="C69" s="221"/>
      <c r="D69" s="225"/>
      <c r="E69" s="24" t="s">
        <v>438</v>
      </c>
      <c r="F69" s="25" t="s">
        <v>439</v>
      </c>
      <c r="G69" s="26">
        <v>17</v>
      </c>
      <c r="H69" s="27" t="s">
        <v>439</v>
      </c>
      <c r="K69" s="57" t="s">
        <v>427</v>
      </c>
      <c r="L69" s="26">
        <v>17</v>
      </c>
      <c r="M69" s="59" t="s">
        <v>274</v>
      </c>
      <c r="N69" s="27" t="s">
        <v>439</v>
      </c>
      <c r="O69" s="23" t="s">
        <v>275</v>
      </c>
      <c r="P69" t="s">
        <v>296</v>
      </c>
      <c r="Q69" s="23" t="s">
        <v>277</v>
      </c>
    </row>
    <row r="70" spans="1:17">
      <c r="A70" s="276"/>
      <c r="B70" s="218"/>
      <c r="C70" s="221"/>
      <c r="D70" s="225"/>
      <c r="E70" s="24" t="s">
        <v>440</v>
      </c>
      <c r="F70" s="25" t="s">
        <v>441</v>
      </c>
      <c r="G70" s="26">
        <v>18</v>
      </c>
      <c r="H70" s="27" t="s">
        <v>441</v>
      </c>
      <c r="K70" s="57" t="s">
        <v>427</v>
      </c>
      <c r="L70" s="26">
        <v>18</v>
      </c>
      <c r="M70" s="59" t="s">
        <v>274</v>
      </c>
      <c r="N70" s="27" t="s">
        <v>441</v>
      </c>
      <c r="O70" s="23" t="s">
        <v>275</v>
      </c>
      <c r="P70" t="s">
        <v>298</v>
      </c>
      <c r="Q70" s="23" t="s">
        <v>277</v>
      </c>
    </row>
    <row r="71" spans="1:17" ht="17.25" thickBot="1">
      <c r="A71" s="276"/>
      <c r="B71" s="218"/>
      <c r="C71" s="221"/>
      <c r="D71" s="225"/>
      <c r="E71" s="24" t="s">
        <v>442</v>
      </c>
      <c r="F71" s="25" t="s">
        <v>443</v>
      </c>
      <c r="G71" s="91"/>
      <c r="H71" s="27"/>
      <c r="K71" s="57" t="s">
        <v>427</v>
      </c>
      <c r="L71" s="92">
        <v>19</v>
      </c>
      <c r="M71" s="59" t="s">
        <v>274</v>
      </c>
      <c r="N71" s="86" t="s">
        <v>444</v>
      </c>
      <c r="O71" s="23" t="s">
        <v>275</v>
      </c>
      <c r="P71" t="s">
        <v>300</v>
      </c>
      <c r="Q71" s="23" t="s">
        <v>277</v>
      </c>
    </row>
    <row r="72" spans="1:17" ht="17.25" thickBot="1">
      <c r="A72" s="276"/>
      <c r="B72" s="219"/>
      <c r="C72" s="222"/>
      <c r="D72" s="226"/>
      <c r="E72" s="39" t="s">
        <v>445</v>
      </c>
      <c r="F72" s="40" t="s">
        <v>444</v>
      </c>
      <c r="G72" s="92">
        <v>19</v>
      </c>
      <c r="H72" s="86" t="s">
        <v>444</v>
      </c>
      <c r="K72" s="57" t="s">
        <v>446</v>
      </c>
      <c r="L72" s="39"/>
    </row>
    <row r="73" spans="1:17">
      <c r="A73" s="276"/>
      <c r="B73" s="216" t="s">
        <v>447</v>
      </c>
      <c r="C73" s="220" t="s">
        <v>448</v>
      </c>
      <c r="D73" s="223" t="s">
        <v>449</v>
      </c>
      <c r="E73" s="93"/>
      <c r="F73" s="212" t="s">
        <v>353</v>
      </c>
      <c r="G73" s="94">
        <v>11</v>
      </c>
      <c r="H73" s="95" t="s">
        <v>450</v>
      </c>
      <c r="K73" s="57" t="s">
        <v>451</v>
      </c>
      <c r="L73" s="94">
        <v>11</v>
      </c>
      <c r="M73" s="59" t="s">
        <v>274</v>
      </c>
      <c r="N73" s="95" t="s">
        <v>450</v>
      </c>
      <c r="O73" s="23" t="s">
        <v>275</v>
      </c>
      <c r="P73" t="s">
        <v>276</v>
      </c>
      <c r="Q73" s="23" t="s">
        <v>277</v>
      </c>
    </row>
    <row r="74" spans="1:17">
      <c r="A74" s="276"/>
      <c r="B74" s="217"/>
      <c r="C74" s="221"/>
      <c r="D74" s="224"/>
      <c r="E74" s="96"/>
      <c r="F74" s="213"/>
      <c r="G74" s="97">
        <v>12</v>
      </c>
      <c r="H74" s="98" t="s">
        <v>283</v>
      </c>
      <c r="K74" s="57" t="s">
        <v>451</v>
      </c>
      <c r="L74" s="97">
        <v>12</v>
      </c>
      <c r="M74" s="59" t="s">
        <v>274</v>
      </c>
      <c r="N74" s="98" t="s">
        <v>283</v>
      </c>
      <c r="O74" s="23" t="s">
        <v>275</v>
      </c>
      <c r="P74" t="s">
        <v>282</v>
      </c>
      <c r="Q74" s="23" t="s">
        <v>277</v>
      </c>
    </row>
    <row r="75" spans="1:17">
      <c r="A75" s="276"/>
      <c r="B75" s="217"/>
      <c r="C75" s="221"/>
      <c r="D75" s="224"/>
      <c r="E75" s="96"/>
      <c r="F75" s="213"/>
      <c r="G75" s="97">
        <v>13</v>
      </c>
      <c r="H75" s="98" t="s">
        <v>452</v>
      </c>
      <c r="K75" s="57" t="s">
        <v>451</v>
      </c>
      <c r="L75" s="97">
        <v>13</v>
      </c>
      <c r="M75" s="59" t="s">
        <v>274</v>
      </c>
      <c r="N75" s="98" t="s">
        <v>452</v>
      </c>
      <c r="O75" s="23" t="s">
        <v>275</v>
      </c>
      <c r="P75" t="s">
        <v>285</v>
      </c>
      <c r="Q75" s="23" t="s">
        <v>277</v>
      </c>
    </row>
    <row r="76" spans="1:17">
      <c r="A76" s="276"/>
      <c r="B76" s="217"/>
      <c r="C76" s="221"/>
      <c r="D76" s="224"/>
      <c r="E76" s="96"/>
      <c r="F76" s="213"/>
      <c r="G76" s="97">
        <v>14</v>
      </c>
      <c r="H76" s="98" t="s">
        <v>453</v>
      </c>
      <c r="K76" s="57" t="s">
        <v>451</v>
      </c>
      <c r="L76" s="97">
        <v>14</v>
      </c>
      <c r="M76" s="59" t="s">
        <v>274</v>
      </c>
      <c r="N76" s="98" t="s">
        <v>453</v>
      </c>
      <c r="O76" s="23" t="s">
        <v>275</v>
      </c>
      <c r="P76" t="s">
        <v>289</v>
      </c>
      <c r="Q76" s="23" t="s">
        <v>277</v>
      </c>
    </row>
    <row r="77" spans="1:17">
      <c r="A77" s="276"/>
      <c r="B77" s="217"/>
      <c r="C77" s="221"/>
      <c r="D77" s="224"/>
      <c r="E77" s="96"/>
      <c r="F77" s="213"/>
      <c r="G77" s="97">
        <v>15</v>
      </c>
      <c r="H77" s="98" t="s">
        <v>454</v>
      </c>
      <c r="K77" s="57" t="s">
        <v>451</v>
      </c>
      <c r="L77" s="97">
        <v>15</v>
      </c>
      <c r="M77" s="59" t="s">
        <v>274</v>
      </c>
      <c r="N77" s="98" t="s">
        <v>454</v>
      </c>
      <c r="O77" s="23" t="s">
        <v>275</v>
      </c>
      <c r="P77" t="s">
        <v>292</v>
      </c>
      <c r="Q77" s="23" t="s">
        <v>277</v>
      </c>
    </row>
    <row r="78" spans="1:17">
      <c r="A78" s="276"/>
      <c r="B78" s="218"/>
      <c r="C78" s="221"/>
      <c r="D78" s="225"/>
      <c r="E78" s="96"/>
      <c r="F78" s="214"/>
      <c r="G78" s="97">
        <v>16</v>
      </c>
      <c r="H78" s="98" t="s">
        <v>455</v>
      </c>
      <c r="K78" s="57" t="s">
        <v>451</v>
      </c>
      <c r="L78" s="97">
        <v>16</v>
      </c>
      <c r="M78" s="59" t="s">
        <v>274</v>
      </c>
      <c r="N78" s="98" t="s">
        <v>455</v>
      </c>
      <c r="O78" s="23" t="s">
        <v>275</v>
      </c>
      <c r="P78" t="s">
        <v>294</v>
      </c>
      <c r="Q78" s="23" t="s">
        <v>277</v>
      </c>
    </row>
    <row r="79" spans="1:17">
      <c r="A79" s="276"/>
      <c r="B79" s="218"/>
      <c r="C79" s="221"/>
      <c r="D79" s="225"/>
      <c r="E79" s="96"/>
      <c r="F79" s="214"/>
      <c r="G79" s="99">
        <v>17</v>
      </c>
      <c r="H79" s="98" t="s">
        <v>456</v>
      </c>
      <c r="K79" s="57" t="s">
        <v>451</v>
      </c>
      <c r="L79" s="99">
        <v>17</v>
      </c>
      <c r="M79" s="59" t="s">
        <v>274</v>
      </c>
      <c r="N79" s="98" t="s">
        <v>456</v>
      </c>
      <c r="O79" s="23" t="s">
        <v>275</v>
      </c>
      <c r="P79" t="s">
        <v>296</v>
      </c>
      <c r="Q79" s="23" t="s">
        <v>277</v>
      </c>
    </row>
    <row r="80" spans="1:17">
      <c r="A80" s="276"/>
      <c r="B80" s="218"/>
      <c r="C80" s="221"/>
      <c r="D80" s="225"/>
      <c r="E80" s="96"/>
      <c r="F80" s="214"/>
      <c r="G80" s="97">
        <v>21</v>
      </c>
      <c r="H80" s="98" t="s">
        <v>457</v>
      </c>
      <c r="K80" s="57" t="s">
        <v>451</v>
      </c>
      <c r="L80" s="97">
        <v>21</v>
      </c>
      <c r="M80" s="59" t="s">
        <v>274</v>
      </c>
      <c r="N80" s="98" t="s">
        <v>457</v>
      </c>
      <c r="O80" s="23" t="s">
        <v>275</v>
      </c>
      <c r="P80" t="s">
        <v>298</v>
      </c>
      <c r="Q80" s="23" t="s">
        <v>277</v>
      </c>
    </row>
    <row r="81" spans="1:17">
      <c r="A81" s="276"/>
      <c r="B81" s="218"/>
      <c r="C81" s="221"/>
      <c r="D81" s="225"/>
      <c r="E81" s="96"/>
      <c r="F81" s="214"/>
      <c r="G81" s="97">
        <v>22</v>
      </c>
      <c r="H81" s="98" t="s">
        <v>458</v>
      </c>
      <c r="K81" s="57" t="s">
        <v>451</v>
      </c>
      <c r="L81" s="97">
        <v>22</v>
      </c>
      <c r="M81" s="59" t="s">
        <v>274</v>
      </c>
      <c r="N81" s="98" t="s">
        <v>458</v>
      </c>
      <c r="O81" s="23" t="s">
        <v>275</v>
      </c>
      <c r="P81" t="s">
        <v>300</v>
      </c>
      <c r="Q81" s="23" t="s">
        <v>277</v>
      </c>
    </row>
    <row r="82" spans="1:17">
      <c r="A82" s="276"/>
      <c r="B82" s="218"/>
      <c r="C82" s="221"/>
      <c r="D82" s="225"/>
      <c r="E82" s="96"/>
      <c r="F82" s="214"/>
      <c r="G82" s="99">
        <v>23</v>
      </c>
      <c r="H82" s="98" t="s">
        <v>459</v>
      </c>
      <c r="K82" s="57" t="s">
        <v>451</v>
      </c>
      <c r="L82" s="99">
        <v>23</v>
      </c>
      <c r="M82" s="59" t="s">
        <v>274</v>
      </c>
      <c r="N82" s="98" t="s">
        <v>459</v>
      </c>
      <c r="O82" s="23" t="s">
        <v>275</v>
      </c>
      <c r="P82" t="s">
        <v>302</v>
      </c>
      <c r="Q82" s="23" t="s">
        <v>277</v>
      </c>
    </row>
    <row r="83" spans="1:17">
      <c r="A83" s="276"/>
      <c r="B83" s="218"/>
      <c r="C83" s="221"/>
      <c r="D83" s="225"/>
      <c r="E83" s="96"/>
      <c r="F83" s="214"/>
      <c r="G83" s="99">
        <v>24</v>
      </c>
      <c r="H83" s="98" t="s">
        <v>460</v>
      </c>
      <c r="K83" s="57" t="s">
        <v>451</v>
      </c>
      <c r="L83" s="99">
        <v>24</v>
      </c>
      <c r="M83" s="59" t="s">
        <v>274</v>
      </c>
      <c r="N83" s="98" t="s">
        <v>460</v>
      </c>
      <c r="O83" s="23" t="s">
        <v>275</v>
      </c>
      <c r="P83" t="s">
        <v>304</v>
      </c>
      <c r="Q83" s="23" t="s">
        <v>277</v>
      </c>
    </row>
    <row r="84" spans="1:17" ht="17.25" thickBot="1">
      <c r="A84" s="276"/>
      <c r="B84" s="219"/>
      <c r="C84" s="222"/>
      <c r="D84" s="226"/>
      <c r="E84" s="100"/>
      <c r="F84" s="215"/>
      <c r="G84" s="101">
        <v>31</v>
      </c>
      <c r="H84" s="102" t="s">
        <v>461</v>
      </c>
      <c r="K84" s="57" t="s">
        <v>451</v>
      </c>
      <c r="L84" s="101">
        <v>31</v>
      </c>
      <c r="M84" s="59" t="s">
        <v>274</v>
      </c>
      <c r="N84" s="102" t="s">
        <v>461</v>
      </c>
      <c r="O84" s="23" t="s">
        <v>275</v>
      </c>
      <c r="P84" t="s">
        <v>306</v>
      </c>
      <c r="Q84" s="23" t="s">
        <v>277</v>
      </c>
    </row>
    <row r="85" spans="1:17">
      <c r="A85" s="276"/>
      <c r="B85" s="248" t="s">
        <v>462</v>
      </c>
      <c r="C85" s="235" t="s">
        <v>463</v>
      </c>
      <c r="D85" s="236" t="s">
        <v>464</v>
      </c>
      <c r="E85" s="103">
        <v>10</v>
      </c>
      <c r="F85" s="104" t="s">
        <v>465</v>
      </c>
      <c r="G85" s="105">
        <v>11</v>
      </c>
      <c r="H85" s="106" t="s">
        <v>465</v>
      </c>
      <c r="K85" s="57" t="s">
        <v>466</v>
      </c>
      <c r="L85" s="105">
        <v>11</v>
      </c>
      <c r="M85" s="59" t="s">
        <v>274</v>
      </c>
      <c r="N85" s="106" t="s">
        <v>465</v>
      </c>
      <c r="O85" s="23" t="s">
        <v>275</v>
      </c>
      <c r="P85" t="s">
        <v>276</v>
      </c>
      <c r="Q85" s="23" t="s">
        <v>277</v>
      </c>
    </row>
    <row r="86" spans="1:17">
      <c r="A86" s="276"/>
      <c r="B86" s="218"/>
      <c r="C86" s="221"/>
      <c r="D86" s="225"/>
      <c r="E86" s="107">
        <v>20</v>
      </c>
      <c r="F86" s="108" t="s">
        <v>467</v>
      </c>
      <c r="G86" s="109">
        <v>12</v>
      </c>
      <c r="H86" s="110" t="s">
        <v>467</v>
      </c>
      <c r="K86" s="57" t="s">
        <v>466</v>
      </c>
      <c r="L86" s="109">
        <v>12</v>
      </c>
      <c r="M86" s="59" t="s">
        <v>274</v>
      </c>
      <c r="N86" s="110" t="s">
        <v>467</v>
      </c>
      <c r="O86" s="23" t="s">
        <v>275</v>
      </c>
      <c r="P86" t="s">
        <v>282</v>
      </c>
      <c r="Q86" s="23" t="s">
        <v>277</v>
      </c>
    </row>
    <row r="87" spans="1:17">
      <c r="A87" s="276"/>
      <c r="B87" s="218"/>
      <c r="C87" s="221"/>
      <c r="D87" s="225"/>
      <c r="E87" s="107">
        <v>30</v>
      </c>
      <c r="F87" s="108" t="s">
        <v>468</v>
      </c>
      <c r="G87" s="109">
        <v>13</v>
      </c>
      <c r="H87" s="110" t="s">
        <v>468</v>
      </c>
      <c r="K87" s="57" t="s">
        <v>466</v>
      </c>
      <c r="L87" s="109">
        <v>13</v>
      </c>
      <c r="M87" s="59" t="s">
        <v>274</v>
      </c>
      <c r="N87" s="110" t="s">
        <v>468</v>
      </c>
      <c r="O87" s="23" t="s">
        <v>275</v>
      </c>
      <c r="P87" t="s">
        <v>285</v>
      </c>
      <c r="Q87" s="23" t="s">
        <v>277</v>
      </c>
    </row>
    <row r="88" spans="1:17">
      <c r="A88" s="276"/>
      <c r="B88" s="218"/>
      <c r="C88" s="221"/>
      <c r="D88" s="225"/>
      <c r="E88" s="107">
        <v>40</v>
      </c>
      <c r="F88" s="108" t="s">
        <v>469</v>
      </c>
      <c r="G88" s="109">
        <v>14</v>
      </c>
      <c r="H88" s="110" t="s">
        <v>470</v>
      </c>
      <c r="K88" s="57" t="s">
        <v>466</v>
      </c>
      <c r="L88" s="109">
        <v>14</v>
      </c>
      <c r="M88" s="59" t="s">
        <v>274</v>
      </c>
      <c r="N88" s="110" t="s">
        <v>470</v>
      </c>
      <c r="O88" s="23" t="s">
        <v>275</v>
      </c>
      <c r="P88" t="s">
        <v>289</v>
      </c>
      <c r="Q88" s="23" t="s">
        <v>277</v>
      </c>
    </row>
    <row r="89" spans="1:17">
      <c r="A89" s="276"/>
      <c r="B89" s="218"/>
      <c r="C89" s="221"/>
      <c r="D89" s="225"/>
      <c r="E89" s="107">
        <v>50</v>
      </c>
      <c r="F89" s="108" t="s">
        <v>471</v>
      </c>
      <c r="G89" s="109">
        <v>15</v>
      </c>
      <c r="H89" s="110" t="s">
        <v>472</v>
      </c>
      <c r="K89" s="57" t="s">
        <v>466</v>
      </c>
      <c r="L89" s="109">
        <v>15</v>
      </c>
      <c r="M89" s="59" t="s">
        <v>274</v>
      </c>
      <c r="N89" s="110" t="s">
        <v>472</v>
      </c>
      <c r="O89" s="23" t="s">
        <v>275</v>
      </c>
      <c r="P89" t="s">
        <v>292</v>
      </c>
      <c r="Q89" s="23" t="s">
        <v>277</v>
      </c>
    </row>
    <row r="90" spans="1:17">
      <c r="A90" s="276"/>
      <c r="B90" s="218"/>
      <c r="C90" s="221"/>
      <c r="D90" s="225"/>
      <c r="E90" s="107">
        <v>60</v>
      </c>
      <c r="F90" s="108" t="s">
        <v>473</v>
      </c>
      <c r="G90" s="109">
        <v>16</v>
      </c>
      <c r="H90" s="110" t="s">
        <v>474</v>
      </c>
      <c r="K90" s="57" t="s">
        <v>466</v>
      </c>
      <c r="L90" s="109">
        <v>16</v>
      </c>
      <c r="M90" s="59" t="s">
        <v>274</v>
      </c>
      <c r="N90" s="110" t="s">
        <v>474</v>
      </c>
      <c r="O90" s="23" t="s">
        <v>275</v>
      </c>
      <c r="P90" t="s">
        <v>294</v>
      </c>
      <c r="Q90" s="23" t="s">
        <v>277</v>
      </c>
    </row>
    <row r="91" spans="1:17">
      <c r="A91" s="276"/>
      <c r="B91" s="218"/>
      <c r="C91" s="221"/>
      <c r="D91" s="225"/>
      <c r="E91" s="107">
        <v>70</v>
      </c>
      <c r="F91" s="108" t="s">
        <v>475</v>
      </c>
      <c r="G91" s="109">
        <v>17</v>
      </c>
      <c r="H91" s="110" t="s">
        <v>476</v>
      </c>
      <c r="K91" s="57" t="s">
        <v>466</v>
      </c>
      <c r="L91" s="109">
        <v>17</v>
      </c>
      <c r="M91" s="59" t="s">
        <v>274</v>
      </c>
      <c r="N91" s="110" t="s">
        <v>476</v>
      </c>
      <c r="O91" s="23" t="s">
        <v>275</v>
      </c>
      <c r="P91" t="s">
        <v>296</v>
      </c>
      <c r="Q91" s="23" t="s">
        <v>277</v>
      </c>
    </row>
    <row r="92" spans="1:17">
      <c r="A92" s="276"/>
      <c r="B92" s="218"/>
      <c r="C92" s="221"/>
      <c r="D92" s="225"/>
      <c r="E92" s="107">
        <v>80</v>
      </c>
      <c r="F92" s="108" t="s">
        <v>477</v>
      </c>
      <c r="G92" s="109">
        <v>18</v>
      </c>
      <c r="H92" s="110" t="s">
        <v>478</v>
      </c>
      <c r="K92" s="57" t="s">
        <v>466</v>
      </c>
      <c r="L92" s="109">
        <v>18</v>
      </c>
      <c r="M92" s="59" t="s">
        <v>274</v>
      </c>
      <c r="N92" s="110" t="s">
        <v>478</v>
      </c>
      <c r="O92" s="23" t="s">
        <v>275</v>
      </c>
      <c r="P92" t="s">
        <v>298</v>
      </c>
      <c r="Q92" s="23" t="s">
        <v>277</v>
      </c>
    </row>
    <row r="93" spans="1:17">
      <c r="A93" s="276"/>
      <c r="B93" s="218"/>
      <c r="C93" s="221"/>
      <c r="D93" s="225"/>
      <c r="E93" s="107">
        <v>90</v>
      </c>
      <c r="F93" s="108" t="s">
        <v>479</v>
      </c>
      <c r="G93" s="109">
        <v>19</v>
      </c>
      <c r="H93" s="110" t="s">
        <v>480</v>
      </c>
      <c r="K93" s="57" t="s">
        <v>466</v>
      </c>
      <c r="L93" s="109">
        <v>19</v>
      </c>
      <c r="M93" s="59" t="s">
        <v>274</v>
      </c>
      <c r="N93" s="110" t="s">
        <v>480</v>
      </c>
      <c r="O93" s="23" t="s">
        <v>275</v>
      </c>
      <c r="P93" t="s">
        <v>300</v>
      </c>
      <c r="Q93" s="23" t="s">
        <v>277</v>
      </c>
    </row>
    <row r="94" spans="1:17">
      <c r="A94" s="276"/>
      <c r="B94" s="218"/>
      <c r="C94" s="221"/>
      <c r="D94" s="225"/>
      <c r="E94" s="107">
        <v>100</v>
      </c>
      <c r="F94" s="108" t="s">
        <v>481</v>
      </c>
      <c r="G94" s="111">
        <v>20</v>
      </c>
      <c r="H94" s="110" t="s">
        <v>482</v>
      </c>
      <c r="K94" s="57" t="s">
        <v>466</v>
      </c>
      <c r="L94" s="111">
        <v>20</v>
      </c>
      <c r="M94" s="59" t="s">
        <v>274</v>
      </c>
      <c r="N94" s="110" t="s">
        <v>482</v>
      </c>
      <c r="O94" s="23" t="s">
        <v>275</v>
      </c>
      <c r="P94" t="s">
        <v>302</v>
      </c>
      <c r="Q94" s="23" t="s">
        <v>277</v>
      </c>
    </row>
    <row r="95" spans="1:17">
      <c r="A95" s="276"/>
      <c r="B95" s="218"/>
      <c r="C95" s="221"/>
      <c r="D95" s="225"/>
      <c r="E95" s="107">
        <v>110</v>
      </c>
      <c r="F95" s="108" t="s">
        <v>483</v>
      </c>
      <c r="G95" s="109">
        <v>21</v>
      </c>
      <c r="H95" s="110" t="s">
        <v>484</v>
      </c>
      <c r="K95" s="57" t="s">
        <v>466</v>
      </c>
      <c r="L95" s="109">
        <v>21</v>
      </c>
      <c r="M95" s="59" t="s">
        <v>274</v>
      </c>
      <c r="N95" s="110" t="s">
        <v>484</v>
      </c>
      <c r="O95" s="23" t="s">
        <v>275</v>
      </c>
      <c r="P95" t="s">
        <v>304</v>
      </c>
      <c r="Q95" s="23" t="s">
        <v>277</v>
      </c>
    </row>
    <row r="96" spans="1:17">
      <c r="A96" s="276"/>
      <c r="B96" s="218"/>
      <c r="C96" s="221"/>
      <c r="D96" s="225"/>
      <c r="E96" s="107">
        <v>120</v>
      </c>
      <c r="F96" s="108" t="s">
        <v>485</v>
      </c>
      <c r="G96" s="109">
        <v>22</v>
      </c>
      <c r="H96" s="110" t="s">
        <v>486</v>
      </c>
      <c r="K96" s="57" t="s">
        <v>466</v>
      </c>
      <c r="L96" s="109">
        <v>22</v>
      </c>
      <c r="M96" s="59" t="s">
        <v>274</v>
      </c>
      <c r="N96" s="110" t="s">
        <v>486</v>
      </c>
      <c r="O96" s="23" t="s">
        <v>275</v>
      </c>
      <c r="P96" t="s">
        <v>306</v>
      </c>
      <c r="Q96" s="23" t="s">
        <v>277</v>
      </c>
    </row>
    <row r="97" spans="1:17">
      <c r="A97" s="276"/>
      <c r="B97" s="218"/>
      <c r="C97" s="221"/>
      <c r="D97" s="225"/>
      <c r="E97" s="107">
        <v>140</v>
      </c>
      <c r="F97" s="108" t="s">
        <v>487</v>
      </c>
      <c r="G97" s="109">
        <v>23</v>
      </c>
      <c r="H97" s="110" t="s">
        <v>488</v>
      </c>
      <c r="K97" s="57" t="s">
        <v>466</v>
      </c>
      <c r="L97" s="109">
        <v>23</v>
      </c>
      <c r="M97" s="59" t="s">
        <v>274</v>
      </c>
      <c r="N97" s="110" t="s">
        <v>488</v>
      </c>
      <c r="O97" s="23" t="s">
        <v>275</v>
      </c>
      <c r="P97" t="s">
        <v>331</v>
      </c>
      <c r="Q97" s="23" t="s">
        <v>277</v>
      </c>
    </row>
    <row r="98" spans="1:17">
      <c r="A98" s="276"/>
      <c r="B98" s="218"/>
      <c r="C98" s="221"/>
      <c r="D98" s="225"/>
      <c r="E98" s="107">
        <v>150</v>
      </c>
      <c r="F98" s="108" t="s">
        <v>489</v>
      </c>
      <c r="G98" s="109">
        <v>24</v>
      </c>
      <c r="H98" s="110" t="s">
        <v>490</v>
      </c>
      <c r="K98" s="57" t="s">
        <v>466</v>
      </c>
      <c r="L98" s="109">
        <v>24</v>
      </c>
      <c r="M98" s="59" t="s">
        <v>274</v>
      </c>
      <c r="N98" s="110" t="s">
        <v>490</v>
      </c>
      <c r="O98" s="23" t="s">
        <v>275</v>
      </c>
      <c r="P98" t="s">
        <v>333</v>
      </c>
      <c r="Q98" s="23" t="s">
        <v>277</v>
      </c>
    </row>
    <row r="99" spans="1:17">
      <c r="A99" s="276"/>
      <c r="B99" s="218"/>
      <c r="C99" s="221"/>
      <c r="D99" s="225"/>
      <c r="E99" s="107">
        <v>160</v>
      </c>
      <c r="F99" s="108" t="s">
        <v>470</v>
      </c>
      <c r="G99" s="109">
        <v>25</v>
      </c>
      <c r="H99" s="110" t="s">
        <v>491</v>
      </c>
      <c r="K99" s="57" t="s">
        <v>466</v>
      </c>
      <c r="L99" s="109">
        <v>25</v>
      </c>
      <c r="M99" s="59" t="s">
        <v>274</v>
      </c>
      <c r="N99" s="110" t="s">
        <v>491</v>
      </c>
      <c r="O99" s="23" t="s">
        <v>275</v>
      </c>
      <c r="P99" t="s">
        <v>335</v>
      </c>
      <c r="Q99" s="23" t="s">
        <v>277</v>
      </c>
    </row>
    <row r="100" spans="1:17">
      <c r="A100" s="276"/>
      <c r="B100" s="218"/>
      <c r="C100" s="221"/>
      <c r="D100" s="225"/>
      <c r="E100" s="107">
        <v>170</v>
      </c>
      <c r="F100" s="108" t="s">
        <v>492</v>
      </c>
      <c r="G100" s="112">
        <v>26</v>
      </c>
      <c r="H100" s="113" t="s">
        <v>493</v>
      </c>
      <c r="K100" s="57" t="s">
        <v>466</v>
      </c>
      <c r="L100" s="112">
        <v>26</v>
      </c>
      <c r="M100" s="59" t="s">
        <v>274</v>
      </c>
      <c r="N100" s="113" t="s">
        <v>493</v>
      </c>
      <c r="O100" s="23" t="s">
        <v>275</v>
      </c>
      <c r="P100" t="s">
        <v>336</v>
      </c>
      <c r="Q100" s="23" t="s">
        <v>277</v>
      </c>
    </row>
    <row r="101" spans="1:17">
      <c r="A101" s="276"/>
      <c r="B101" s="218"/>
      <c r="C101" s="221"/>
      <c r="D101" s="225"/>
      <c r="E101" s="107">
        <v>180</v>
      </c>
      <c r="F101" s="108" t="s">
        <v>494</v>
      </c>
      <c r="G101" s="114">
        <v>27</v>
      </c>
      <c r="H101" s="115" t="s">
        <v>495</v>
      </c>
      <c r="K101" s="57" t="s">
        <v>466</v>
      </c>
      <c r="L101" s="114">
        <v>27</v>
      </c>
      <c r="M101" s="59" t="s">
        <v>274</v>
      </c>
      <c r="N101" s="115" t="s">
        <v>495</v>
      </c>
      <c r="O101" s="23" t="s">
        <v>275</v>
      </c>
      <c r="P101" t="s">
        <v>339</v>
      </c>
      <c r="Q101" s="23" t="s">
        <v>277</v>
      </c>
    </row>
    <row r="102" spans="1:17">
      <c r="A102" s="276"/>
      <c r="B102" s="218"/>
      <c r="C102" s="221"/>
      <c r="D102" s="225"/>
      <c r="E102" s="107">
        <v>190</v>
      </c>
      <c r="F102" s="108" t="s">
        <v>496</v>
      </c>
      <c r="G102" s="114">
        <v>28</v>
      </c>
      <c r="H102" s="115" t="s">
        <v>497</v>
      </c>
      <c r="K102" s="57" t="s">
        <v>466</v>
      </c>
      <c r="L102" s="114">
        <v>28</v>
      </c>
      <c r="M102" s="59" t="s">
        <v>274</v>
      </c>
      <c r="N102" s="115" t="s">
        <v>497</v>
      </c>
      <c r="O102" s="23" t="s">
        <v>275</v>
      </c>
      <c r="P102" t="s">
        <v>498</v>
      </c>
      <c r="Q102" s="23" t="s">
        <v>277</v>
      </c>
    </row>
    <row r="103" spans="1:17">
      <c r="A103" s="276"/>
      <c r="B103" s="218"/>
      <c r="C103" s="221"/>
      <c r="D103" s="225"/>
      <c r="E103" s="107">
        <v>200</v>
      </c>
      <c r="F103" s="108" t="s">
        <v>499</v>
      </c>
      <c r="G103" s="114">
        <v>29</v>
      </c>
      <c r="H103" s="115" t="s">
        <v>500</v>
      </c>
      <c r="K103" s="57" t="s">
        <v>466</v>
      </c>
      <c r="L103" s="114">
        <v>29</v>
      </c>
      <c r="M103" s="59" t="s">
        <v>274</v>
      </c>
      <c r="N103" s="115" t="s">
        <v>500</v>
      </c>
      <c r="O103" s="23" t="s">
        <v>275</v>
      </c>
      <c r="P103" t="s">
        <v>501</v>
      </c>
      <c r="Q103" s="23" t="s">
        <v>277</v>
      </c>
    </row>
    <row r="104" spans="1:17">
      <c r="A104" s="276"/>
      <c r="B104" s="218"/>
      <c r="C104" s="221"/>
      <c r="D104" s="225"/>
      <c r="E104" s="107">
        <v>210</v>
      </c>
      <c r="F104" s="108" t="s">
        <v>502</v>
      </c>
      <c r="G104" s="114">
        <v>30</v>
      </c>
      <c r="H104" s="115" t="s">
        <v>503</v>
      </c>
      <c r="K104" s="57" t="s">
        <v>466</v>
      </c>
      <c r="L104" s="114">
        <v>30</v>
      </c>
      <c r="M104" s="59" t="s">
        <v>274</v>
      </c>
      <c r="N104" s="115" t="s">
        <v>503</v>
      </c>
      <c r="O104" s="23" t="s">
        <v>275</v>
      </c>
      <c r="P104" t="s">
        <v>504</v>
      </c>
      <c r="Q104" s="23" t="s">
        <v>277</v>
      </c>
    </row>
    <row r="105" spans="1:17">
      <c r="A105" s="276"/>
      <c r="B105" s="218"/>
      <c r="C105" s="221"/>
      <c r="D105" s="225"/>
      <c r="E105" s="107">
        <v>220</v>
      </c>
      <c r="F105" s="108" t="s">
        <v>505</v>
      </c>
      <c r="G105" s="116">
        <v>31</v>
      </c>
      <c r="H105" s="113" t="s">
        <v>506</v>
      </c>
      <c r="K105" s="57" t="s">
        <v>466</v>
      </c>
      <c r="L105" s="116">
        <v>31</v>
      </c>
      <c r="M105" s="59" t="s">
        <v>274</v>
      </c>
      <c r="N105" s="113" t="s">
        <v>506</v>
      </c>
      <c r="O105" s="23" t="s">
        <v>275</v>
      </c>
      <c r="P105" t="s">
        <v>507</v>
      </c>
      <c r="Q105" s="23" t="s">
        <v>277</v>
      </c>
    </row>
    <row r="106" spans="1:17">
      <c r="A106" s="276"/>
      <c r="B106" s="218"/>
      <c r="C106" s="221"/>
      <c r="D106" s="225"/>
      <c r="E106" s="107">
        <v>230</v>
      </c>
      <c r="F106" s="108" t="s">
        <v>508</v>
      </c>
      <c r="G106" s="114">
        <v>32</v>
      </c>
      <c r="H106" s="115" t="s">
        <v>509</v>
      </c>
      <c r="K106" s="57" t="s">
        <v>466</v>
      </c>
      <c r="L106" s="114">
        <v>32</v>
      </c>
      <c r="M106" s="59" t="s">
        <v>274</v>
      </c>
      <c r="N106" s="115" t="s">
        <v>509</v>
      </c>
      <c r="O106" s="23" t="s">
        <v>275</v>
      </c>
      <c r="P106" t="s">
        <v>510</v>
      </c>
      <c r="Q106" s="23" t="s">
        <v>277</v>
      </c>
    </row>
    <row r="107" spans="1:17">
      <c r="A107" s="276"/>
      <c r="B107" s="218"/>
      <c r="C107" s="221"/>
      <c r="D107" s="225"/>
      <c r="E107" s="107">
        <v>250</v>
      </c>
      <c r="F107" s="108" t="s">
        <v>511</v>
      </c>
      <c r="G107" s="114">
        <v>33</v>
      </c>
      <c r="H107" s="115" t="s">
        <v>512</v>
      </c>
      <c r="K107" s="57" t="s">
        <v>466</v>
      </c>
      <c r="L107" s="114">
        <v>33</v>
      </c>
      <c r="M107" s="59" t="s">
        <v>274</v>
      </c>
      <c r="N107" s="115" t="s">
        <v>512</v>
      </c>
      <c r="O107" s="23" t="s">
        <v>275</v>
      </c>
      <c r="P107" t="s">
        <v>513</v>
      </c>
      <c r="Q107" s="23" t="s">
        <v>277</v>
      </c>
    </row>
    <row r="108" spans="1:17">
      <c r="A108" s="276"/>
      <c r="B108" s="218"/>
      <c r="C108" s="221"/>
      <c r="D108" s="225"/>
      <c r="E108" s="107">
        <v>260</v>
      </c>
      <c r="F108" s="108" t="s">
        <v>514</v>
      </c>
      <c r="G108" s="114">
        <v>34</v>
      </c>
      <c r="H108" s="115" t="s">
        <v>515</v>
      </c>
      <c r="K108" s="57" t="s">
        <v>466</v>
      </c>
      <c r="L108" s="114">
        <v>34</v>
      </c>
      <c r="M108" s="59" t="s">
        <v>274</v>
      </c>
      <c r="N108" s="115" t="s">
        <v>515</v>
      </c>
      <c r="O108" s="23" t="s">
        <v>275</v>
      </c>
      <c r="P108" t="s">
        <v>516</v>
      </c>
      <c r="Q108" s="23" t="s">
        <v>277</v>
      </c>
    </row>
    <row r="109" spans="1:17">
      <c r="A109" s="276"/>
      <c r="B109" s="218"/>
      <c r="C109" s="221"/>
      <c r="D109" s="225"/>
      <c r="E109" s="107">
        <v>270</v>
      </c>
      <c r="F109" s="108" t="s">
        <v>517</v>
      </c>
      <c r="G109" s="117">
        <v>35</v>
      </c>
      <c r="H109" s="118" t="s">
        <v>518</v>
      </c>
      <c r="K109" s="57" t="s">
        <v>466</v>
      </c>
      <c r="L109" s="117">
        <v>35</v>
      </c>
      <c r="M109" s="59" t="s">
        <v>274</v>
      </c>
      <c r="N109" s="118" t="s">
        <v>518</v>
      </c>
      <c r="O109" s="23" t="s">
        <v>275</v>
      </c>
      <c r="P109" t="s">
        <v>519</v>
      </c>
      <c r="Q109" s="23" t="s">
        <v>277</v>
      </c>
    </row>
    <row r="110" spans="1:17">
      <c r="A110" s="276"/>
      <c r="B110" s="218"/>
      <c r="C110" s="221"/>
      <c r="D110" s="225"/>
      <c r="E110" s="107">
        <v>280</v>
      </c>
      <c r="F110" s="108" t="s">
        <v>520</v>
      </c>
      <c r="G110" s="114">
        <v>36</v>
      </c>
      <c r="H110" s="115" t="s">
        <v>521</v>
      </c>
      <c r="K110" s="57" t="s">
        <v>466</v>
      </c>
      <c r="L110" s="114">
        <v>36</v>
      </c>
      <c r="M110" s="59" t="s">
        <v>274</v>
      </c>
      <c r="N110" s="115" t="s">
        <v>521</v>
      </c>
      <c r="O110" s="23" t="s">
        <v>275</v>
      </c>
      <c r="P110" t="s">
        <v>522</v>
      </c>
      <c r="Q110" s="23" t="s">
        <v>277</v>
      </c>
    </row>
    <row r="111" spans="1:17">
      <c r="A111" s="276"/>
      <c r="B111" s="218"/>
      <c r="C111" s="221"/>
      <c r="D111" s="225"/>
      <c r="E111" s="107">
        <v>999</v>
      </c>
      <c r="F111" s="108" t="s">
        <v>316</v>
      </c>
      <c r="G111" s="114">
        <v>37</v>
      </c>
      <c r="H111" s="115" t="s">
        <v>523</v>
      </c>
      <c r="K111" s="57" t="s">
        <v>466</v>
      </c>
      <c r="L111" s="114">
        <v>37</v>
      </c>
      <c r="M111" s="59" t="s">
        <v>274</v>
      </c>
      <c r="N111" s="115" t="s">
        <v>523</v>
      </c>
      <c r="O111" s="23" t="s">
        <v>275</v>
      </c>
      <c r="P111" t="s">
        <v>524</v>
      </c>
      <c r="Q111" s="23" t="s">
        <v>277</v>
      </c>
    </row>
    <row r="112" spans="1:17">
      <c r="A112" s="276"/>
      <c r="B112" s="218"/>
      <c r="C112" s="221"/>
      <c r="D112" s="225"/>
      <c r="E112" s="24"/>
      <c r="F112" s="25"/>
      <c r="G112" s="114">
        <v>38</v>
      </c>
      <c r="H112" s="115" t="s">
        <v>525</v>
      </c>
      <c r="K112" s="57" t="s">
        <v>466</v>
      </c>
      <c r="L112" s="114">
        <v>38</v>
      </c>
      <c r="M112" s="59" t="s">
        <v>274</v>
      </c>
      <c r="N112" s="115" t="s">
        <v>525</v>
      </c>
      <c r="O112" s="23" t="s">
        <v>275</v>
      </c>
      <c r="P112" t="s">
        <v>526</v>
      </c>
      <c r="Q112" s="23" t="s">
        <v>277</v>
      </c>
    </row>
    <row r="113" spans="1:17">
      <c r="A113" s="276"/>
      <c r="B113" s="218"/>
      <c r="C113" s="221"/>
      <c r="D113" s="225"/>
      <c r="E113" s="24"/>
      <c r="F113" s="25"/>
      <c r="G113" s="112">
        <v>39</v>
      </c>
      <c r="H113" s="113" t="s">
        <v>527</v>
      </c>
      <c r="K113" s="57" t="s">
        <v>466</v>
      </c>
      <c r="L113" s="112">
        <v>39</v>
      </c>
      <c r="M113" s="59" t="s">
        <v>274</v>
      </c>
      <c r="N113" s="113" t="s">
        <v>527</v>
      </c>
      <c r="O113" s="23" t="s">
        <v>275</v>
      </c>
      <c r="P113" t="s">
        <v>528</v>
      </c>
      <c r="Q113" s="23" t="s">
        <v>277</v>
      </c>
    </row>
    <row r="114" spans="1:17">
      <c r="A114" s="276"/>
      <c r="B114" s="218"/>
      <c r="C114" s="221"/>
      <c r="D114" s="225"/>
      <c r="E114" s="24"/>
      <c r="F114" s="25"/>
      <c r="G114" s="114">
        <v>40</v>
      </c>
      <c r="H114" s="115" t="s">
        <v>529</v>
      </c>
      <c r="K114" s="57" t="s">
        <v>466</v>
      </c>
      <c r="L114" s="114">
        <v>40</v>
      </c>
      <c r="M114" s="59" t="s">
        <v>274</v>
      </c>
      <c r="N114" s="115" t="s">
        <v>529</v>
      </c>
      <c r="O114" s="23" t="s">
        <v>275</v>
      </c>
      <c r="P114" t="s">
        <v>530</v>
      </c>
      <c r="Q114" s="23" t="s">
        <v>277</v>
      </c>
    </row>
    <row r="115" spans="1:17">
      <c r="A115" s="276"/>
      <c r="B115" s="218"/>
      <c r="C115" s="221"/>
      <c r="D115" s="225"/>
      <c r="E115" s="24"/>
      <c r="F115" s="25"/>
      <c r="G115" s="114">
        <v>41</v>
      </c>
      <c r="H115" s="115" t="s">
        <v>531</v>
      </c>
      <c r="K115" s="57" t="s">
        <v>466</v>
      </c>
      <c r="L115" s="114">
        <v>41</v>
      </c>
      <c r="M115" s="59" t="s">
        <v>274</v>
      </c>
      <c r="N115" s="115" t="s">
        <v>531</v>
      </c>
      <c r="O115" s="23" t="s">
        <v>275</v>
      </c>
      <c r="P115" t="s">
        <v>532</v>
      </c>
      <c r="Q115" s="23" t="s">
        <v>277</v>
      </c>
    </row>
    <row r="116" spans="1:17">
      <c r="A116" s="276"/>
      <c r="B116" s="218"/>
      <c r="C116" s="221"/>
      <c r="D116" s="225"/>
      <c r="E116" s="24"/>
      <c r="F116" s="25"/>
      <c r="G116" s="119">
        <v>42</v>
      </c>
      <c r="H116" s="115" t="s">
        <v>533</v>
      </c>
      <c r="K116" s="57" t="s">
        <v>466</v>
      </c>
      <c r="L116" s="119">
        <v>42</v>
      </c>
      <c r="M116" s="59" t="s">
        <v>274</v>
      </c>
      <c r="N116" s="115" t="s">
        <v>533</v>
      </c>
      <c r="O116" s="23" t="s">
        <v>275</v>
      </c>
      <c r="P116" t="s">
        <v>534</v>
      </c>
      <c r="Q116" s="23" t="s">
        <v>277</v>
      </c>
    </row>
    <row r="117" spans="1:17">
      <c r="A117" s="276"/>
      <c r="B117" s="218"/>
      <c r="C117" s="221"/>
      <c r="D117" s="225"/>
      <c r="E117" s="24"/>
      <c r="F117" s="25"/>
      <c r="G117" s="114">
        <v>43</v>
      </c>
      <c r="H117" s="115" t="s">
        <v>535</v>
      </c>
      <c r="K117" s="57" t="s">
        <v>466</v>
      </c>
      <c r="L117" s="114">
        <v>43</v>
      </c>
      <c r="M117" s="59" t="s">
        <v>274</v>
      </c>
      <c r="N117" s="115" t="s">
        <v>535</v>
      </c>
      <c r="O117" s="23" t="s">
        <v>275</v>
      </c>
      <c r="P117" t="s">
        <v>536</v>
      </c>
      <c r="Q117" s="23" t="s">
        <v>277</v>
      </c>
    </row>
    <row r="118" spans="1:17">
      <c r="A118" s="276"/>
      <c r="B118" s="218"/>
      <c r="C118" s="221"/>
      <c r="D118" s="225"/>
      <c r="E118" s="24"/>
      <c r="F118" s="25"/>
      <c r="G118" s="114">
        <v>44</v>
      </c>
      <c r="H118" s="115" t="s">
        <v>537</v>
      </c>
      <c r="K118" s="57" t="s">
        <v>466</v>
      </c>
      <c r="L118" s="114">
        <v>44</v>
      </c>
      <c r="M118" s="59" t="s">
        <v>274</v>
      </c>
      <c r="N118" s="115" t="s">
        <v>537</v>
      </c>
      <c r="O118" s="23" t="s">
        <v>275</v>
      </c>
      <c r="P118" t="s">
        <v>538</v>
      </c>
      <c r="Q118" s="23" t="s">
        <v>277</v>
      </c>
    </row>
    <row r="119" spans="1:17">
      <c r="A119" s="276"/>
      <c r="B119" s="218"/>
      <c r="C119" s="221"/>
      <c r="D119" s="225"/>
      <c r="E119" s="24"/>
      <c r="F119" s="25"/>
      <c r="G119" s="114">
        <v>45</v>
      </c>
      <c r="H119" s="115" t="s">
        <v>539</v>
      </c>
      <c r="K119" s="57" t="s">
        <v>466</v>
      </c>
      <c r="L119" s="114">
        <v>45</v>
      </c>
      <c r="M119" s="59" t="s">
        <v>274</v>
      </c>
      <c r="N119" s="115" t="s">
        <v>539</v>
      </c>
      <c r="O119" s="23" t="s">
        <v>275</v>
      </c>
      <c r="P119" t="s">
        <v>540</v>
      </c>
      <c r="Q119" s="23" t="s">
        <v>277</v>
      </c>
    </row>
    <row r="120" spans="1:17">
      <c r="A120" s="276"/>
      <c r="B120" s="218"/>
      <c r="C120" s="221"/>
      <c r="D120" s="225"/>
      <c r="E120" s="24"/>
      <c r="F120" s="25"/>
      <c r="G120" s="114">
        <v>46</v>
      </c>
      <c r="H120" s="115" t="s">
        <v>541</v>
      </c>
      <c r="K120" s="57" t="s">
        <v>466</v>
      </c>
      <c r="L120" s="114">
        <v>46</v>
      </c>
      <c r="M120" s="59" t="s">
        <v>274</v>
      </c>
      <c r="N120" s="115" t="s">
        <v>541</v>
      </c>
      <c r="O120" s="23" t="s">
        <v>275</v>
      </c>
      <c r="P120" t="s">
        <v>542</v>
      </c>
      <c r="Q120" s="23" t="s">
        <v>277</v>
      </c>
    </row>
    <row r="121" spans="1:17">
      <c r="A121" s="276"/>
      <c r="B121" s="218"/>
      <c r="C121" s="221"/>
      <c r="D121" s="225"/>
      <c r="E121" s="24"/>
      <c r="F121" s="25"/>
      <c r="G121" s="114">
        <v>47</v>
      </c>
      <c r="H121" s="115" t="s">
        <v>543</v>
      </c>
      <c r="K121" s="57" t="s">
        <v>466</v>
      </c>
      <c r="L121" s="114">
        <v>47</v>
      </c>
      <c r="M121" s="59" t="s">
        <v>274</v>
      </c>
      <c r="N121" s="115" t="s">
        <v>543</v>
      </c>
      <c r="O121" s="23" t="s">
        <v>275</v>
      </c>
      <c r="P121" t="s">
        <v>544</v>
      </c>
      <c r="Q121" s="23" t="s">
        <v>277</v>
      </c>
    </row>
    <row r="122" spans="1:17">
      <c r="A122" s="276"/>
      <c r="B122" s="218"/>
      <c r="C122" s="221"/>
      <c r="D122" s="225"/>
      <c r="E122" s="24"/>
      <c r="F122" s="25"/>
      <c r="G122" s="114">
        <v>48</v>
      </c>
      <c r="H122" s="115" t="s">
        <v>545</v>
      </c>
      <c r="K122" s="57" t="s">
        <v>466</v>
      </c>
      <c r="L122" s="114">
        <v>48</v>
      </c>
      <c r="M122" s="59" t="s">
        <v>274</v>
      </c>
      <c r="N122" s="115" t="s">
        <v>545</v>
      </c>
      <c r="O122" s="23" t="s">
        <v>275</v>
      </c>
      <c r="P122" t="s">
        <v>546</v>
      </c>
      <c r="Q122" s="23" t="s">
        <v>277</v>
      </c>
    </row>
    <row r="123" spans="1:17">
      <c r="A123" s="276"/>
      <c r="B123" s="218"/>
      <c r="C123" s="221"/>
      <c r="D123" s="225"/>
      <c r="E123" s="24"/>
      <c r="F123" s="25"/>
      <c r="G123" s="114">
        <v>49</v>
      </c>
      <c r="H123" s="115" t="s">
        <v>547</v>
      </c>
      <c r="K123" s="57" t="s">
        <v>466</v>
      </c>
      <c r="L123" s="114">
        <v>49</v>
      </c>
      <c r="M123" s="59" t="s">
        <v>274</v>
      </c>
      <c r="N123" s="115" t="s">
        <v>547</v>
      </c>
      <c r="O123" s="23" t="s">
        <v>275</v>
      </c>
      <c r="P123" t="s">
        <v>548</v>
      </c>
      <c r="Q123" s="23" t="s">
        <v>277</v>
      </c>
    </row>
    <row r="124" spans="1:17">
      <c r="A124" s="276"/>
      <c r="B124" s="218"/>
      <c r="C124" s="221"/>
      <c r="D124" s="225"/>
      <c r="E124" s="24"/>
      <c r="F124" s="25"/>
      <c r="G124" s="114">
        <v>50</v>
      </c>
      <c r="H124" s="115" t="s">
        <v>549</v>
      </c>
      <c r="K124" s="57" t="s">
        <v>466</v>
      </c>
      <c r="L124" s="114">
        <v>50</v>
      </c>
      <c r="M124" s="59" t="s">
        <v>274</v>
      </c>
      <c r="N124" s="115" t="s">
        <v>549</v>
      </c>
      <c r="O124" s="23" t="s">
        <v>275</v>
      </c>
      <c r="P124" t="s">
        <v>550</v>
      </c>
      <c r="Q124" s="23" t="s">
        <v>277</v>
      </c>
    </row>
    <row r="125" spans="1:17">
      <c r="A125" s="276"/>
      <c r="B125" s="218"/>
      <c r="C125" s="221"/>
      <c r="D125" s="225"/>
      <c r="E125" s="24"/>
      <c r="F125" s="25"/>
      <c r="G125" s="114">
        <v>51</v>
      </c>
      <c r="H125" s="115" t="s">
        <v>551</v>
      </c>
      <c r="K125" s="57" t="s">
        <v>466</v>
      </c>
      <c r="L125" s="114">
        <v>51</v>
      </c>
      <c r="M125" s="59" t="s">
        <v>274</v>
      </c>
      <c r="N125" s="115" t="s">
        <v>551</v>
      </c>
      <c r="O125" s="23" t="s">
        <v>275</v>
      </c>
      <c r="P125" t="s">
        <v>552</v>
      </c>
      <c r="Q125" s="23" t="s">
        <v>277</v>
      </c>
    </row>
    <row r="126" spans="1:17">
      <c r="A126" s="276"/>
      <c r="B126" s="218"/>
      <c r="C126" s="221"/>
      <c r="D126" s="225"/>
      <c r="E126" s="24"/>
      <c r="F126" s="25"/>
      <c r="G126" s="114">
        <v>52</v>
      </c>
      <c r="H126" s="115" t="s">
        <v>553</v>
      </c>
      <c r="K126" s="57" t="s">
        <v>466</v>
      </c>
      <c r="L126" s="114">
        <v>52</v>
      </c>
      <c r="M126" s="59" t="s">
        <v>274</v>
      </c>
      <c r="N126" s="115" t="s">
        <v>553</v>
      </c>
      <c r="O126" s="23" t="s">
        <v>275</v>
      </c>
      <c r="P126" t="s">
        <v>554</v>
      </c>
      <c r="Q126" s="23" t="s">
        <v>277</v>
      </c>
    </row>
    <row r="127" spans="1:17">
      <c r="A127" s="276"/>
      <c r="B127" s="218"/>
      <c r="C127" s="221"/>
      <c r="D127" s="225"/>
      <c r="E127" s="24"/>
      <c r="F127" s="25"/>
      <c r="G127" s="119">
        <v>53</v>
      </c>
      <c r="H127" s="115" t="s">
        <v>555</v>
      </c>
      <c r="K127" s="57" t="s">
        <v>466</v>
      </c>
      <c r="L127" s="119">
        <v>53</v>
      </c>
      <c r="M127" s="59" t="s">
        <v>274</v>
      </c>
      <c r="N127" s="115" t="s">
        <v>555</v>
      </c>
      <c r="O127" s="23" t="s">
        <v>275</v>
      </c>
      <c r="P127" t="s">
        <v>556</v>
      </c>
      <c r="Q127" s="23" t="s">
        <v>277</v>
      </c>
    </row>
    <row r="128" spans="1:17">
      <c r="A128" s="276"/>
      <c r="B128" s="218"/>
      <c r="C128" s="221"/>
      <c r="D128" s="225"/>
      <c r="E128" s="24"/>
      <c r="F128" s="25"/>
      <c r="G128" s="114">
        <v>54</v>
      </c>
      <c r="H128" s="115" t="s">
        <v>557</v>
      </c>
      <c r="K128" s="57" t="s">
        <v>466</v>
      </c>
      <c r="L128" s="114">
        <v>54</v>
      </c>
      <c r="M128" s="59" t="s">
        <v>274</v>
      </c>
      <c r="N128" s="115" t="s">
        <v>557</v>
      </c>
      <c r="O128" s="23" t="s">
        <v>275</v>
      </c>
      <c r="P128" t="s">
        <v>558</v>
      </c>
      <c r="Q128" s="23" t="s">
        <v>277</v>
      </c>
    </row>
    <row r="129" spans="1:17">
      <c r="A129" s="276"/>
      <c r="B129" s="218"/>
      <c r="C129" s="221"/>
      <c r="D129" s="225"/>
      <c r="E129" s="24"/>
      <c r="F129" s="25"/>
      <c r="G129" s="114">
        <v>55</v>
      </c>
      <c r="H129" s="115" t="s">
        <v>559</v>
      </c>
      <c r="K129" s="57" t="s">
        <v>466</v>
      </c>
      <c r="L129" s="114">
        <v>55</v>
      </c>
      <c r="M129" s="59" t="s">
        <v>274</v>
      </c>
      <c r="N129" s="115" t="s">
        <v>559</v>
      </c>
      <c r="O129" s="23" t="s">
        <v>275</v>
      </c>
      <c r="P129" t="s">
        <v>560</v>
      </c>
      <c r="Q129" s="23" t="s">
        <v>277</v>
      </c>
    </row>
    <row r="130" spans="1:17">
      <c r="A130" s="276"/>
      <c r="B130" s="218"/>
      <c r="C130" s="221"/>
      <c r="D130" s="225"/>
      <c r="E130" s="24"/>
      <c r="F130" s="25"/>
      <c r="G130" s="114">
        <v>56</v>
      </c>
      <c r="H130" s="115" t="s">
        <v>561</v>
      </c>
      <c r="K130" s="57" t="s">
        <v>466</v>
      </c>
      <c r="L130" s="114">
        <v>56</v>
      </c>
      <c r="M130" s="59" t="s">
        <v>274</v>
      </c>
      <c r="N130" s="115" t="s">
        <v>561</v>
      </c>
      <c r="O130" s="23" t="s">
        <v>275</v>
      </c>
      <c r="P130" t="s">
        <v>562</v>
      </c>
      <c r="Q130" s="23" t="s">
        <v>277</v>
      </c>
    </row>
    <row r="131" spans="1:17">
      <c r="A131" s="276"/>
      <c r="B131" s="218"/>
      <c r="C131" s="221"/>
      <c r="D131" s="225"/>
      <c r="E131" s="24"/>
      <c r="F131" s="25"/>
      <c r="G131" s="114">
        <v>57</v>
      </c>
      <c r="H131" s="115" t="s">
        <v>563</v>
      </c>
      <c r="K131" s="57" t="s">
        <v>466</v>
      </c>
      <c r="L131" s="114">
        <v>57</v>
      </c>
      <c r="M131" s="59" t="s">
        <v>274</v>
      </c>
      <c r="N131" s="115" t="s">
        <v>563</v>
      </c>
      <c r="O131" s="23" t="s">
        <v>275</v>
      </c>
      <c r="P131" t="s">
        <v>564</v>
      </c>
      <c r="Q131" s="23" t="s">
        <v>277</v>
      </c>
    </row>
    <row r="132" spans="1:17">
      <c r="A132" s="276"/>
      <c r="B132" s="218"/>
      <c r="C132" s="221"/>
      <c r="D132" s="225"/>
      <c r="E132" s="24"/>
      <c r="F132" s="25"/>
      <c r="G132" s="112">
        <v>58</v>
      </c>
      <c r="H132" s="113" t="s">
        <v>565</v>
      </c>
      <c r="K132" s="57" t="s">
        <v>466</v>
      </c>
      <c r="L132" s="112">
        <v>58</v>
      </c>
      <c r="M132" s="59" t="s">
        <v>274</v>
      </c>
      <c r="N132" s="113" t="s">
        <v>565</v>
      </c>
      <c r="O132" s="23" t="s">
        <v>275</v>
      </c>
      <c r="P132" t="s">
        <v>566</v>
      </c>
      <c r="Q132" s="23" t="s">
        <v>277</v>
      </c>
    </row>
    <row r="133" spans="1:17">
      <c r="A133" s="276"/>
      <c r="B133" s="218"/>
      <c r="C133" s="221"/>
      <c r="D133" s="225"/>
      <c r="E133" s="24"/>
      <c r="F133" s="25"/>
      <c r="G133" s="114">
        <v>59</v>
      </c>
      <c r="H133" s="115" t="s">
        <v>567</v>
      </c>
      <c r="K133" s="57" t="s">
        <v>466</v>
      </c>
      <c r="L133" s="114">
        <v>59</v>
      </c>
      <c r="M133" s="59" t="s">
        <v>274</v>
      </c>
      <c r="N133" s="115" t="s">
        <v>567</v>
      </c>
      <c r="O133" s="23" t="s">
        <v>275</v>
      </c>
      <c r="P133" t="s">
        <v>568</v>
      </c>
      <c r="Q133" s="23" t="s">
        <v>277</v>
      </c>
    </row>
    <row r="134" spans="1:17">
      <c r="A134" s="276"/>
      <c r="B134" s="218"/>
      <c r="C134" s="221"/>
      <c r="D134" s="225"/>
      <c r="E134" s="24"/>
      <c r="F134" s="25"/>
      <c r="G134" s="114">
        <v>60</v>
      </c>
      <c r="H134" s="115" t="s">
        <v>569</v>
      </c>
      <c r="K134" s="57" t="s">
        <v>466</v>
      </c>
      <c r="L134" s="114">
        <v>60</v>
      </c>
      <c r="M134" s="59" t="s">
        <v>274</v>
      </c>
      <c r="N134" s="115" t="s">
        <v>569</v>
      </c>
      <c r="O134" s="23" t="s">
        <v>275</v>
      </c>
      <c r="P134" t="s">
        <v>570</v>
      </c>
      <c r="Q134" s="23" t="s">
        <v>277</v>
      </c>
    </row>
    <row r="135" spans="1:17">
      <c r="A135" s="276"/>
      <c r="B135" s="218"/>
      <c r="C135" s="221"/>
      <c r="D135" s="225"/>
      <c r="E135" s="24"/>
      <c r="F135" s="25"/>
      <c r="G135" s="114">
        <v>61</v>
      </c>
      <c r="H135" s="115" t="s">
        <v>571</v>
      </c>
      <c r="K135" s="57" t="s">
        <v>466</v>
      </c>
      <c r="L135" s="114">
        <v>61</v>
      </c>
      <c r="M135" s="59" t="s">
        <v>274</v>
      </c>
      <c r="N135" s="115" t="s">
        <v>571</v>
      </c>
      <c r="O135" s="23" t="s">
        <v>275</v>
      </c>
      <c r="P135" t="s">
        <v>572</v>
      </c>
      <c r="Q135" s="23" t="s">
        <v>277</v>
      </c>
    </row>
    <row r="136" spans="1:17">
      <c r="A136" s="276"/>
      <c r="B136" s="218"/>
      <c r="C136" s="221"/>
      <c r="D136" s="225"/>
      <c r="E136" s="24"/>
      <c r="F136" s="25"/>
      <c r="G136" s="112">
        <v>62</v>
      </c>
      <c r="H136" s="113" t="s">
        <v>573</v>
      </c>
      <c r="K136" s="57" t="s">
        <v>466</v>
      </c>
      <c r="L136" s="112">
        <v>62</v>
      </c>
      <c r="M136" s="59" t="s">
        <v>274</v>
      </c>
      <c r="N136" s="113" t="s">
        <v>573</v>
      </c>
      <c r="O136" s="23" t="s">
        <v>275</v>
      </c>
      <c r="P136" t="s">
        <v>574</v>
      </c>
      <c r="Q136" s="23" t="s">
        <v>277</v>
      </c>
    </row>
    <row r="137" spans="1:17">
      <c r="A137" s="276"/>
      <c r="B137" s="218"/>
      <c r="C137" s="221"/>
      <c r="D137" s="225"/>
      <c r="E137" s="24"/>
      <c r="F137" s="25"/>
      <c r="G137" s="112">
        <v>63</v>
      </c>
      <c r="H137" s="113" t="s">
        <v>575</v>
      </c>
      <c r="K137" s="57" t="s">
        <v>466</v>
      </c>
      <c r="L137" s="112">
        <v>63</v>
      </c>
      <c r="M137" s="59" t="s">
        <v>274</v>
      </c>
      <c r="N137" s="113" t="s">
        <v>575</v>
      </c>
      <c r="O137" s="23" t="s">
        <v>275</v>
      </c>
      <c r="P137" t="s">
        <v>576</v>
      </c>
      <c r="Q137" s="23" t="s">
        <v>277</v>
      </c>
    </row>
    <row r="138" spans="1:17">
      <c r="A138" s="276"/>
      <c r="B138" s="218"/>
      <c r="C138" s="221"/>
      <c r="D138" s="225"/>
      <c r="E138" s="24"/>
      <c r="F138" s="25"/>
      <c r="G138" s="116">
        <v>64</v>
      </c>
      <c r="H138" s="113" t="s">
        <v>577</v>
      </c>
      <c r="K138" s="57" t="s">
        <v>466</v>
      </c>
      <c r="L138" s="116">
        <v>64</v>
      </c>
      <c r="M138" s="59" t="s">
        <v>274</v>
      </c>
      <c r="N138" s="113" t="s">
        <v>577</v>
      </c>
      <c r="O138" s="23" t="s">
        <v>275</v>
      </c>
      <c r="P138" t="s">
        <v>578</v>
      </c>
      <c r="Q138" s="23" t="s">
        <v>277</v>
      </c>
    </row>
    <row r="139" spans="1:17">
      <c r="A139" s="276"/>
      <c r="B139" s="218"/>
      <c r="C139" s="221"/>
      <c r="D139" s="225"/>
      <c r="E139" s="24"/>
      <c r="F139" s="25"/>
      <c r="G139" s="112">
        <v>65</v>
      </c>
      <c r="H139" s="113" t="s">
        <v>579</v>
      </c>
      <c r="K139" s="57" t="s">
        <v>466</v>
      </c>
      <c r="L139" s="112">
        <v>65</v>
      </c>
      <c r="M139" s="59" t="s">
        <v>274</v>
      </c>
      <c r="N139" s="113" t="s">
        <v>579</v>
      </c>
      <c r="O139" s="23" t="s">
        <v>275</v>
      </c>
      <c r="P139" t="s">
        <v>580</v>
      </c>
      <c r="Q139" s="23" t="s">
        <v>277</v>
      </c>
    </row>
    <row r="140" spans="1:17">
      <c r="A140" s="276"/>
      <c r="B140" s="218"/>
      <c r="C140" s="221"/>
      <c r="D140" s="225"/>
      <c r="E140" s="24"/>
      <c r="F140" s="25"/>
      <c r="G140" s="114">
        <v>66</v>
      </c>
      <c r="H140" s="115" t="s">
        <v>581</v>
      </c>
      <c r="K140" s="57" t="s">
        <v>466</v>
      </c>
      <c r="L140" s="114">
        <v>66</v>
      </c>
      <c r="M140" s="59" t="s">
        <v>274</v>
      </c>
      <c r="N140" s="115" t="s">
        <v>581</v>
      </c>
      <c r="O140" s="23" t="s">
        <v>275</v>
      </c>
      <c r="P140" t="s">
        <v>582</v>
      </c>
      <c r="Q140" s="23" t="s">
        <v>277</v>
      </c>
    </row>
    <row r="141" spans="1:17">
      <c r="A141" s="276"/>
      <c r="B141" s="218"/>
      <c r="C141" s="221"/>
      <c r="D141" s="225"/>
      <c r="E141" s="24"/>
      <c r="F141" s="25"/>
      <c r="G141" s="114">
        <v>67</v>
      </c>
      <c r="H141" s="115" t="s">
        <v>583</v>
      </c>
      <c r="K141" s="57" t="s">
        <v>466</v>
      </c>
      <c r="L141" s="114">
        <v>67</v>
      </c>
      <c r="M141" s="59" t="s">
        <v>274</v>
      </c>
      <c r="N141" s="115" t="s">
        <v>583</v>
      </c>
      <c r="O141" s="23" t="s">
        <v>275</v>
      </c>
      <c r="P141" t="s">
        <v>584</v>
      </c>
      <c r="Q141" s="23" t="s">
        <v>277</v>
      </c>
    </row>
    <row r="142" spans="1:17">
      <c r="A142" s="276"/>
      <c r="B142" s="218"/>
      <c r="C142" s="221"/>
      <c r="D142" s="225"/>
      <c r="E142" s="24"/>
      <c r="F142" s="25"/>
      <c r="G142" s="114">
        <v>68</v>
      </c>
      <c r="H142" s="115" t="s">
        <v>585</v>
      </c>
      <c r="K142" s="57" t="s">
        <v>466</v>
      </c>
      <c r="L142" s="114">
        <v>68</v>
      </c>
      <c r="M142" s="59" t="s">
        <v>274</v>
      </c>
      <c r="N142" s="115" t="s">
        <v>585</v>
      </c>
      <c r="O142" s="23" t="s">
        <v>275</v>
      </c>
      <c r="P142" t="s">
        <v>586</v>
      </c>
      <c r="Q142" s="23" t="s">
        <v>277</v>
      </c>
    </row>
    <row r="143" spans="1:17">
      <c r="A143" s="276"/>
      <c r="B143" s="218"/>
      <c r="C143" s="221"/>
      <c r="D143" s="225"/>
      <c r="E143" s="24"/>
      <c r="F143" s="25"/>
      <c r="G143" s="111">
        <v>91</v>
      </c>
      <c r="H143" s="110" t="s">
        <v>587</v>
      </c>
      <c r="K143" s="57" t="s">
        <v>466</v>
      </c>
      <c r="L143" s="111">
        <v>91</v>
      </c>
      <c r="M143" s="59" t="s">
        <v>274</v>
      </c>
      <c r="N143" s="110" t="s">
        <v>587</v>
      </c>
      <c r="O143" s="23" t="s">
        <v>275</v>
      </c>
      <c r="P143" t="s">
        <v>588</v>
      </c>
      <c r="Q143" s="23" t="s">
        <v>277</v>
      </c>
    </row>
    <row r="144" spans="1:17" ht="17.25" thickBot="1">
      <c r="A144" s="276"/>
      <c r="B144" s="219"/>
      <c r="C144" s="222"/>
      <c r="D144" s="226"/>
      <c r="E144" s="39"/>
      <c r="F144" s="40"/>
      <c r="G144" s="120">
        <v>92</v>
      </c>
      <c r="H144" s="121" t="s">
        <v>589</v>
      </c>
      <c r="K144" s="57" t="s">
        <v>466</v>
      </c>
      <c r="L144" s="120">
        <v>92</v>
      </c>
      <c r="M144" s="59" t="s">
        <v>274</v>
      </c>
      <c r="N144" s="121" t="s">
        <v>589</v>
      </c>
      <c r="O144" s="23" t="s">
        <v>275</v>
      </c>
      <c r="P144" t="s">
        <v>590</v>
      </c>
      <c r="Q144" s="23" t="s">
        <v>277</v>
      </c>
    </row>
    <row r="145" spans="1:17">
      <c r="A145" s="276"/>
      <c r="B145" s="248" t="s">
        <v>591</v>
      </c>
      <c r="C145" s="235" t="s">
        <v>592</v>
      </c>
      <c r="D145" s="252" t="s">
        <v>593</v>
      </c>
      <c r="E145" s="103">
        <v>10</v>
      </c>
      <c r="F145" s="18" t="s">
        <v>594</v>
      </c>
      <c r="G145" s="122"/>
      <c r="H145" s="123"/>
    </row>
    <row r="146" spans="1:17">
      <c r="A146" s="276"/>
      <c r="B146" s="218"/>
      <c r="C146" s="221"/>
      <c r="D146" s="225"/>
      <c r="E146" s="107">
        <v>20</v>
      </c>
      <c r="F146" s="25" t="s">
        <v>595</v>
      </c>
      <c r="G146" s="37">
        <v>10</v>
      </c>
      <c r="H146" s="124" t="s">
        <v>596</v>
      </c>
      <c r="K146" s="57" t="s">
        <v>597</v>
      </c>
      <c r="L146" s="37">
        <v>10</v>
      </c>
      <c r="M146" s="59" t="s">
        <v>274</v>
      </c>
      <c r="N146" s="124" t="s">
        <v>596</v>
      </c>
      <c r="O146" s="23" t="s">
        <v>275</v>
      </c>
      <c r="P146" t="s">
        <v>276</v>
      </c>
      <c r="Q146" s="23" t="s">
        <v>277</v>
      </c>
    </row>
    <row r="147" spans="1:17">
      <c r="A147" s="276"/>
      <c r="B147" s="218"/>
      <c r="C147" s="221"/>
      <c r="D147" s="225"/>
      <c r="E147" s="107">
        <v>30</v>
      </c>
      <c r="F147" s="25" t="s">
        <v>598</v>
      </c>
      <c r="G147" s="37">
        <v>20</v>
      </c>
      <c r="H147" s="124" t="s">
        <v>599</v>
      </c>
      <c r="I147" t="s">
        <v>600</v>
      </c>
      <c r="K147" s="57" t="s">
        <v>597</v>
      </c>
      <c r="L147" s="37">
        <v>20</v>
      </c>
      <c r="M147" s="59" t="s">
        <v>274</v>
      </c>
      <c r="N147" s="124" t="s">
        <v>599</v>
      </c>
      <c r="O147" s="23" t="s">
        <v>275</v>
      </c>
      <c r="P147" t="s">
        <v>282</v>
      </c>
      <c r="Q147" s="23" t="s">
        <v>277</v>
      </c>
    </row>
    <row r="148" spans="1:17">
      <c r="A148" s="276"/>
      <c r="B148" s="218"/>
      <c r="C148" s="221"/>
      <c r="D148" s="225"/>
      <c r="E148" s="107">
        <v>40</v>
      </c>
      <c r="F148" s="25" t="s">
        <v>601</v>
      </c>
      <c r="G148" s="37">
        <v>30</v>
      </c>
      <c r="H148" s="124" t="s">
        <v>602</v>
      </c>
      <c r="K148" s="57" t="s">
        <v>597</v>
      </c>
      <c r="L148" s="37">
        <v>30</v>
      </c>
      <c r="M148" s="59" t="s">
        <v>274</v>
      </c>
      <c r="N148" s="124" t="s">
        <v>602</v>
      </c>
      <c r="O148" s="23" t="s">
        <v>275</v>
      </c>
      <c r="P148" t="s">
        <v>285</v>
      </c>
      <c r="Q148" s="23" t="s">
        <v>277</v>
      </c>
    </row>
    <row r="149" spans="1:17" ht="17.25" thickBot="1">
      <c r="A149" s="276"/>
      <c r="B149" s="219"/>
      <c r="C149" s="222"/>
      <c r="D149" s="226"/>
      <c r="E149" s="125">
        <v>50</v>
      </c>
      <c r="F149" s="40" t="s">
        <v>603</v>
      </c>
      <c r="G149" s="92">
        <v>40</v>
      </c>
      <c r="H149" s="126" t="s">
        <v>604</v>
      </c>
      <c r="K149" s="57" t="s">
        <v>597</v>
      </c>
      <c r="L149" s="92">
        <v>40</v>
      </c>
      <c r="M149" s="59" t="s">
        <v>274</v>
      </c>
      <c r="N149" s="126" t="s">
        <v>604</v>
      </c>
      <c r="O149" s="23" t="s">
        <v>275</v>
      </c>
      <c r="P149" t="s">
        <v>289</v>
      </c>
      <c r="Q149" s="23" t="s">
        <v>277</v>
      </c>
    </row>
    <row r="150" spans="1:17">
      <c r="A150" s="276"/>
      <c r="B150" s="248" t="s">
        <v>605</v>
      </c>
      <c r="C150" s="235" t="s">
        <v>606</v>
      </c>
      <c r="D150" s="236" t="s">
        <v>607</v>
      </c>
      <c r="E150" s="17" t="s">
        <v>608</v>
      </c>
      <c r="F150" s="18" t="s">
        <v>609</v>
      </c>
      <c r="G150" s="19">
        <v>10</v>
      </c>
      <c r="H150" s="127" t="s">
        <v>609</v>
      </c>
      <c r="K150" s="57" t="s">
        <v>610</v>
      </c>
      <c r="L150" s="19">
        <v>10</v>
      </c>
      <c r="M150" s="59" t="s">
        <v>274</v>
      </c>
      <c r="N150" s="127" t="s">
        <v>609</v>
      </c>
      <c r="O150" s="23" t="s">
        <v>275</v>
      </c>
      <c r="P150" t="s">
        <v>276</v>
      </c>
      <c r="Q150" s="23" t="s">
        <v>277</v>
      </c>
    </row>
    <row r="151" spans="1:17">
      <c r="A151" s="276"/>
      <c r="B151" s="218"/>
      <c r="C151" s="221"/>
      <c r="D151" s="225"/>
      <c r="E151" s="24" t="s">
        <v>611</v>
      </c>
      <c r="F151" s="25" t="s">
        <v>612</v>
      </c>
      <c r="G151" s="26">
        <v>20</v>
      </c>
      <c r="H151" s="124" t="s">
        <v>613</v>
      </c>
      <c r="K151" s="57" t="s">
        <v>610</v>
      </c>
      <c r="L151" s="26">
        <v>20</v>
      </c>
      <c r="M151" s="59" t="s">
        <v>274</v>
      </c>
      <c r="N151" s="124" t="s">
        <v>613</v>
      </c>
      <c r="O151" s="23" t="s">
        <v>275</v>
      </c>
      <c r="P151" t="s">
        <v>282</v>
      </c>
      <c r="Q151" s="23" t="s">
        <v>277</v>
      </c>
    </row>
    <row r="152" spans="1:17" ht="17.25" thickBot="1">
      <c r="A152" s="276"/>
      <c r="B152" s="219"/>
      <c r="C152" s="222"/>
      <c r="D152" s="226"/>
      <c r="E152" s="39"/>
      <c r="F152" s="40"/>
      <c r="G152" s="92">
        <v>30</v>
      </c>
      <c r="H152" s="126" t="s">
        <v>614</v>
      </c>
      <c r="K152" s="57" t="s">
        <v>610</v>
      </c>
      <c r="L152" s="92">
        <v>30</v>
      </c>
      <c r="M152" s="59" t="s">
        <v>274</v>
      </c>
      <c r="N152" s="126" t="s">
        <v>614</v>
      </c>
      <c r="O152" s="23" t="s">
        <v>275</v>
      </c>
      <c r="P152" t="s">
        <v>285</v>
      </c>
      <c r="Q152" s="23" t="s">
        <v>277</v>
      </c>
    </row>
    <row r="153" spans="1:17" ht="10.9" customHeight="1">
      <c r="A153" s="276"/>
      <c r="G153" s="128"/>
    </row>
    <row r="154" spans="1:17" ht="9" customHeight="1" thickBot="1">
      <c r="A154" s="276"/>
      <c r="G154" s="128"/>
    </row>
    <row r="155" spans="1:17" ht="36.6" customHeight="1" thickTop="1">
      <c r="A155" s="243" t="s">
        <v>615</v>
      </c>
      <c r="B155" s="248" t="s">
        <v>616</v>
      </c>
      <c r="C155" s="235" t="s">
        <v>617</v>
      </c>
      <c r="D155" s="249" t="s">
        <v>618</v>
      </c>
      <c r="E155" s="17" t="s">
        <v>619</v>
      </c>
      <c r="F155" s="18" t="s">
        <v>620</v>
      </c>
      <c r="G155" s="129" t="s">
        <v>621</v>
      </c>
      <c r="H155" s="130" t="s">
        <v>622</v>
      </c>
      <c r="I155" s="131" t="s">
        <v>623</v>
      </c>
      <c r="J155" s="132"/>
      <c r="K155" s="57" t="s">
        <v>624</v>
      </c>
      <c r="L155" s="129" t="s">
        <v>621</v>
      </c>
      <c r="M155" s="59" t="s">
        <v>274</v>
      </c>
      <c r="N155" s="130" t="s">
        <v>622</v>
      </c>
      <c r="O155" s="23" t="s">
        <v>275</v>
      </c>
      <c r="P155" t="s">
        <v>276</v>
      </c>
      <c r="Q155" s="23" t="s">
        <v>277</v>
      </c>
    </row>
    <row r="156" spans="1:17" ht="27.6" customHeight="1">
      <c r="A156" s="244"/>
      <c r="B156" s="218"/>
      <c r="C156" s="221"/>
      <c r="D156" s="250"/>
      <c r="E156" s="24" t="s">
        <v>625</v>
      </c>
      <c r="F156" s="25" t="s">
        <v>626</v>
      </c>
      <c r="G156" s="129" t="s">
        <v>627</v>
      </c>
      <c r="H156" s="130" t="s">
        <v>628</v>
      </c>
      <c r="I156" s="131" t="s">
        <v>629</v>
      </c>
      <c r="J156" s="132"/>
      <c r="K156" s="57" t="s">
        <v>624</v>
      </c>
      <c r="L156" s="129" t="s">
        <v>630</v>
      </c>
      <c r="M156" s="59" t="s">
        <v>274</v>
      </c>
      <c r="N156" s="130" t="s">
        <v>631</v>
      </c>
      <c r="O156" s="23" t="s">
        <v>275</v>
      </c>
      <c r="P156" t="s">
        <v>282</v>
      </c>
      <c r="Q156" s="23" t="s">
        <v>277</v>
      </c>
    </row>
    <row r="157" spans="1:17" ht="27.6" customHeight="1">
      <c r="A157" s="244"/>
      <c r="B157" s="218"/>
      <c r="C157" s="221"/>
      <c r="D157" s="250"/>
      <c r="E157" s="24" t="s">
        <v>632</v>
      </c>
      <c r="F157" s="25" t="s">
        <v>633</v>
      </c>
      <c r="G157" s="129" t="s">
        <v>634</v>
      </c>
      <c r="H157" s="130" t="s">
        <v>635</v>
      </c>
      <c r="I157" s="131" t="s">
        <v>636</v>
      </c>
      <c r="J157" s="132"/>
      <c r="K157" s="57" t="s">
        <v>624</v>
      </c>
      <c r="L157" s="129" t="s">
        <v>634</v>
      </c>
      <c r="M157" s="59" t="s">
        <v>274</v>
      </c>
      <c r="N157" s="130" t="s">
        <v>635</v>
      </c>
      <c r="O157" s="23" t="s">
        <v>275</v>
      </c>
      <c r="P157" t="s">
        <v>285</v>
      </c>
      <c r="Q157" s="23" t="s">
        <v>277</v>
      </c>
    </row>
    <row r="158" spans="1:17" ht="30" customHeight="1">
      <c r="A158" s="244"/>
      <c r="B158" s="218"/>
      <c r="C158" s="221"/>
      <c r="D158" s="250"/>
      <c r="E158" s="227" t="s">
        <v>637</v>
      </c>
      <c r="F158" s="229" t="s">
        <v>638</v>
      </c>
      <c r="G158" s="129" t="s">
        <v>639</v>
      </c>
      <c r="H158" s="130" t="s">
        <v>640</v>
      </c>
      <c r="I158" s="131" t="s">
        <v>641</v>
      </c>
      <c r="J158" s="132"/>
      <c r="K158" s="57" t="s">
        <v>624</v>
      </c>
      <c r="L158" s="129" t="s">
        <v>639</v>
      </c>
      <c r="M158" s="59" t="s">
        <v>274</v>
      </c>
      <c r="N158" s="130" t="s">
        <v>640</v>
      </c>
      <c r="O158" s="23" t="s">
        <v>275</v>
      </c>
      <c r="P158" t="s">
        <v>289</v>
      </c>
      <c r="Q158" s="23" t="s">
        <v>277</v>
      </c>
    </row>
    <row r="159" spans="1:17" ht="31.15" customHeight="1">
      <c r="A159" s="244"/>
      <c r="B159" s="218"/>
      <c r="C159" s="221"/>
      <c r="D159" s="250"/>
      <c r="E159" s="221"/>
      <c r="F159" s="230"/>
      <c r="G159" s="129" t="s">
        <v>642</v>
      </c>
      <c r="H159" s="130" t="s">
        <v>643</v>
      </c>
      <c r="I159" s="131" t="s">
        <v>644</v>
      </c>
      <c r="J159" s="132"/>
      <c r="K159" s="57" t="s">
        <v>624</v>
      </c>
      <c r="L159" s="129" t="s">
        <v>642</v>
      </c>
      <c r="M159" s="59" t="s">
        <v>274</v>
      </c>
      <c r="N159" s="130" t="s">
        <v>643</v>
      </c>
      <c r="O159" s="23" t="s">
        <v>275</v>
      </c>
      <c r="P159" t="s">
        <v>292</v>
      </c>
      <c r="Q159" s="23" t="s">
        <v>277</v>
      </c>
    </row>
    <row r="160" spans="1:17" ht="34.15" customHeight="1">
      <c r="A160" s="244"/>
      <c r="B160" s="218"/>
      <c r="C160" s="221"/>
      <c r="D160" s="250"/>
      <c r="E160" s="228"/>
      <c r="F160" s="231"/>
      <c r="G160" s="129" t="s">
        <v>645</v>
      </c>
      <c r="H160" s="130" t="s">
        <v>646</v>
      </c>
      <c r="I160" s="131" t="s">
        <v>647</v>
      </c>
      <c r="J160" s="132"/>
      <c r="K160" s="57" t="s">
        <v>624</v>
      </c>
      <c r="L160" s="129" t="s">
        <v>645</v>
      </c>
      <c r="M160" s="59" t="s">
        <v>274</v>
      </c>
      <c r="N160" s="130" t="s">
        <v>646</v>
      </c>
      <c r="O160" s="23" t="s">
        <v>275</v>
      </c>
      <c r="P160" t="s">
        <v>294</v>
      </c>
      <c r="Q160" s="23" t="s">
        <v>277</v>
      </c>
    </row>
    <row r="161" spans="1:17">
      <c r="A161" s="244"/>
      <c r="B161" s="218"/>
      <c r="C161" s="221"/>
      <c r="D161" s="250"/>
      <c r="E161" s="24" t="s">
        <v>648</v>
      </c>
      <c r="F161" s="25" t="s">
        <v>649</v>
      </c>
      <c r="G161" s="129" t="s">
        <v>650</v>
      </c>
      <c r="H161" s="130" t="s">
        <v>651</v>
      </c>
      <c r="I161" s="131" t="s">
        <v>652</v>
      </c>
      <c r="J161" s="132"/>
      <c r="K161" s="57" t="s">
        <v>624</v>
      </c>
      <c r="L161" s="129" t="s">
        <v>650</v>
      </c>
      <c r="M161" s="59" t="s">
        <v>274</v>
      </c>
      <c r="N161" s="130" t="s">
        <v>651</v>
      </c>
      <c r="O161" s="23" t="s">
        <v>275</v>
      </c>
      <c r="P161" t="s">
        <v>296</v>
      </c>
      <c r="Q161" s="23" t="s">
        <v>277</v>
      </c>
    </row>
    <row r="162" spans="1:17" ht="33.6" customHeight="1">
      <c r="A162" s="244"/>
      <c r="B162" s="218"/>
      <c r="C162" s="221"/>
      <c r="D162" s="250"/>
      <c r="E162" s="24" t="s">
        <v>653</v>
      </c>
      <c r="F162" s="25" t="s">
        <v>654</v>
      </c>
      <c r="G162" s="129" t="s">
        <v>655</v>
      </c>
      <c r="H162" s="130" t="s">
        <v>656</v>
      </c>
      <c r="I162" s="131" t="s">
        <v>657</v>
      </c>
      <c r="J162" s="132"/>
      <c r="K162" s="57" t="s">
        <v>624</v>
      </c>
      <c r="L162" s="129" t="s">
        <v>655</v>
      </c>
      <c r="M162" s="59" t="s">
        <v>274</v>
      </c>
      <c r="N162" s="130" t="s">
        <v>656</v>
      </c>
      <c r="O162" s="23" t="s">
        <v>275</v>
      </c>
      <c r="P162" t="s">
        <v>298</v>
      </c>
      <c r="Q162" s="23" t="s">
        <v>277</v>
      </c>
    </row>
    <row r="163" spans="1:17" ht="43.15" customHeight="1">
      <c r="A163" s="244"/>
      <c r="B163" s="218"/>
      <c r="C163" s="221"/>
      <c r="D163" s="250"/>
      <c r="E163" s="24" t="s">
        <v>658</v>
      </c>
      <c r="F163" s="25" t="s">
        <v>659</v>
      </c>
      <c r="G163" s="129" t="s">
        <v>660</v>
      </c>
      <c r="H163" s="130" t="s">
        <v>661</v>
      </c>
      <c r="I163" s="131" t="s">
        <v>662</v>
      </c>
      <c r="J163" s="132"/>
      <c r="K163" s="57" t="s">
        <v>624</v>
      </c>
      <c r="L163" s="129" t="s">
        <v>660</v>
      </c>
      <c r="M163" s="59" t="s">
        <v>274</v>
      </c>
      <c r="N163" s="130" t="s">
        <v>661</v>
      </c>
      <c r="O163" s="23" t="s">
        <v>275</v>
      </c>
      <c r="P163" t="s">
        <v>300</v>
      </c>
      <c r="Q163" s="23" t="s">
        <v>277</v>
      </c>
    </row>
    <row r="164" spans="1:17">
      <c r="A164" s="244"/>
      <c r="B164" s="218"/>
      <c r="C164" s="221"/>
      <c r="D164" s="250"/>
      <c r="E164" s="24" t="s">
        <v>663</v>
      </c>
      <c r="F164" s="25" t="s">
        <v>664</v>
      </c>
      <c r="G164" s="129" t="s">
        <v>665</v>
      </c>
      <c r="H164" s="130" t="s">
        <v>666</v>
      </c>
      <c r="I164" s="131" t="s">
        <v>667</v>
      </c>
      <c r="J164" s="132"/>
      <c r="K164" s="57" t="s">
        <v>624</v>
      </c>
      <c r="L164" s="129" t="s">
        <v>665</v>
      </c>
      <c r="M164" s="59" t="s">
        <v>274</v>
      </c>
      <c r="N164" s="130" t="s">
        <v>666</v>
      </c>
      <c r="O164" s="23" t="s">
        <v>275</v>
      </c>
      <c r="P164" t="s">
        <v>302</v>
      </c>
      <c r="Q164" s="23" t="s">
        <v>277</v>
      </c>
    </row>
    <row r="165" spans="1:17">
      <c r="A165" s="244"/>
      <c r="B165" s="218"/>
      <c r="C165" s="221"/>
      <c r="D165" s="250"/>
      <c r="E165" s="24" t="s">
        <v>668</v>
      </c>
      <c r="F165" s="25" t="s">
        <v>669</v>
      </c>
      <c r="G165" s="129" t="s">
        <v>630</v>
      </c>
      <c r="H165" s="130" t="s">
        <v>631</v>
      </c>
      <c r="I165" s="1" t="s">
        <v>670</v>
      </c>
      <c r="K165" s="57" t="s">
        <v>624</v>
      </c>
      <c r="L165" s="129" t="s">
        <v>627</v>
      </c>
      <c r="M165" s="59" t="s">
        <v>274</v>
      </c>
      <c r="N165" s="130" t="s">
        <v>628</v>
      </c>
      <c r="O165" s="23" t="s">
        <v>275</v>
      </c>
      <c r="P165" t="s">
        <v>304</v>
      </c>
      <c r="Q165" s="23" t="s">
        <v>277</v>
      </c>
    </row>
    <row r="166" spans="1:17" ht="17.25" thickBot="1">
      <c r="A166" s="244"/>
      <c r="B166" s="219"/>
      <c r="C166" s="222"/>
      <c r="D166" s="251"/>
      <c r="E166" s="133" t="s">
        <v>671</v>
      </c>
      <c r="F166" s="134" t="s">
        <v>672</v>
      </c>
      <c r="G166" s="135"/>
      <c r="H166" s="136"/>
    </row>
    <row r="167" spans="1:17">
      <c r="A167" s="245"/>
      <c r="B167" s="232" t="s">
        <v>673</v>
      </c>
      <c r="C167" s="235" t="s">
        <v>674</v>
      </c>
      <c r="D167" s="236" t="s">
        <v>675</v>
      </c>
      <c r="E167" s="137" t="s">
        <v>676</v>
      </c>
      <c r="F167" s="138" t="s">
        <v>677</v>
      </c>
      <c r="G167" s="139" t="s">
        <v>678</v>
      </c>
      <c r="H167" s="140" t="s">
        <v>679</v>
      </c>
      <c r="K167" s="57" t="s">
        <v>680</v>
      </c>
      <c r="L167" s="139" t="s">
        <v>678</v>
      </c>
      <c r="M167" s="59" t="s">
        <v>274</v>
      </c>
      <c r="N167" s="140" t="s">
        <v>679</v>
      </c>
      <c r="O167" s="23" t="s">
        <v>275</v>
      </c>
      <c r="P167" t="s">
        <v>276</v>
      </c>
      <c r="Q167" s="23" t="s">
        <v>277</v>
      </c>
    </row>
    <row r="168" spans="1:17">
      <c r="A168" s="245"/>
      <c r="B168" s="233"/>
      <c r="C168" s="221"/>
      <c r="D168" s="225"/>
      <c r="E168" s="141" t="s">
        <v>681</v>
      </c>
      <c r="F168" s="142" t="s">
        <v>682</v>
      </c>
      <c r="G168" s="37"/>
      <c r="H168" s="124"/>
      <c r="L168" s="37"/>
      <c r="M168" s="59"/>
      <c r="N168" s="124"/>
    </row>
    <row r="169" spans="1:17">
      <c r="A169" s="245"/>
      <c r="B169" s="233"/>
      <c r="C169" s="221"/>
      <c r="D169" s="225"/>
      <c r="E169" s="143" t="s">
        <v>683</v>
      </c>
      <c r="F169" s="144" t="s">
        <v>684</v>
      </c>
      <c r="G169" s="145" t="s">
        <v>685</v>
      </c>
      <c r="H169" s="146" t="s">
        <v>686</v>
      </c>
      <c r="K169" s="57" t="s">
        <v>680</v>
      </c>
      <c r="L169" s="145" t="s">
        <v>685</v>
      </c>
      <c r="M169" s="59" t="s">
        <v>274</v>
      </c>
      <c r="N169" s="146" t="s">
        <v>686</v>
      </c>
      <c r="O169" s="23" t="s">
        <v>275</v>
      </c>
      <c r="P169" t="s">
        <v>282</v>
      </c>
      <c r="Q169" s="23" t="s">
        <v>277</v>
      </c>
    </row>
    <row r="170" spans="1:17">
      <c r="A170" s="245"/>
      <c r="B170" s="233"/>
      <c r="C170" s="221"/>
      <c r="D170" s="225"/>
      <c r="E170" s="237" t="s">
        <v>687</v>
      </c>
      <c r="F170" s="240" t="s">
        <v>688</v>
      </c>
      <c r="G170" s="145" t="s">
        <v>689</v>
      </c>
      <c r="H170" s="146" t="s">
        <v>690</v>
      </c>
      <c r="K170" s="57" t="s">
        <v>680</v>
      </c>
      <c r="L170" s="145" t="s">
        <v>689</v>
      </c>
      <c r="M170" s="59" t="s">
        <v>274</v>
      </c>
      <c r="N170" s="146" t="s">
        <v>690</v>
      </c>
      <c r="O170" s="23" t="s">
        <v>275</v>
      </c>
      <c r="P170" t="s">
        <v>285</v>
      </c>
      <c r="Q170" s="23" t="s">
        <v>277</v>
      </c>
    </row>
    <row r="171" spans="1:17">
      <c r="A171" s="245"/>
      <c r="B171" s="233"/>
      <c r="C171" s="221"/>
      <c r="D171" s="225"/>
      <c r="E171" s="238"/>
      <c r="F171" s="241"/>
      <c r="G171" s="145" t="s">
        <v>691</v>
      </c>
      <c r="H171" s="146" t="s">
        <v>692</v>
      </c>
      <c r="K171" s="57" t="s">
        <v>680</v>
      </c>
      <c r="L171" s="145" t="s">
        <v>691</v>
      </c>
      <c r="M171" s="59" t="s">
        <v>274</v>
      </c>
      <c r="N171" s="146" t="s">
        <v>692</v>
      </c>
      <c r="O171" s="23" t="s">
        <v>275</v>
      </c>
      <c r="P171" t="s">
        <v>289</v>
      </c>
      <c r="Q171" s="23" t="s">
        <v>277</v>
      </c>
    </row>
    <row r="172" spans="1:17">
      <c r="A172" s="245"/>
      <c r="B172" s="233"/>
      <c r="C172" s="221"/>
      <c r="D172" s="225"/>
      <c r="E172" s="239"/>
      <c r="F172" s="242"/>
      <c r="G172" s="145" t="s">
        <v>693</v>
      </c>
      <c r="H172" s="146" t="s">
        <v>694</v>
      </c>
      <c r="K172" s="57" t="s">
        <v>680</v>
      </c>
      <c r="L172" s="145" t="s">
        <v>693</v>
      </c>
      <c r="M172" s="59" t="s">
        <v>274</v>
      </c>
      <c r="N172" s="146" t="s">
        <v>694</v>
      </c>
      <c r="O172" s="23" t="s">
        <v>275</v>
      </c>
      <c r="P172" t="s">
        <v>292</v>
      </c>
      <c r="Q172" s="23" t="s">
        <v>277</v>
      </c>
    </row>
    <row r="173" spans="1:17">
      <c r="A173" s="245"/>
      <c r="B173" s="233"/>
      <c r="C173" s="221"/>
      <c r="D173" s="225"/>
      <c r="E173" s="143" t="s">
        <v>695</v>
      </c>
      <c r="F173" s="144" t="s">
        <v>696</v>
      </c>
      <c r="G173" s="145" t="s">
        <v>697</v>
      </c>
      <c r="H173" s="146" t="s">
        <v>698</v>
      </c>
      <c r="K173" s="57" t="s">
        <v>680</v>
      </c>
      <c r="L173" s="145" t="s">
        <v>697</v>
      </c>
      <c r="M173" s="59" t="s">
        <v>274</v>
      </c>
      <c r="N173" s="146" t="s">
        <v>698</v>
      </c>
      <c r="O173" s="23" t="s">
        <v>275</v>
      </c>
      <c r="P173" t="s">
        <v>294</v>
      </c>
      <c r="Q173" s="23" t="s">
        <v>277</v>
      </c>
    </row>
    <row r="174" spans="1:17">
      <c r="A174" s="245"/>
      <c r="B174" s="233"/>
      <c r="C174" s="221"/>
      <c r="D174" s="225"/>
      <c r="E174" s="143" t="s">
        <v>381</v>
      </c>
      <c r="F174" s="144" t="s">
        <v>699</v>
      </c>
      <c r="G174" s="145" t="s">
        <v>700</v>
      </c>
      <c r="H174" s="146" t="s">
        <v>701</v>
      </c>
      <c r="K174" s="57" t="s">
        <v>680</v>
      </c>
      <c r="L174" s="145" t="s">
        <v>700</v>
      </c>
      <c r="M174" s="59" t="s">
        <v>274</v>
      </c>
      <c r="N174" s="146" t="s">
        <v>701</v>
      </c>
      <c r="O174" s="23" t="s">
        <v>275</v>
      </c>
      <c r="P174" t="s">
        <v>296</v>
      </c>
      <c r="Q174" s="23" t="s">
        <v>277</v>
      </c>
    </row>
    <row r="175" spans="1:17">
      <c r="A175" s="245"/>
      <c r="B175" s="233"/>
      <c r="C175" s="221"/>
      <c r="D175" s="225"/>
      <c r="E175" s="141" t="s">
        <v>702</v>
      </c>
      <c r="F175" s="142" t="s">
        <v>703</v>
      </c>
      <c r="G175" s="37"/>
      <c r="H175" s="124"/>
      <c r="L175" s="37"/>
      <c r="M175" s="59"/>
      <c r="N175" s="124"/>
    </row>
    <row r="176" spans="1:17">
      <c r="A176" s="245"/>
      <c r="B176" s="233"/>
      <c r="C176" s="221"/>
      <c r="D176" s="225"/>
      <c r="E176" s="141" t="s">
        <v>704</v>
      </c>
      <c r="F176" s="142" t="s">
        <v>705</v>
      </c>
      <c r="G176" s="37"/>
      <c r="H176" s="124"/>
      <c r="I176" s="147" t="s">
        <v>706</v>
      </c>
      <c r="J176" s="148"/>
      <c r="L176" s="37"/>
      <c r="M176" s="59"/>
      <c r="N176" s="124"/>
    </row>
    <row r="177" spans="1:17">
      <c r="A177" s="245"/>
      <c r="B177" s="233"/>
      <c r="C177" s="221"/>
      <c r="D177" s="225"/>
      <c r="E177" s="143" t="s">
        <v>707</v>
      </c>
      <c r="F177" s="144" t="s">
        <v>708</v>
      </c>
      <c r="G177" s="145" t="s">
        <v>707</v>
      </c>
      <c r="H177" s="146" t="s">
        <v>709</v>
      </c>
      <c r="K177" s="57" t="s">
        <v>680</v>
      </c>
      <c r="L177" s="145" t="s">
        <v>707</v>
      </c>
      <c r="M177" s="59" t="s">
        <v>274</v>
      </c>
      <c r="N177" s="146" t="s">
        <v>709</v>
      </c>
      <c r="O177" s="23" t="s">
        <v>275</v>
      </c>
      <c r="P177" t="s">
        <v>298</v>
      </c>
      <c r="Q177" s="23" t="s">
        <v>277</v>
      </c>
    </row>
    <row r="178" spans="1:17">
      <c r="A178" s="245"/>
      <c r="B178" s="233"/>
      <c r="C178" s="221"/>
      <c r="D178" s="225"/>
      <c r="E178" s="141" t="s">
        <v>710</v>
      </c>
      <c r="F178" s="142" t="s">
        <v>711</v>
      </c>
      <c r="G178" s="37"/>
      <c r="H178" s="124"/>
      <c r="L178" s="37"/>
      <c r="M178" s="59"/>
      <c r="N178" s="124"/>
    </row>
    <row r="179" spans="1:17">
      <c r="A179" s="245"/>
      <c r="B179" s="233"/>
      <c r="C179" s="221"/>
      <c r="D179" s="225"/>
      <c r="E179" s="143" t="s">
        <v>712</v>
      </c>
      <c r="F179" s="144" t="s">
        <v>713</v>
      </c>
      <c r="G179" s="145" t="s">
        <v>714</v>
      </c>
      <c r="H179" s="146" t="s">
        <v>715</v>
      </c>
      <c r="K179" s="57" t="s">
        <v>680</v>
      </c>
      <c r="L179" s="145" t="s">
        <v>714</v>
      </c>
      <c r="M179" s="59" t="s">
        <v>274</v>
      </c>
      <c r="N179" s="146" t="s">
        <v>715</v>
      </c>
      <c r="O179" s="23" t="s">
        <v>275</v>
      </c>
      <c r="P179" t="s">
        <v>300</v>
      </c>
      <c r="Q179" s="23" t="s">
        <v>277</v>
      </c>
    </row>
    <row r="180" spans="1:17">
      <c r="A180" s="245"/>
      <c r="B180" s="233"/>
      <c r="C180" s="221"/>
      <c r="D180" s="225"/>
      <c r="E180" s="143" t="s">
        <v>716</v>
      </c>
      <c r="F180" s="144" t="s">
        <v>717</v>
      </c>
      <c r="G180" s="145" t="s">
        <v>716</v>
      </c>
      <c r="H180" s="146" t="s">
        <v>718</v>
      </c>
      <c r="K180" s="57" t="s">
        <v>680</v>
      </c>
      <c r="L180" s="145" t="s">
        <v>716</v>
      </c>
      <c r="M180" s="59" t="s">
        <v>274</v>
      </c>
      <c r="N180" s="146" t="s">
        <v>718</v>
      </c>
      <c r="O180" s="23" t="s">
        <v>275</v>
      </c>
      <c r="P180" t="s">
        <v>302</v>
      </c>
      <c r="Q180" s="23" t="s">
        <v>277</v>
      </c>
    </row>
    <row r="181" spans="1:17">
      <c r="A181" s="245"/>
      <c r="B181" s="233"/>
      <c r="C181" s="221"/>
      <c r="D181" s="225"/>
      <c r="E181" s="143" t="s">
        <v>719</v>
      </c>
      <c r="F181" s="144" t="s">
        <v>720</v>
      </c>
      <c r="G181" s="145" t="s">
        <v>719</v>
      </c>
      <c r="H181" s="146" t="s">
        <v>721</v>
      </c>
      <c r="K181" s="57" t="s">
        <v>680</v>
      </c>
      <c r="L181" s="145" t="s">
        <v>719</v>
      </c>
      <c r="M181" s="59" t="s">
        <v>274</v>
      </c>
      <c r="N181" s="146" t="s">
        <v>721</v>
      </c>
      <c r="O181" s="23" t="s">
        <v>275</v>
      </c>
      <c r="P181" t="s">
        <v>304</v>
      </c>
      <c r="Q181" s="23" t="s">
        <v>277</v>
      </c>
    </row>
    <row r="182" spans="1:17" ht="17.25" thickBot="1">
      <c r="A182" s="245"/>
      <c r="B182" s="234"/>
      <c r="C182" s="222"/>
      <c r="D182" s="226"/>
      <c r="E182" s="149" t="s">
        <v>722</v>
      </c>
      <c r="F182" s="150" t="s">
        <v>723</v>
      </c>
      <c r="G182" s="151" t="s">
        <v>724</v>
      </c>
      <c r="H182" s="152" t="s">
        <v>725</v>
      </c>
      <c r="K182" s="57" t="s">
        <v>680</v>
      </c>
      <c r="L182" s="151" t="s">
        <v>724</v>
      </c>
      <c r="M182" s="59" t="s">
        <v>274</v>
      </c>
      <c r="N182" s="152" t="s">
        <v>725</v>
      </c>
      <c r="O182" s="23" t="s">
        <v>275</v>
      </c>
      <c r="P182" t="s">
        <v>306</v>
      </c>
      <c r="Q182" s="23" t="s">
        <v>277</v>
      </c>
    </row>
    <row r="183" spans="1:17">
      <c r="A183" s="246"/>
      <c r="B183" s="216" t="s">
        <v>726</v>
      </c>
      <c r="C183" s="220" t="s">
        <v>727</v>
      </c>
      <c r="D183" s="223" t="s">
        <v>728</v>
      </c>
      <c r="E183" s="93"/>
      <c r="F183" s="212" t="s">
        <v>353</v>
      </c>
      <c r="G183" s="153">
        <v>11</v>
      </c>
      <c r="H183" s="154" t="s">
        <v>729</v>
      </c>
      <c r="K183" s="57" t="s">
        <v>730</v>
      </c>
      <c r="L183" s="153">
        <v>11</v>
      </c>
      <c r="M183" s="59" t="s">
        <v>274</v>
      </c>
      <c r="N183" s="154" t="s">
        <v>729</v>
      </c>
      <c r="O183" s="23" t="s">
        <v>275</v>
      </c>
      <c r="P183" t="s">
        <v>276</v>
      </c>
      <c r="Q183" s="23" t="s">
        <v>277</v>
      </c>
    </row>
    <row r="184" spans="1:17">
      <c r="A184" s="246"/>
      <c r="B184" s="217"/>
      <c r="C184" s="221"/>
      <c r="D184" s="224"/>
      <c r="E184" s="96"/>
      <c r="F184" s="213"/>
      <c r="G184" s="155">
        <v>12</v>
      </c>
      <c r="H184" s="156" t="s">
        <v>731</v>
      </c>
      <c r="K184" s="57" t="s">
        <v>730</v>
      </c>
      <c r="L184" s="155">
        <v>12</v>
      </c>
      <c r="M184" s="59" t="s">
        <v>274</v>
      </c>
      <c r="N184" s="156" t="s">
        <v>731</v>
      </c>
      <c r="O184" s="23" t="s">
        <v>275</v>
      </c>
      <c r="P184" t="s">
        <v>282</v>
      </c>
      <c r="Q184" s="23" t="s">
        <v>277</v>
      </c>
    </row>
    <row r="185" spans="1:17">
      <c r="A185" s="246"/>
      <c r="B185" s="217"/>
      <c r="C185" s="221"/>
      <c r="D185" s="224"/>
      <c r="E185" s="96"/>
      <c r="F185" s="213"/>
      <c r="G185" s="155">
        <v>13</v>
      </c>
      <c r="H185" s="156" t="s">
        <v>732</v>
      </c>
      <c r="K185" s="57" t="s">
        <v>730</v>
      </c>
      <c r="L185" s="155">
        <v>13</v>
      </c>
      <c r="M185" s="59" t="s">
        <v>274</v>
      </c>
      <c r="N185" s="156" t="s">
        <v>732</v>
      </c>
      <c r="O185" s="23" t="s">
        <v>275</v>
      </c>
      <c r="P185" t="s">
        <v>285</v>
      </c>
      <c r="Q185" s="23" t="s">
        <v>277</v>
      </c>
    </row>
    <row r="186" spans="1:17">
      <c r="A186" s="246"/>
      <c r="B186" s="217"/>
      <c r="C186" s="221"/>
      <c r="D186" s="224"/>
      <c r="E186" s="96"/>
      <c r="F186" s="213"/>
      <c r="G186" s="155">
        <v>14</v>
      </c>
      <c r="H186" s="156" t="s">
        <v>733</v>
      </c>
      <c r="K186" s="57" t="s">
        <v>730</v>
      </c>
      <c r="L186" s="155">
        <v>14</v>
      </c>
      <c r="M186" s="59" t="s">
        <v>274</v>
      </c>
      <c r="N186" s="156" t="s">
        <v>733</v>
      </c>
      <c r="O186" s="23" t="s">
        <v>275</v>
      </c>
      <c r="P186" t="s">
        <v>289</v>
      </c>
      <c r="Q186" s="23" t="s">
        <v>277</v>
      </c>
    </row>
    <row r="187" spans="1:17">
      <c r="A187" s="246"/>
      <c r="B187" s="217"/>
      <c r="C187" s="221"/>
      <c r="D187" s="224"/>
      <c r="E187" s="96"/>
      <c r="F187" s="213"/>
      <c r="G187" s="155">
        <v>15</v>
      </c>
      <c r="H187" s="156" t="s">
        <v>734</v>
      </c>
      <c r="K187" s="57" t="s">
        <v>730</v>
      </c>
      <c r="L187" s="155">
        <v>15</v>
      </c>
      <c r="M187" s="59" t="s">
        <v>274</v>
      </c>
      <c r="N187" s="156" t="s">
        <v>734</v>
      </c>
      <c r="O187" s="23" t="s">
        <v>275</v>
      </c>
      <c r="P187" t="s">
        <v>292</v>
      </c>
      <c r="Q187" s="23" t="s">
        <v>277</v>
      </c>
    </row>
    <row r="188" spans="1:17">
      <c r="A188" s="246"/>
      <c r="B188" s="218"/>
      <c r="C188" s="221"/>
      <c r="D188" s="225"/>
      <c r="E188" s="96"/>
      <c r="F188" s="214"/>
      <c r="G188" s="155">
        <v>30</v>
      </c>
      <c r="H188" s="156" t="s">
        <v>735</v>
      </c>
      <c r="K188" s="57" t="s">
        <v>730</v>
      </c>
      <c r="L188" s="155">
        <v>30</v>
      </c>
      <c r="M188" s="59" t="s">
        <v>274</v>
      </c>
      <c r="N188" s="156" t="s">
        <v>735</v>
      </c>
      <c r="O188" s="23" t="s">
        <v>275</v>
      </c>
      <c r="P188" t="s">
        <v>294</v>
      </c>
      <c r="Q188" s="23" t="s">
        <v>277</v>
      </c>
    </row>
    <row r="189" spans="1:17" ht="17.25" thickBot="1">
      <c r="A189" s="246"/>
      <c r="B189" s="219"/>
      <c r="C189" s="222"/>
      <c r="D189" s="226"/>
      <c r="E189" s="100"/>
      <c r="F189" s="215"/>
      <c r="G189" s="157">
        <v>31</v>
      </c>
      <c r="H189" s="158" t="s">
        <v>736</v>
      </c>
      <c r="K189" s="57" t="s">
        <v>730</v>
      </c>
      <c r="L189" s="157">
        <v>31</v>
      </c>
      <c r="M189" s="59" t="s">
        <v>274</v>
      </c>
      <c r="N189" s="158" t="s">
        <v>736</v>
      </c>
      <c r="O189" s="23" t="s">
        <v>275</v>
      </c>
      <c r="P189" t="s">
        <v>296</v>
      </c>
      <c r="Q189" s="23" t="s">
        <v>277</v>
      </c>
    </row>
    <row r="190" spans="1:17">
      <c r="A190" s="246"/>
      <c r="B190" s="216" t="s">
        <v>737</v>
      </c>
      <c r="C190" s="220" t="s">
        <v>738</v>
      </c>
      <c r="D190" s="223" t="s">
        <v>739</v>
      </c>
      <c r="E190" s="93"/>
      <c r="F190" s="212" t="s">
        <v>353</v>
      </c>
      <c r="G190" s="159">
        <v>10</v>
      </c>
      <c r="H190" s="160" t="s">
        <v>740</v>
      </c>
      <c r="K190" s="57" t="s">
        <v>741</v>
      </c>
      <c r="L190" s="159">
        <v>10</v>
      </c>
      <c r="M190" s="59" t="s">
        <v>274</v>
      </c>
      <c r="N190" s="160" t="s">
        <v>740</v>
      </c>
      <c r="O190" s="23" t="s">
        <v>275</v>
      </c>
      <c r="P190" t="s">
        <v>276</v>
      </c>
      <c r="Q190" s="23" t="s">
        <v>277</v>
      </c>
    </row>
    <row r="191" spans="1:17">
      <c r="A191" s="246"/>
      <c r="B191" s="217"/>
      <c r="C191" s="221"/>
      <c r="D191" s="224"/>
      <c r="E191" s="96"/>
      <c r="F191" s="213"/>
      <c r="G191" s="161">
        <v>11</v>
      </c>
      <c r="H191" s="162" t="s">
        <v>742</v>
      </c>
      <c r="K191" s="57" t="s">
        <v>741</v>
      </c>
      <c r="L191" s="161">
        <v>11</v>
      </c>
      <c r="M191" s="59" t="s">
        <v>274</v>
      </c>
      <c r="N191" s="162" t="s">
        <v>742</v>
      </c>
      <c r="O191" s="23" t="s">
        <v>275</v>
      </c>
      <c r="P191" t="s">
        <v>282</v>
      </c>
      <c r="Q191" s="23" t="s">
        <v>277</v>
      </c>
    </row>
    <row r="192" spans="1:17">
      <c r="A192" s="246"/>
      <c r="B192" s="217"/>
      <c r="C192" s="221"/>
      <c r="D192" s="224"/>
      <c r="E192" s="96"/>
      <c r="F192" s="213"/>
      <c r="G192" s="161">
        <v>12</v>
      </c>
      <c r="H192" s="162" t="s">
        <v>743</v>
      </c>
      <c r="K192" s="57" t="s">
        <v>741</v>
      </c>
      <c r="L192" s="161">
        <v>12</v>
      </c>
      <c r="M192" s="59" t="s">
        <v>274</v>
      </c>
      <c r="N192" s="162" t="s">
        <v>743</v>
      </c>
      <c r="O192" s="23" t="s">
        <v>275</v>
      </c>
      <c r="P192" t="s">
        <v>285</v>
      </c>
      <c r="Q192" s="23" t="s">
        <v>277</v>
      </c>
    </row>
    <row r="193" spans="1:17">
      <c r="A193" s="246"/>
      <c r="B193" s="217"/>
      <c r="C193" s="221"/>
      <c r="D193" s="224"/>
      <c r="E193" s="96"/>
      <c r="F193" s="213"/>
      <c r="G193" s="161">
        <v>13</v>
      </c>
      <c r="H193" s="162" t="s">
        <v>744</v>
      </c>
      <c r="K193" s="57" t="s">
        <v>741</v>
      </c>
      <c r="L193" s="161">
        <v>13</v>
      </c>
      <c r="M193" s="59" t="s">
        <v>274</v>
      </c>
      <c r="N193" s="162" t="s">
        <v>744</v>
      </c>
      <c r="O193" s="23" t="s">
        <v>275</v>
      </c>
      <c r="P193" t="s">
        <v>289</v>
      </c>
      <c r="Q193" s="23" t="s">
        <v>277</v>
      </c>
    </row>
    <row r="194" spans="1:17">
      <c r="A194" s="246"/>
      <c r="B194" s="217"/>
      <c r="C194" s="221"/>
      <c r="D194" s="224"/>
      <c r="E194" s="96"/>
      <c r="F194" s="213"/>
      <c r="G194" s="161">
        <v>14</v>
      </c>
      <c r="H194" s="162" t="s">
        <v>745</v>
      </c>
      <c r="K194" s="57" t="s">
        <v>741</v>
      </c>
      <c r="L194" s="161">
        <v>14</v>
      </c>
      <c r="M194" s="59" t="s">
        <v>274</v>
      </c>
      <c r="N194" s="162" t="s">
        <v>745</v>
      </c>
      <c r="O194" s="23" t="s">
        <v>275</v>
      </c>
      <c r="P194" t="s">
        <v>292</v>
      </c>
      <c r="Q194" s="23" t="s">
        <v>277</v>
      </c>
    </row>
    <row r="195" spans="1:17">
      <c r="A195" s="246"/>
      <c r="B195" s="218"/>
      <c r="C195" s="221"/>
      <c r="D195" s="225"/>
      <c r="E195" s="96"/>
      <c r="F195" s="214"/>
      <c r="G195" s="161">
        <v>15</v>
      </c>
      <c r="H195" s="162" t="s">
        <v>746</v>
      </c>
      <c r="K195" s="57" t="s">
        <v>741</v>
      </c>
      <c r="L195" s="161">
        <v>15</v>
      </c>
      <c r="M195" s="59" t="s">
        <v>274</v>
      </c>
      <c r="N195" s="162" t="s">
        <v>746</v>
      </c>
      <c r="O195" s="23" t="s">
        <v>275</v>
      </c>
      <c r="P195" t="s">
        <v>294</v>
      </c>
      <c r="Q195" s="23" t="s">
        <v>277</v>
      </c>
    </row>
    <row r="196" spans="1:17">
      <c r="A196" s="246"/>
      <c r="B196" s="218"/>
      <c r="C196" s="221"/>
      <c r="D196" s="225"/>
      <c r="E196" s="96"/>
      <c r="F196" s="214"/>
      <c r="G196" s="161">
        <v>16</v>
      </c>
      <c r="H196" s="162" t="s">
        <v>747</v>
      </c>
      <c r="K196" s="57" t="s">
        <v>741</v>
      </c>
      <c r="L196" s="161">
        <v>16</v>
      </c>
      <c r="M196" s="59" t="s">
        <v>274</v>
      </c>
      <c r="N196" s="162" t="s">
        <v>747</v>
      </c>
      <c r="O196" s="23" t="s">
        <v>275</v>
      </c>
      <c r="P196" t="s">
        <v>296</v>
      </c>
      <c r="Q196" s="23" t="s">
        <v>277</v>
      </c>
    </row>
    <row r="197" spans="1:17">
      <c r="A197" s="246"/>
      <c r="B197" s="218"/>
      <c r="C197" s="221"/>
      <c r="D197" s="225"/>
      <c r="E197" s="96"/>
      <c r="F197" s="214"/>
      <c r="G197" s="161">
        <v>21</v>
      </c>
      <c r="H197" s="162" t="s">
        <v>748</v>
      </c>
      <c r="K197" s="57" t="s">
        <v>741</v>
      </c>
      <c r="L197" s="161">
        <v>21</v>
      </c>
      <c r="M197" s="59" t="s">
        <v>274</v>
      </c>
      <c r="N197" s="162" t="s">
        <v>748</v>
      </c>
      <c r="O197" s="23" t="s">
        <v>275</v>
      </c>
      <c r="P197" t="s">
        <v>298</v>
      </c>
      <c r="Q197" s="23" t="s">
        <v>277</v>
      </c>
    </row>
    <row r="198" spans="1:17">
      <c r="A198" s="246"/>
      <c r="B198" s="218"/>
      <c r="C198" s="221"/>
      <c r="D198" s="225"/>
      <c r="E198" s="96"/>
      <c r="F198" s="214"/>
      <c r="G198" s="161">
        <v>22</v>
      </c>
      <c r="H198" s="162" t="s">
        <v>749</v>
      </c>
      <c r="K198" s="57" t="s">
        <v>741</v>
      </c>
      <c r="L198" s="161">
        <v>22</v>
      </c>
      <c r="M198" s="59" t="s">
        <v>274</v>
      </c>
      <c r="N198" s="162" t="s">
        <v>749</v>
      </c>
      <c r="O198" s="23" t="s">
        <v>275</v>
      </c>
      <c r="P198" t="s">
        <v>300</v>
      </c>
      <c r="Q198" s="23" t="s">
        <v>277</v>
      </c>
    </row>
    <row r="199" spans="1:17">
      <c r="A199" s="246"/>
      <c r="B199" s="218"/>
      <c r="C199" s="221"/>
      <c r="D199" s="225"/>
      <c r="E199" s="96"/>
      <c r="F199" s="214"/>
      <c r="G199" s="161">
        <v>23</v>
      </c>
      <c r="H199" s="162" t="s">
        <v>750</v>
      </c>
      <c r="K199" s="57" t="s">
        <v>741</v>
      </c>
      <c r="L199" s="161">
        <v>23</v>
      </c>
      <c r="M199" s="59" t="s">
        <v>274</v>
      </c>
      <c r="N199" s="162" t="s">
        <v>750</v>
      </c>
      <c r="O199" s="23" t="s">
        <v>275</v>
      </c>
      <c r="P199" t="s">
        <v>302</v>
      </c>
      <c r="Q199" s="23" t="s">
        <v>277</v>
      </c>
    </row>
    <row r="200" spans="1:17">
      <c r="A200" s="246"/>
      <c r="B200" s="218"/>
      <c r="C200" s="221"/>
      <c r="D200" s="225"/>
      <c r="E200" s="96"/>
      <c r="F200" s="214"/>
      <c r="G200" s="161">
        <v>31</v>
      </c>
      <c r="H200" s="162" t="s">
        <v>751</v>
      </c>
      <c r="K200" s="57" t="s">
        <v>741</v>
      </c>
      <c r="L200" s="161">
        <v>31</v>
      </c>
      <c r="M200" s="59" t="s">
        <v>274</v>
      </c>
      <c r="N200" s="162" t="s">
        <v>751</v>
      </c>
      <c r="O200" s="23" t="s">
        <v>275</v>
      </c>
      <c r="P200" t="s">
        <v>304</v>
      </c>
      <c r="Q200" s="23" t="s">
        <v>277</v>
      </c>
    </row>
    <row r="201" spans="1:17">
      <c r="A201" s="246"/>
      <c r="B201" s="218"/>
      <c r="C201" s="221"/>
      <c r="D201" s="225"/>
      <c r="E201" s="96"/>
      <c r="F201" s="214"/>
      <c r="G201" s="161">
        <v>32</v>
      </c>
      <c r="H201" s="162" t="s">
        <v>752</v>
      </c>
      <c r="K201" s="57" t="s">
        <v>741</v>
      </c>
      <c r="L201" s="161">
        <v>32</v>
      </c>
      <c r="M201" s="59" t="s">
        <v>274</v>
      </c>
      <c r="N201" s="162" t="s">
        <v>752</v>
      </c>
      <c r="O201" s="23" t="s">
        <v>275</v>
      </c>
      <c r="P201" t="s">
        <v>306</v>
      </c>
      <c r="Q201" s="23" t="s">
        <v>277</v>
      </c>
    </row>
    <row r="202" spans="1:17">
      <c r="A202" s="246"/>
      <c r="B202" s="218"/>
      <c r="C202" s="221"/>
      <c r="D202" s="225"/>
      <c r="E202" s="96"/>
      <c r="F202" s="214"/>
      <c r="G202" s="161">
        <v>33</v>
      </c>
      <c r="H202" s="162" t="s">
        <v>753</v>
      </c>
      <c r="K202" s="57" t="s">
        <v>741</v>
      </c>
      <c r="L202" s="161">
        <v>33</v>
      </c>
      <c r="M202" s="59" t="s">
        <v>274</v>
      </c>
      <c r="N202" s="162" t="s">
        <v>753</v>
      </c>
      <c r="O202" s="23" t="s">
        <v>275</v>
      </c>
      <c r="P202" t="s">
        <v>331</v>
      </c>
      <c r="Q202" s="23" t="s">
        <v>277</v>
      </c>
    </row>
    <row r="203" spans="1:17">
      <c r="A203" s="246"/>
      <c r="B203" s="218"/>
      <c r="C203" s="221"/>
      <c r="D203" s="225"/>
      <c r="E203" s="96"/>
      <c r="F203" s="214"/>
      <c r="G203" s="161">
        <v>34</v>
      </c>
      <c r="H203" s="162" t="s">
        <v>754</v>
      </c>
      <c r="K203" s="57" t="s">
        <v>741</v>
      </c>
      <c r="L203" s="161">
        <v>34</v>
      </c>
      <c r="M203" s="59" t="s">
        <v>274</v>
      </c>
      <c r="N203" s="162" t="s">
        <v>754</v>
      </c>
      <c r="O203" s="23" t="s">
        <v>275</v>
      </c>
      <c r="P203" t="s">
        <v>333</v>
      </c>
      <c r="Q203" s="23" t="s">
        <v>277</v>
      </c>
    </row>
    <row r="204" spans="1:17">
      <c r="A204" s="246"/>
      <c r="B204" s="218"/>
      <c r="C204" s="221"/>
      <c r="D204" s="225"/>
      <c r="E204" s="96"/>
      <c r="F204" s="214"/>
      <c r="G204" s="161">
        <v>35</v>
      </c>
      <c r="H204" s="162" t="s">
        <v>755</v>
      </c>
      <c r="K204" s="57" t="s">
        <v>741</v>
      </c>
      <c r="L204" s="161">
        <v>35</v>
      </c>
      <c r="M204" s="59" t="s">
        <v>274</v>
      </c>
      <c r="N204" s="162" t="s">
        <v>755</v>
      </c>
      <c r="O204" s="23" t="s">
        <v>275</v>
      </c>
      <c r="P204" t="s">
        <v>335</v>
      </c>
      <c r="Q204" s="23" t="s">
        <v>277</v>
      </c>
    </row>
    <row r="205" spans="1:17" ht="17.25" thickBot="1">
      <c r="A205" s="246"/>
      <c r="B205" s="219"/>
      <c r="C205" s="222"/>
      <c r="D205" s="226"/>
      <c r="E205" s="100"/>
      <c r="F205" s="215"/>
      <c r="G205" s="163">
        <v>50</v>
      </c>
      <c r="H205" s="164" t="s">
        <v>756</v>
      </c>
      <c r="K205" s="57" t="s">
        <v>741</v>
      </c>
      <c r="L205" s="163">
        <v>50</v>
      </c>
      <c r="M205" s="59" t="s">
        <v>274</v>
      </c>
      <c r="N205" s="164" t="s">
        <v>756</v>
      </c>
      <c r="O205" s="23" t="s">
        <v>275</v>
      </c>
      <c r="P205" t="s">
        <v>336</v>
      </c>
      <c r="Q205" s="23" t="s">
        <v>277</v>
      </c>
    </row>
    <row r="206" spans="1:17" ht="17.25" thickBot="1">
      <c r="A206" s="246"/>
    </row>
    <row r="207" spans="1:17" ht="17.25" thickBot="1">
      <c r="A207" s="247"/>
      <c r="K207" s="57" t="s">
        <v>757</v>
      </c>
      <c r="L207" s="103" t="s">
        <v>758</v>
      </c>
      <c r="M207" s="59" t="s">
        <v>274</v>
      </c>
      <c r="N207" s="20" t="s">
        <v>759</v>
      </c>
      <c r="O207" s="23" t="s">
        <v>275</v>
      </c>
      <c r="P207" t="s">
        <v>276</v>
      </c>
      <c r="Q207" s="23" t="s">
        <v>277</v>
      </c>
    </row>
    <row r="208" spans="1:17" ht="17.25" thickTop="1">
      <c r="K208" s="57" t="s">
        <v>757</v>
      </c>
      <c r="L208" s="107" t="s">
        <v>760</v>
      </c>
      <c r="M208" s="59" t="s">
        <v>274</v>
      </c>
      <c r="N208" s="27" t="s">
        <v>761</v>
      </c>
      <c r="O208" s="23" t="s">
        <v>275</v>
      </c>
      <c r="P208" t="s">
        <v>282</v>
      </c>
      <c r="Q208" s="23" t="s">
        <v>277</v>
      </c>
    </row>
    <row r="209" spans="11:17">
      <c r="K209" s="57" t="s">
        <v>757</v>
      </c>
      <c r="L209" s="107" t="s">
        <v>762</v>
      </c>
      <c r="M209" s="59" t="s">
        <v>274</v>
      </c>
      <c r="N209" s="27" t="s">
        <v>763</v>
      </c>
      <c r="O209" s="23" t="s">
        <v>275</v>
      </c>
      <c r="P209" t="s">
        <v>285</v>
      </c>
      <c r="Q209" s="23" t="s">
        <v>277</v>
      </c>
    </row>
    <row r="210" spans="11:17">
      <c r="K210" s="57" t="s">
        <v>757</v>
      </c>
      <c r="L210" s="107" t="s">
        <v>764</v>
      </c>
      <c r="M210" s="59" t="s">
        <v>274</v>
      </c>
      <c r="N210" s="27" t="s">
        <v>765</v>
      </c>
      <c r="O210" s="23" t="s">
        <v>275</v>
      </c>
      <c r="P210" t="s">
        <v>289</v>
      </c>
      <c r="Q210" s="23" t="s">
        <v>277</v>
      </c>
    </row>
    <row r="211" spans="11:17">
      <c r="K211" s="57" t="s">
        <v>757</v>
      </c>
      <c r="L211" s="107" t="s">
        <v>766</v>
      </c>
      <c r="M211" s="59" t="s">
        <v>274</v>
      </c>
      <c r="N211" s="27" t="s">
        <v>767</v>
      </c>
      <c r="O211" s="23" t="s">
        <v>275</v>
      </c>
      <c r="P211" t="s">
        <v>292</v>
      </c>
      <c r="Q211" s="23" t="s">
        <v>277</v>
      </c>
    </row>
    <row r="212" spans="11:17">
      <c r="K212" s="57" t="s">
        <v>757</v>
      </c>
      <c r="L212" s="107" t="s">
        <v>768</v>
      </c>
      <c r="M212" s="59" t="s">
        <v>274</v>
      </c>
      <c r="N212" s="27" t="s">
        <v>769</v>
      </c>
      <c r="O212" s="23" t="s">
        <v>275</v>
      </c>
      <c r="P212" t="s">
        <v>294</v>
      </c>
      <c r="Q212" s="23" t="s">
        <v>277</v>
      </c>
    </row>
    <row r="213" spans="11:17">
      <c r="K213" s="57" t="s">
        <v>757</v>
      </c>
      <c r="L213" s="107" t="s">
        <v>770</v>
      </c>
      <c r="M213" s="59" t="s">
        <v>274</v>
      </c>
      <c r="N213" s="27" t="s">
        <v>771</v>
      </c>
      <c r="O213" s="23" t="s">
        <v>275</v>
      </c>
      <c r="P213" t="s">
        <v>296</v>
      </c>
      <c r="Q213" s="23" t="s">
        <v>277</v>
      </c>
    </row>
    <row r="214" spans="11:17">
      <c r="K214" s="57" t="s">
        <v>757</v>
      </c>
      <c r="L214" s="107" t="s">
        <v>772</v>
      </c>
      <c r="M214" s="59" t="s">
        <v>274</v>
      </c>
      <c r="N214" s="27" t="s">
        <v>773</v>
      </c>
      <c r="O214" s="23" t="s">
        <v>275</v>
      </c>
      <c r="P214" t="s">
        <v>298</v>
      </c>
      <c r="Q214" s="23" t="s">
        <v>277</v>
      </c>
    </row>
    <row r="215" spans="11:17" ht="17.25" thickBot="1">
      <c r="K215" s="57" t="s">
        <v>757</v>
      </c>
      <c r="L215" s="125" t="s">
        <v>774</v>
      </c>
      <c r="M215" s="59" t="s">
        <v>274</v>
      </c>
      <c r="N215" s="86" t="s">
        <v>775</v>
      </c>
      <c r="O215" s="23" t="s">
        <v>275</v>
      </c>
      <c r="P215" t="s">
        <v>300</v>
      </c>
      <c r="Q215" s="23" t="s">
        <v>277</v>
      </c>
    </row>
    <row r="216" spans="11:17" ht="17.25" thickBot="1"/>
    <row r="217" spans="11:17">
      <c r="K217" s="57" t="s">
        <v>776</v>
      </c>
      <c r="L217" s="165">
        <v>1000110001</v>
      </c>
      <c r="M217" s="59" t="s">
        <v>274</v>
      </c>
      <c r="N217" s="166" t="s">
        <v>777</v>
      </c>
      <c r="O217" s="23" t="s">
        <v>275</v>
      </c>
      <c r="P217" t="s">
        <v>276</v>
      </c>
      <c r="Q217" s="23" t="s">
        <v>277</v>
      </c>
    </row>
    <row r="218" spans="11:17">
      <c r="K218" s="57" t="s">
        <v>776</v>
      </c>
      <c r="L218" s="167">
        <v>1000110002</v>
      </c>
      <c r="M218" s="59" t="s">
        <v>274</v>
      </c>
      <c r="N218" s="168" t="s">
        <v>778</v>
      </c>
      <c r="O218" s="23" t="s">
        <v>275</v>
      </c>
      <c r="P218" t="s">
        <v>282</v>
      </c>
      <c r="Q218" s="23" t="s">
        <v>277</v>
      </c>
    </row>
    <row r="219" spans="11:17">
      <c r="K219" s="57" t="s">
        <v>776</v>
      </c>
      <c r="L219" s="167">
        <v>1000110003</v>
      </c>
      <c r="M219" s="59" t="s">
        <v>274</v>
      </c>
      <c r="N219" s="168" t="s">
        <v>779</v>
      </c>
      <c r="O219" s="23" t="s">
        <v>275</v>
      </c>
      <c r="P219" t="s">
        <v>285</v>
      </c>
      <c r="Q219" s="23" t="s">
        <v>277</v>
      </c>
    </row>
    <row r="220" spans="11:17">
      <c r="K220" s="57" t="s">
        <v>776</v>
      </c>
      <c r="L220" s="167">
        <v>1000110004</v>
      </c>
      <c r="M220" s="59" t="s">
        <v>274</v>
      </c>
      <c r="N220" s="168" t="s">
        <v>780</v>
      </c>
      <c r="O220" s="23" t="s">
        <v>275</v>
      </c>
      <c r="P220" t="s">
        <v>289</v>
      </c>
      <c r="Q220" s="23" t="s">
        <v>277</v>
      </c>
    </row>
    <row r="221" spans="11:17">
      <c r="K221" s="57" t="s">
        <v>776</v>
      </c>
      <c r="L221" s="167">
        <v>1000110005</v>
      </c>
      <c r="M221" s="59" t="s">
        <v>274</v>
      </c>
      <c r="N221" s="168" t="s">
        <v>781</v>
      </c>
      <c r="O221" s="23" t="s">
        <v>275</v>
      </c>
      <c r="P221" t="s">
        <v>292</v>
      </c>
      <c r="Q221" s="23" t="s">
        <v>277</v>
      </c>
    </row>
    <row r="222" spans="11:17">
      <c r="K222" s="57" t="s">
        <v>776</v>
      </c>
      <c r="L222" s="167">
        <v>1000210001</v>
      </c>
      <c r="M222" s="59" t="s">
        <v>274</v>
      </c>
      <c r="N222" s="168" t="s">
        <v>782</v>
      </c>
      <c r="O222" s="23" t="s">
        <v>275</v>
      </c>
      <c r="P222" t="s">
        <v>294</v>
      </c>
      <c r="Q222" s="23" t="s">
        <v>277</v>
      </c>
    </row>
    <row r="223" spans="11:17">
      <c r="K223" s="57" t="s">
        <v>776</v>
      </c>
      <c r="L223" s="167">
        <v>1000310001</v>
      </c>
      <c r="M223" s="59" t="s">
        <v>274</v>
      </c>
      <c r="N223" s="168" t="s">
        <v>783</v>
      </c>
      <c r="O223" s="23" t="s">
        <v>275</v>
      </c>
      <c r="P223" t="s">
        <v>296</v>
      </c>
      <c r="Q223" s="23" t="s">
        <v>277</v>
      </c>
    </row>
    <row r="224" spans="11:17">
      <c r="K224" s="57" t="s">
        <v>776</v>
      </c>
      <c r="L224" s="167">
        <v>1000310002</v>
      </c>
      <c r="M224" s="59" t="s">
        <v>274</v>
      </c>
      <c r="N224" s="168" t="s">
        <v>784</v>
      </c>
      <c r="O224" s="23" t="s">
        <v>275</v>
      </c>
      <c r="P224" t="s">
        <v>298</v>
      </c>
      <c r="Q224" s="23" t="s">
        <v>277</v>
      </c>
    </row>
    <row r="225" spans="11:17">
      <c r="K225" s="57" t="s">
        <v>776</v>
      </c>
      <c r="L225" s="167">
        <v>1000310003</v>
      </c>
      <c r="M225" s="59" t="s">
        <v>274</v>
      </c>
      <c r="N225" s="168" t="s">
        <v>785</v>
      </c>
      <c r="O225" s="23" t="s">
        <v>275</v>
      </c>
      <c r="P225" t="s">
        <v>300</v>
      </c>
      <c r="Q225" s="23" t="s">
        <v>277</v>
      </c>
    </row>
    <row r="226" spans="11:17">
      <c r="K226" s="57" t="s">
        <v>776</v>
      </c>
      <c r="L226" s="167">
        <v>1000310004</v>
      </c>
      <c r="M226" s="59" t="s">
        <v>274</v>
      </c>
      <c r="N226" s="168" t="s">
        <v>786</v>
      </c>
      <c r="O226" s="23" t="s">
        <v>275</v>
      </c>
      <c r="P226" t="s">
        <v>302</v>
      </c>
      <c r="Q226" s="23" t="s">
        <v>277</v>
      </c>
    </row>
    <row r="227" spans="11:17">
      <c r="K227" s="57" t="s">
        <v>776</v>
      </c>
      <c r="L227" s="167">
        <v>1000410001</v>
      </c>
      <c r="M227" s="59" t="s">
        <v>274</v>
      </c>
      <c r="N227" s="168" t="s">
        <v>787</v>
      </c>
      <c r="O227" s="23" t="s">
        <v>275</v>
      </c>
      <c r="P227" t="s">
        <v>304</v>
      </c>
      <c r="Q227" s="23" t="s">
        <v>277</v>
      </c>
    </row>
    <row r="228" spans="11:17">
      <c r="K228" s="57" t="s">
        <v>776</v>
      </c>
      <c r="L228" s="167">
        <v>1000410002</v>
      </c>
      <c r="M228" s="59" t="s">
        <v>274</v>
      </c>
      <c r="N228" s="168" t="s">
        <v>788</v>
      </c>
      <c r="O228" s="23" t="s">
        <v>275</v>
      </c>
      <c r="P228" t="s">
        <v>306</v>
      </c>
      <c r="Q228" s="23" t="s">
        <v>277</v>
      </c>
    </row>
    <row r="229" spans="11:17">
      <c r="K229" s="57" t="s">
        <v>776</v>
      </c>
      <c r="L229" s="167">
        <v>1000510001</v>
      </c>
      <c r="M229" s="59" t="s">
        <v>274</v>
      </c>
      <c r="N229" s="168" t="s">
        <v>789</v>
      </c>
      <c r="O229" s="23" t="s">
        <v>275</v>
      </c>
      <c r="P229" t="s">
        <v>331</v>
      </c>
      <c r="Q229" s="23" t="s">
        <v>277</v>
      </c>
    </row>
    <row r="230" spans="11:17">
      <c r="K230" s="57" t="s">
        <v>776</v>
      </c>
      <c r="L230" s="167">
        <v>1000510002</v>
      </c>
      <c r="M230" s="59" t="s">
        <v>274</v>
      </c>
      <c r="N230" s="168" t="s">
        <v>790</v>
      </c>
      <c r="O230" s="23" t="s">
        <v>275</v>
      </c>
      <c r="P230" t="s">
        <v>333</v>
      </c>
      <c r="Q230" s="23" t="s">
        <v>277</v>
      </c>
    </row>
    <row r="231" spans="11:17">
      <c r="K231" s="57" t="s">
        <v>776</v>
      </c>
      <c r="L231" s="167">
        <v>1000510003</v>
      </c>
      <c r="M231" s="59" t="s">
        <v>274</v>
      </c>
      <c r="N231" s="168" t="s">
        <v>791</v>
      </c>
      <c r="O231" s="23" t="s">
        <v>275</v>
      </c>
      <c r="P231" t="s">
        <v>335</v>
      </c>
      <c r="Q231" s="23" t="s">
        <v>277</v>
      </c>
    </row>
    <row r="232" spans="11:17">
      <c r="K232" s="57" t="s">
        <v>776</v>
      </c>
      <c r="L232" s="167">
        <v>1000510004</v>
      </c>
      <c r="M232" s="59" t="s">
        <v>274</v>
      </c>
      <c r="N232" s="168" t="s">
        <v>792</v>
      </c>
      <c r="O232" s="23" t="s">
        <v>275</v>
      </c>
      <c r="P232" t="s">
        <v>336</v>
      </c>
      <c r="Q232" s="23" t="s">
        <v>277</v>
      </c>
    </row>
    <row r="233" spans="11:17">
      <c r="K233" s="57" t="s">
        <v>776</v>
      </c>
      <c r="L233" s="167">
        <v>1000510005</v>
      </c>
      <c r="M233" s="59" t="s">
        <v>274</v>
      </c>
      <c r="N233" s="168" t="s">
        <v>793</v>
      </c>
      <c r="O233" s="23" t="s">
        <v>275</v>
      </c>
      <c r="P233" t="s">
        <v>339</v>
      </c>
      <c r="Q233" s="23" t="s">
        <v>277</v>
      </c>
    </row>
    <row r="234" spans="11:17">
      <c r="K234" s="57" t="s">
        <v>776</v>
      </c>
      <c r="L234" s="167">
        <v>1000510006</v>
      </c>
      <c r="M234" s="59" t="s">
        <v>274</v>
      </c>
      <c r="N234" s="168" t="s">
        <v>794</v>
      </c>
      <c r="O234" s="23" t="s">
        <v>275</v>
      </c>
      <c r="P234" t="s">
        <v>498</v>
      </c>
      <c r="Q234" s="23" t="s">
        <v>277</v>
      </c>
    </row>
    <row r="235" spans="11:17">
      <c r="K235" s="57" t="s">
        <v>776</v>
      </c>
      <c r="L235" s="167">
        <v>1000510007</v>
      </c>
      <c r="M235" s="59" t="s">
        <v>274</v>
      </c>
      <c r="N235" s="168" t="s">
        <v>795</v>
      </c>
      <c r="O235" s="23" t="s">
        <v>275</v>
      </c>
      <c r="P235" t="s">
        <v>501</v>
      </c>
      <c r="Q235" s="23" t="s">
        <v>277</v>
      </c>
    </row>
    <row r="236" spans="11:17">
      <c r="K236" s="57" t="s">
        <v>776</v>
      </c>
      <c r="L236" s="167">
        <v>1000510008</v>
      </c>
      <c r="M236" s="59" t="s">
        <v>274</v>
      </c>
      <c r="N236" s="168" t="s">
        <v>796</v>
      </c>
      <c r="O236" s="23" t="s">
        <v>275</v>
      </c>
      <c r="P236" t="s">
        <v>504</v>
      </c>
      <c r="Q236" s="23" t="s">
        <v>277</v>
      </c>
    </row>
    <row r="237" spans="11:17">
      <c r="K237" s="57" t="s">
        <v>776</v>
      </c>
      <c r="L237" s="167">
        <v>1000510009</v>
      </c>
      <c r="M237" s="59" t="s">
        <v>274</v>
      </c>
      <c r="N237" s="168" t="s">
        <v>797</v>
      </c>
      <c r="O237" s="23" t="s">
        <v>275</v>
      </c>
      <c r="P237" t="s">
        <v>507</v>
      </c>
      <c r="Q237" s="23" t="s">
        <v>277</v>
      </c>
    </row>
    <row r="238" spans="11:17">
      <c r="K238" s="57" t="s">
        <v>776</v>
      </c>
      <c r="L238" s="167">
        <v>1000610001</v>
      </c>
      <c r="M238" s="59" t="s">
        <v>274</v>
      </c>
      <c r="N238" s="169" t="s">
        <v>798</v>
      </c>
      <c r="O238" s="23" t="s">
        <v>275</v>
      </c>
      <c r="P238" t="s">
        <v>510</v>
      </c>
      <c r="Q238" s="23" t="s">
        <v>277</v>
      </c>
    </row>
    <row r="239" spans="11:17">
      <c r="K239" s="57" t="s">
        <v>776</v>
      </c>
      <c r="L239" s="167">
        <v>1000610002</v>
      </c>
      <c r="M239" s="59" t="s">
        <v>274</v>
      </c>
      <c r="N239" s="169" t="s">
        <v>799</v>
      </c>
      <c r="O239" s="23" t="s">
        <v>275</v>
      </c>
      <c r="P239" t="s">
        <v>513</v>
      </c>
      <c r="Q239" s="23" t="s">
        <v>277</v>
      </c>
    </row>
    <row r="240" spans="11:17">
      <c r="K240" s="57" t="s">
        <v>776</v>
      </c>
      <c r="L240" s="167">
        <v>1000710001</v>
      </c>
      <c r="M240" s="59" t="s">
        <v>274</v>
      </c>
      <c r="N240" s="169" t="s">
        <v>800</v>
      </c>
      <c r="O240" s="23" t="s">
        <v>275</v>
      </c>
      <c r="P240" t="s">
        <v>516</v>
      </c>
      <c r="Q240" s="23" t="s">
        <v>277</v>
      </c>
    </row>
    <row r="241" spans="11:17">
      <c r="K241" s="57" t="s">
        <v>776</v>
      </c>
      <c r="L241" s="167">
        <v>1000710002</v>
      </c>
      <c r="M241" s="59" t="s">
        <v>274</v>
      </c>
      <c r="N241" s="169" t="s">
        <v>801</v>
      </c>
      <c r="O241" s="23" t="s">
        <v>275</v>
      </c>
      <c r="P241" t="s">
        <v>519</v>
      </c>
      <c r="Q241" s="23" t="s">
        <v>277</v>
      </c>
    </row>
    <row r="242" spans="11:17">
      <c r="K242" s="57" t="s">
        <v>776</v>
      </c>
      <c r="L242" s="167">
        <v>1000710003</v>
      </c>
      <c r="M242" s="59" t="s">
        <v>274</v>
      </c>
      <c r="N242" s="169" t="s">
        <v>802</v>
      </c>
      <c r="O242" s="23" t="s">
        <v>275</v>
      </c>
      <c r="P242" t="s">
        <v>522</v>
      </c>
      <c r="Q242" s="23" t="s">
        <v>277</v>
      </c>
    </row>
    <row r="243" spans="11:17">
      <c r="K243" s="57" t="s">
        <v>776</v>
      </c>
      <c r="L243" s="167">
        <v>1000710004</v>
      </c>
      <c r="M243" s="59" t="s">
        <v>274</v>
      </c>
      <c r="N243" s="169" t="s">
        <v>803</v>
      </c>
      <c r="O243" s="23" t="s">
        <v>275</v>
      </c>
      <c r="P243" t="s">
        <v>524</v>
      </c>
      <c r="Q243" s="23" t="s">
        <v>277</v>
      </c>
    </row>
    <row r="244" spans="11:17">
      <c r="K244" s="57" t="s">
        <v>776</v>
      </c>
      <c r="L244" s="167">
        <v>1000810001</v>
      </c>
      <c r="M244" s="59" t="s">
        <v>274</v>
      </c>
      <c r="N244" s="169" t="s">
        <v>804</v>
      </c>
      <c r="O244" s="23" t="s">
        <v>275</v>
      </c>
      <c r="P244" t="s">
        <v>526</v>
      </c>
      <c r="Q244" s="23" t="s">
        <v>277</v>
      </c>
    </row>
    <row r="245" spans="11:17">
      <c r="K245" s="57" t="s">
        <v>776</v>
      </c>
      <c r="L245" s="167">
        <v>1000810002</v>
      </c>
      <c r="M245" s="59" t="s">
        <v>274</v>
      </c>
      <c r="N245" s="170" t="s">
        <v>805</v>
      </c>
      <c r="O245" s="23" t="s">
        <v>275</v>
      </c>
      <c r="P245" t="s">
        <v>528</v>
      </c>
      <c r="Q245" s="23" t="s">
        <v>277</v>
      </c>
    </row>
    <row r="246" spans="11:17">
      <c r="K246" s="57" t="s">
        <v>776</v>
      </c>
      <c r="L246" s="167">
        <v>1000810003</v>
      </c>
      <c r="M246" s="59" t="s">
        <v>274</v>
      </c>
      <c r="N246" s="170" t="s">
        <v>806</v>
      </c>
      <c r="O246" s="23" t="s">
        <v>275</v>
      </c>
      <c r="P246" t="s">
        <v>530</v>
      </c>
      <c r="Q246" s="23" t="s">
        <v>277</v>
      </c>
    </row>
    <row r="247" spans="11:17">
      <c r="K247" s="57" t="s">
        <v>776</v>
      </c>
      <c r="L247" s="167">
        <v>1000810004</v>
      </c>
      <c r="M247" s="59" t="s">
        <v>274</v>
      </c>
      <c r="N247" s="169" t="s">
        <v>807</v>
      </c>
      <c r="O247" s="23" t="s">
        <v>275</v>
      </c>
      <c r="P247" t="s">
        <v>532</v>
      </c>
      <c r="Q247" s="23" t="s">
        <v>277</v>
      </c>
    </row>
    <row r="248" spans="11:17">
      <c r="K248" s="57" t="s">
        <v>776</v>
      </c>
      <c r="L248" s="167">
        <v>1000810005</v>
      </c>
      <c r="M248" s="59" t="s">
        <v>274</v>
      </c>
      <c r="N248" s="169" t="s">
        <v>808</v>
      </c>
      <c r="O248" s="23" t="s">
        <v>275</v>
      </c>
      <c r="P248" t="s">
        <v>534</v>
      </c>
      <c r="Q248" s="23" t="s">
        <v>277</v>
      </c>
    </row>
    <row r="249" spans="11:17">
      <c r="K249" s="57" t="s">
        <v>776</v>
      </c>
      <c r="L249" s="167">
        <v>1000810006</v>
      </c>
      <c r="M249" s="59" t="s">
        <v>274</v>
      </c>
      <c r="N249" s="170" t="s">
        <v>771</v>
      </c>
      <c r="O249" s="23" t="s">
        <v>275</v>
      </c>
      <c r="P249" t="s">
        <v>536</v>
      </c>
      <c r="Q249" s="23" t="s">
        <v>277</v>
      </c>
    </row>
    <row r="250" spans="11:17">
      <c r="K250" s="57" t="s">
        <v>776</v>
      </c>
      <c r="L250" s="167">
        <v>1000910001</v>
      </c>
      <c r="M250" s="59" t="s">
        <v>274</v>
      </c>
      <c r="N250" s="169" t="s">
        <v>809</v>
      </c>
      <c r="O250" s="23" t="s">
        <v>275</v>
      </c>
      <c r="P250" t="s">
        <v>538</v>
      </c>
      <c r="Q250" s="23" t="s">
        <v>277</v>
      </c>
    </row>
    <row r="251" spans="11:17">
      <c r="K251" s="57" t="s">
        <v>776</v>
      </c>
      <c r="L251" s="167">
        <v>1000910002</v>
      </c>
      <c r="M251" s="59" t="s">
        <v>274</v>
      </c>
      <c r="N251" s="169" t="s">
        <v>638</v>
      </c>
      <c r="O251" s="23" t="s">
        <v>275</v>
      </c>
      <c r="P251" t="s">
        <v>540</v>
      </c>
      <c r="Q251" s="23" t="s">
        <v>277</v>
      </c>
    </row>
    <row r="252" spans="11:17" ht="17.25" thickBot="1"/>
    <row r="253" spans="11:17">
      <c r="K253" s="57" t="s">
        <v>810</v>
      </c>
      <c r="L253" s="165" t="s">
        <v>811</v>
      </c>
      <c r="M253" s="59" t="s">
        <v>274</v>
      </c>
      <c r="N253" s="166" t="s">
        <v>812</v>
      </c>
      <c r="O253" s="23" t="s">
        <v>275</v>
      </c>
      <c r="P253" t="s">
        <v>276</v>
      </c>
      <c r="Q253" s="23" t="s">
        <v>277</v>
      </c>
    </row>
    <row r="254" spans="11:17">
      <c r="K254" s="57" t="s">
        <v>810</v>
      </c>
      <c r="L254" s="167" t="s">
        <v>813</v>
      </c>
      <c r="M254" s="59" t="s">
        <v>274</v>
      </c>
      <c r="N254" s="168" t="s">
        <v>814</v>
      </c>
      <c r="O254" s="23" t="s">
        <v>275</v>
      </c>
      <c r="P254" t="s">
        <v>282</v>
      </c>
      <c r="Q254" s="23" t="s">
        <v>277</v>
      </c>
    </row>
    <row r="255" spans="11:17">
      <c r="K255" s="57" t="s">
        <v>810</v>
      </c>
      <c r="L255" s="167" t="s">
        <v>815</v>
      </c>
      <c r="M255" s="59" t="s">
        <v>274</v>
      </c>
      <c r="N255" s="168" t="s">
        <v>816</v>
      </c>
      <c r="O255" s="23" t="s">
        <v>275</v>
      </c>
      <c r="P255" t="s">
        <v>285</v>
      </c>
      <c r="Q255" s="23" t="s">
        <v>277</v>
      </c>
    </row>
    <row r="256" spans="11:17">
      <c r="K256" s="57" t="s">
        <v>810</v>
      </c>
      <c r="L256" s="167" t="s">
        <v>817</v>
      </c>
      <c r="M256" s="59" t="s">
        <v>274</v>
      </c>
      <c r="N256" s="168" t="s">
        <v>818</v>
      </c>
      <c r="O256" s="23" t="s">
        <v>275</v>
      </c>
      <c r="P256" t="s">
        <v>289</v>
      </c>
      <c r="Q256" s="23" t="s">
        <v>277</v>
      </c>
    </row>
    <row r="257" spans="11:17">
      <c r="K257" s="57" t="s">
        <v>810</v>
      </c>
      <c r="L257" s="167" t="s">
        <v>819</v>
      </c>
      <c r="M257" s="59" t="s">
        <v>274</v>
      </c>
      <c r="N257" s="168" t="s">
        <v>820</v>
      </c>
      <c r="O257" s="23" t="s">
        <v>275</v>
      </c>
      <c r="P257" t="s">
        <v>292</v>
      </c>
      <c r="Q257" s="23" t="s">
        <v>277</v>
      </c>
    </row>
    <row r="258" spans="11:17">
      <c r="K258" s="57" t="s">
        <v>810</v>
      </c>
      <c r="L258" s="167" t="s">
        <v>821</v>
      </c>
      <c r="M258" s="59" t="s">
        <v>274</v>
      </c>
      <c r="N258" s="168" t="s">
        <v>822</v>
      </c>
      <c r="O258" s="23" t="s">
        <v>275</v>
      </c>
      <c r="P258" t="s">
        <v>294</v>
      </c>
      <c r="Q258" s="23" t="s">
        <v>277</v>
      </c>
    </row>
    <row r="259" spans="11:17">
      <c r="K259" s="57" t="s">
        <v>810</v>
      </c>
      <c r="L259" s="167" t="s">
        <v>823</v>
      </c>
      <c r="M259" s="59" t="s">
        <v>274</v>
      </c>
      <c r="N259" s="168" t="s">
        <v>824</v>
      </c>
      <c r="O259" s="23" t="s">
        <v>275</v>
      </c>
      <c r="P259" t="s">
        <v>296</v>
      </c>
      <c r="Q259" s="23" t="s">
        <v>277</v>
      </c>
    </row>
    <row r="260" spans="11:17">
      <c r="K260" s="57" t="s">
        <v>810</v>
      </c>
      <c r="L260" s="167" t="s">
        <v>825</v>
      </c>
      <c r="M260" s="59" t="s">
        <v>274</v>
      </c>
      <c r="N260" s="168" t="s">
        <v>826</v>
      </c>
      <c r="O260" s="23" t="s">
        <v>275</v>
      </c>
      <c r="P260" t="s">
        <v>298</v>
      </c>
      <c r="Q260" s="23" t="s">
        <v>277</v>
      </c>
    </row>
    <row r="261" spans="11:17">
      <c r="K261" s="57" t="s">
        <v>810</v>
      </c>
      <c r="L261" s="167" t="s">
        <v>827</v>
      </c>
      <c r="M261" s="59" t="s">
        <v>274</v>
      </c>
      <c r="N261" s="168" t="s">
        <v>828</v>
      </c>
      <c r="O261" s="23" t="s">
        <v>275</v>
      </c>
      <c r="P261" t="s">
        <v>300</v>
      </c>
      <c r="Q261" s="23" t="s">
        <v>277</v>
      </c>
    </row>
    <row r="262" spans="11:17">
      <c r="K262" s="57" t="s">
        <v>810</v>
      </c>
      <c r="L262" s="167" t="s">
        <v>829</v>
      </c>
      <c r="M262" s="59" t="s">
        <v>274</v>
      </c>
      <c r="N262" s="168" t="s">
        <v>830</v>
      </c>
      <c r="O262" s="23" t="s">
        <v>275</v>
      </c>
      <c r="P262" t="s">
        <v>302</v>
      </c>
      <c r="Q262" s="23" t="s">
        <v>277</v>
      </c>
    </row>
    <row r="263" spans="11:17">
      <c r="K263" s="57" t="s">
        <v>810</v>
      </c>
      <c r="L263" s="167" t="s">
        <v>831</v>
      </c>
      <c r="M263" s="59" t="s">
        <v>274</v>
      </c>
      <c r="N263" s="168" t="s">
        <v>832</v>
      </c>
      <c r="O263" s="23" t="s">
        <v>275</v>
      </c>
      <c r="P263" t="s">
        <v>304</v>
      </c>
      <c r="Q263" s="23" t="s">
        <v>277</v>
      </c>
    </row>
    <row r="264" spans="11:17">
      <c r="K264" s="57" t="s">
        <v>810</v>
      </c>
      <c r="L264" s="167" t="s">
        <v>833</v>
      </c>
      <c r="M264" s="59" t="s">
        <v>274</v>
      </c>
      <c r="N264" s="168" t="s">
        <v>834</v>
      </c>
      <c r="O264" s="23" t="s">
        <v>275</v>
      </c>
      <c r="P264" t="s">
        <v>306</v>
      </c>
      <c r="Q264" s="23" t="s">
        <v>277</v>
      </c>
    </row>
    <row r="265" spans="11:17">
      <c r="K265" s="57" t="s">
        <v>810</v>
      </c>
      <c r="L265" s="167" t="s">
        <v>835</v>
      </c>
      <c r="M265" s="59" t="s">
        <v>274</v>
      </c>
      <c r="N265" s="168" t="s">
        <v>836</v>
      </c>
      <c r="O265" s="23" t="s">
        <v>275</v>
      </c>
      <c r="P265" t="s">
        <v>331</v>
      </c>
      <c r="Q265" s="23" t="s">
        <v>277</v>
      </c>
    </row>
    <row r="266" spans="11:17">
      <c r="K266" s="57" t="s">
        <v>810</v>
      </c>
      <c r="L266" s="167" t="s">
        <v>837</v>
      </c>
      <c r="M266" s="59" t="s">
        <v>274</v>
      </c>
      <c r="N266" s="168" t="s">
        <v>838</v>
      </c>
      <c r="O266" s="23" t="s">
        <v>275</v>
      </c>
      <c r="P266" t="s">
        <v>333</v>
      </c>
      <c r="Q266" s="23" t="s">
        <v>277</v>
      </c>
    </row>
    <row r="267" spans="11:17">
      <c r="K267" s="57" t="s">
        <v>810</v>
      </c>
      <c r="L267" s="167" t="s">
        <v>839</v>
      </c>
      <c r="M267" s="59" t="s">
        <v>274</v>
      </c>
      <c r="N267" s="168" t="s">
        <v>840</v>
      </c>
      <c r="O267" s="23" t="s">
        <v>275</v>
      </c>
      <c r="P267" t="s">
        <v>335</v>
      </c>
      <c r="Q267" s="23" t="s">
        <v>277</v>
      </c>
    </row>
    <row r="268" spans="11:17">
      <c r="K268" s="57" t="s">
        <v>810</v>
      </c>
      <c r="L268" s="167" t="s">
        <v>841</v>
      </c>
      <c r="M268" s="59" t="s">
        <v>274</v>
      </c>
      <c r="N268" s="168" t="s">
        <v>842</v>
      </c>
      <c r="O268" s="23" t="s">
        <v>275</v>
      </c>
      <c r="P268" t="s">
        <v>336</v>
      </c>
      <c r="Q268" s="23" t="s">
        <v>277</v>
      </c>
    </row>
    <row r="269" spans="11:17">
      <c r="K269" s="57" t="s">
        <v>810</v>
      </c>
      <c r="L269" s="167" t="s">
        <v>843</v>
      </c>
      <c r="M269" s="59" t="s">
        <v>274</v>
      </c>
      <c r="N269" s="168" t="s">
        <v>844</v>
      </c>
      <c r="O269" s="23" t="s">
        <v>275</v>
      </c>
      <c r="P269" t="s">
        <v>339</v>
      </c>
      <c r="Q269" s="23" t="s">
        <v>277</v>
      </c>
    </row>
    <row r="270" spans="11:17">
      <c r="K270" s="57" t="s">
        <v>810</v>
      </c>
      <c r="L270" s="167" t="s">
        <v>845</v>
      </c>
      <c r="M270" s="59" t="s">
        <v>274</v>
      </c>
      <c r="N270" s="168" t="s">
        <v>846</v>
      </c>
      <c r="O270" s="23" t="s">
        <v>275</v>
      </c>
      <c r="P270" t="s">
        <v>498</v>
      </c>
      <c r="Q270" s="23" t="s">
        <v>277</v>
      </c>
    </row>
    <row r="271" spans="11:17">
      <c r="K271" s="57" t="s">
        <v>810</v>
      </c>
      <c r="L271" s="167" t="s">
        <v>847</v>
      </c>
      <c r="M271" s="59" t="s">
        <v>274</v>
      </c>
      <c r="N271" s="168" t="s">
        <v>848</v>
      </c>
      <c r="O271" s="23" t="s">
        <v>275</v>
      </c>
      <c r="P271" t="s">
        <v>501</v>
      </c>
      <c r="Q271" s="23" t="s">
        <v>277</v>
      </c>
    </row>
    <row r="272" spans="11:17">
      <c r="K272" s="57" t="s">
        <v>810</v>
      </c>
      <c r="L272" s="167" t="s">
        <v>849</v>
      </c>
      <c r="M272" s="59" t="s">
        <v>274</v>
      </c>
      <c r="N272" s="168" t="s">
        <v>850</v>
      </c>
      <c r="O272" s="23" t="s">
        <v>275</v>
      </c>
      <c r="P272" t="s">
        <v>504</v>
      </c>
      <c r="Q272" s="23" t="s">
        <v>277</v>
      </c>
    </row>
    <row r="273" spans="11:17">
      <c r="K273" s="57" t="s">
        <v>810</v>
      </c>
      <c r="L273" s="167" t="s">
        <v>851</v>
      </c>
      <c r="M273" s="59" t="s">
        <v>274</v>
      </c>
      <c r="N273" s="168" t="s">
        <v>852</v>
      </c>
      <c r="O273" s="23" t="s">
        <v>275</v>
      </c>
      <c r="P273" t="s">
        <v>507</v>
      </c>
      <c r="Q273" s="23" t="s">
        <v>277</v>
      </c>
    </row>
    <row r="274" spans="11:17">
      <c r="K274" s="57" t="s">
        <v>810</v>
      </c>
      <c r="L274" s="167" t="s">
        <v>853</v>
      </c>
      <c r="M274" s="59" t="s">
        <v>274</v>
      </c>
      <c r="N274" s="168" t="s">
        <v>854</v>
      </c>
      <c r="O274" s="23" t="s">
        <v>275</v>
      </c>
      <c r="P274" t="s">
        <v>510</v>
      </c>
      <c r="Q274" s="23" t="s">
        <v>277</v>
      </c>
    </row>
    <row r="275" spans="11:17">
      <c r="K275" s="57" t="s">
        <v>810</v>
      </c>
      <c r="L275" s="167" t="s">
        <v>855</v>
      </c>
      <c r="M275" s="59" t="s">
        <v>274</v>
      </c>
      <c r="N275" s="168" t="s">
        <v>856</v>
      </c>
      <c r="O275" s="23" t="s">
        <v>275</v>
      </c>
      <c r="P275" t="s">
        <v>513</v>
      </c>
      <c r="Q275" s="23" t="s">
        <v>277</v>
      </c>
    </row>
    <row r="276" spans="11:17">
      <c r="K276" s="57" t="s">
        <v>810</v>
      </c>
      <c r="L276" s="167" t="s">
        <v>857</v>
      </c>
      <c r="M276" s="59" t="s">
        <v>274</v>
      </c>
      <c r="N276" s="168" t="s">
        <v>858</v>
      </c>
      <c r="O276" s="23" t="s">
        <v>275</v>
      </c>
      <c r="P276" t="s">
        <v>516</v>
      </c>
      <c r="Q276" s="23" t="s">
        <v>277</v>
      </c>
    </row>
    <row r="277" spans="11:17">
      <c r="K277" s="57" t="s">
        <v>810</v>
      </c>
      <c r="L277" s="167" t="s">
        <v>859</v>
      </c>
      <c r="M277" s="59" t="s">
        <v>274</v>
      </c>
      <c r="N277" s="168" t="s">
        <v>860</v>
      </c>
      <c r="O277" s="23" t="s">
        <v>275</v>
      </c>
      <c r="P277" t="s">
        <v>519</v>
      </c>
      <c r="Q277" s="23" t="s">
        <v>277</v>
      </c>
    </row>
    <row r="278" spans="11:17">
      <c r="K278" s="57" t="s">
        <v>810</v>
      </c>
      <c r="L278" s="167" t="s">
        <v>861</v>
      </c>
      <c r="M278" s="59" t="s">
        <v>274</v>
      </c>
      <c r="N278" s="168" t="s">
        <v>862</v>
      </c>
      <c r="O278" s="23" t="s">
        <v>275</v>
      </c>
      <c r="P278" t="s">
        <v>522</v>
      </c>
      <c r="Q278" s="23" t="s">
        <v>277</v>
      </c>
    </row>
    <row r="279" spans="11:17">
      <c r="K279" s="57" t="s">
        <v>810</v>
      </c>
      <c r="L279" s="167" t="s">
        <v>863</v>
      </c>
      <c r="M279" s="59" t="s">
        <v>274</v>
      </c>
      <c r="N279" s="168" t="s">
        <v>864</v>
      </c>
      <c r="O279" s="23" t="s">
        <v>275</v>
      </c>
      <c r="P279" t="s">
        <v>524</v>
      </c>
      <c r="Q279" s="23" t="s">
        <v>277</v>
      </c>
    </row>
    <row r="280" spans="11:17">
      <c r="K280" s="57" t="s">
        <v>810</v>
      </c>
      <c r="L280" s="167" t="s">
        <v>865</v>
      </c>
      <c r="M280" s="59" t="s">
        <v>274</v>
      </c>
      <c r="N280" s="168" t="s">
        <v>866</v>
      </c>
      <c r="O280" s="23" t="s">
        <v>275</v>
      </c>
      <c r="P280" t="s">
        <v>526</v>
      </c>
      <c r="Q280" s="23" t="s">
        <v>277</v>
      </c>
    </row>
    <row r="281" spans="11:17">
      <c r="K281" s="57" t="s">
        <v>810</v>
      </c>
      <c r="L281" s="167" t="s">
        <v>867</v>
      </c>
      <c r="M281" s="59" t="s">
        <v>274</v>
      </c>
      <c r="N281" s="168" t="s">
        <v>868</v>
      </c>
      <c r="O281" s="23" t="s">
        <v>275</v>
      </c>
      <c r="P281" t="s">
        <v>528</v>
      </c>
      <c r="Q281" s="23" t="s">
        <v>277</v>
      </c>
    </row>
    <row r="282" spans="11:17">
      <c r="K282" s="57" t="s">
        <v>810</v>
      </c>
      <c r="L282" s="167" t="s">
        <v>869</v>
      </c>
      <c r="M282" s="59" t="s">
        <v>274</v>
      </c>
      <c r="N282" s="168" t="s">
        <v>870</v>
      </c>
      <c r="O282" s="23" t="s">
        <v>275</v>
      </c>
      <c r="P282" t="s">
        <v>530</v>
      </c>
      <c r="Q282" s="23" t="s">
        <v>277</v>
      </c>
    </row>
    <row r="283" spans="11:17">
      <c r="K283" s="57" t="s">
        <v>810</v>
      </c>
      <c r="L283" s="167" t="s">
        <v>871</v>
      </c>
      <c r="M283" s="59" t="s">
        <v>274</v>
      </c>
      <c r="N283" s="168" t="s">
        <v>872</v>
      </c>
      <c r="O283" s="23" t="s">
        <v>275</v>
      </c>
      <c r="P283" t="s">
        <v>532</v>
      </c>
      <c r="Q283" s="23" t="s">
        <v>277</v>
      </c>
    </row>
    <row r="284" spans="11:17">
      <c r="K284" s="57" t="s">
        <v>810</v>
      </c>
      <c r="L284" s="167" t="s">
        <v>873</v>
      </c>
      <c r="M284" s="59" t="s">
        <v>274</v>
      </c>
      <c r="N284" s="168" t="s">
        <v>874</v>
      </c>
      <c r="O284" s="23" t="s">
        <v>275</v>
      </c>
      <c r="P284" t="s">
        <v>534</v>
      </c>
      <c r="Q284" s="23" t="s">
        <v>277</v>
      </c>
    </row>
    <row r="285" spans="11:17">
      <c r="K285" s="57" t="s">
        <v>810</v>
      </c>
      <c r="L285" s="167" t="s">
        <v>875</v>
      </c>
      <c r="M285" s="59" t="s">
        <v>274</v>
      </c>
      <c r="N285" s="168" t="s">
        <v>876</v>
      </c>
      <c r="O285" s="23" t="s">
        <v>275</v>
      </c>
      <c r="P285" t="s">
        <v>536</v>
      </c>
      <c r="Q285" s="23" t="s">
        <v>277</v>
      </c>
    </row>
    <row r="286" spans="11:17">
      <c r="K286" s="57" t="s">
        <v>810</v>
      </c>
      <c r="L286" s="167" t="s">
        <v>877</v>
      </c>
      <c r="M286" s="59" t="s">
        <v>274</v>
      </c>
      <c r="N286" s="168" t="s">
        <v>878</v>
      </c>
      <c r="O286" s="23" t="s">
        <v>275</v>
      </c>
      <c r="P286" t="s">
        <v>538</v>
      </c>
      <c r="Q286" s="23" t="s">
        <v>277</v>
      </c>
    </row>
    <row r="287" spans="11:17">
      <c r="K287" s="57" t="s">
        <v>810</v>
      </c>
      <c r="L287" s="167" t="s">
        <v>879</v>
      </c>
      <c r="M287" s="59" t="s">
        <v>274</v>
      </c>
      <c r="N287" s="168" t="s">
        <v>880</v>
      </c>
      <c r="O287" s="23" t="s">
        <v>275</v>
      </c>
      <c r="P287" t="s">
        <v>540</v>
      </c>
      <c r="Q287" s="23" t="s">
        <v>277</v>
      </c>
    </row>
    <row r="288" spans="11:17">
      <c r="K288" s="57" t="s">
        <v>810</v>
      </c>
      <c r="L288" s="167" t="s">
        <v>881</v>
      </c>
      <c r="M288" s="59" t="s">
        <v>274</v>
      </c>
      <c r="N288" s="168" t="s">
        <v>882</v>
      </c>
      <c r="O288" s="23" t="s">
        <v>275</v>
      </c>
      <c r="P288" t="s">
        <v>542</v>
      </c>
      <c r="Q288" s="23" t="s">
        <v>277</v>
      </c>
    </row>
    <row r="289" spans="11:17">
      <c r="K289" s="57" t="s">
        <v>810</v>
      </c>
      <c r="L289" s="167" t="s">
        <v>883</v>
      </c>
      <c r="M289" s="59" t="s">
        <v>274</v>
      </c>
      <c r="N289" s="168" t="s">
        <v>884</v>
      </c>
      <c r="O289" s="23" t="s">
        <v>275</v>
      </c>
      <c r="P289" t="s">
        <v>544</v>
      </c>
      <c r="Q289" s="23" t="s">
        <v>277</v>
      </c>
    </row>
    <row r="290" spans="11:17">
      <c r="K290" s="57" t="s">
        <v>810</v>
      </c>
      <c r="L290" s="167" t="s">
        <v>885</v>
      </c>
      <c r="M290" s="59" t="s">
        <v>274</v>
      </c>
      <c r="N290" s="168" t="s">
        <v>886</v>
      </c>
      <c r="O290" s="23" t="s">
        <v>275</v>
      </c>
      <c r="P290" t="s">
        <v>546</v>
      </c>
      <c r="Q290" s="23" t="s">
        <v>277</v>
      </c>
    </row>
    <row r="291" spans="11:17">
      <c r="K291" s="57" t="s">
        <v>810</v>
      </c>
      <c r="L291" s="167" t="s">
        <v>887</v>
      </c>
      <c r="M291" s="59" t="s">
        <v>274</v>
      </c>
      <c r="N291" s="168" t="s">
        <v>888</v>
      </c>
      <c r="O291" s="23" t="s">
        <v>275</v>
      </c>
      <c r="P291" t="s">
        <v>548</v>
      </c>
      <c r="Q291" s="23" t="s">
        <v>277</v>
      </c>
    </row>
    <row r="292" spans="11:17">
      <c r="K292" s="57" t="s">
        <v>810</v>
      </c>
      <c r="L292" s="167" t="s">
        <v>889</v>
      </c>
      <c r="M292" s="59" t="s">
        <v>274</v>
      </c>
      <c r="N292" s="168" t="s">
        <v>890</v>
      </c>
      <c r="O292" s="23" t="s">
        <v>275</v>
      </c>
      <c r="P292" t="s">
        <v>550</v>
      </c>
      <c r="Q292" s="23" t="s">
        <v>277</v>
      </c>
    </row>
    <row r="293" spans="11:17">
      <c r="K293" s="57" t="s">
        <v>810</v>
      </c>
      <c r="L293" s="167" t="s">
        <v>891</v>
      </c>
      <c r="M293" s="59" t="s">
        <v>274</v>
      </c>
      <c r="N293" s="168" t="s">
        <v>892</v>
      </c>
      <c r="O293" s="23" t="s">
        <v>275</v>
      </c>
      <c r="P293" t="s">
        <v>552</v>
      </c>
      <c r="Q293" s="23" t="s">
        <v>277</v>
      </c>
    </row>
    <row r="294" spans="11:17">
      <c r="K294" s="57" t="s">
        <v>810</v>
      </c>
      <c r="L294" s="167" t="s">
        <v>893</v>
      </c>
      <c r="M294" s="59" t="s">
        <v>274</v>
      </c>
      <c r="N294" s="168" t="s">
        <v>894</v>
      </c>
      <c r="O294" s="23" t="s">
        <v>275</v>
      </c>
      <c r="P294" t="s">
        <v>554</v>
      </c>
      <c r="Q294" s="23" t="s">
        <v>277</v>
      </c>
    </row>
    <row r="295" spans="11:17">
      <c r="K295" s="57" t="s">
        <v>810</v>
      </c>
      <c r="L295" s="167" t="s">
        <v>895</v>
      </c>
      <c r="M295" s="59" t="s">
        <v>274</v>
      </c>
      <c r="N295" s="168" t="s">
        <v>896</v>
      </c>
      <c r="O295" s="23" t="s">
        <v>275</v>
      </c>
      <c r="P295" t="s">
        <v>556</v>
      </c>
      <c r="Q295" s="23" t="s">
        <v>277</v>
      </c>
    </row>
    <row r="296" spans="11:17">
      <c r="K296" s="57" t="s">
        <v>810</v>
      </c>
      <c r="L296" s="167" t="s">
        <v>897</v>
      </c>
      <c r="M296" s="59" t="s">
        <v>274</v>
      </c>
      <c r="N296" s="168" t="s">
        <v>898</v>
      </c>
      <c r="O296" s="23" t="s">
        <v>275</v>
      </c>
      <c r="P296" t="s">
        <v>558</v>
      </c>
      <c r="Q296" s="23" t="s">
        <v>277</v>
      </c>
    </row>
    <row r="297" spans="11:17">
      <c r="K297" s="57" t="s">
        <v>810</v>
      </c>
      <c r="L297" s="167" t="s">
        <v>899</v>
      </c>
      <c r="M297" s="59" t="s">
        <v>274</v>
      </c>
      <c r="N297" s="168" t="s">
        <v>900</v>
      </c>
      <c r="O297" s="23" t="s">
        <v>275</v>
      </c>
      <c r="P297" t="s">
        <v>560</v>
      </c>
      <c r="Q297" s="23" t="s">
        <v>277</v>
      </c>
    </row>
    <row r="298" spans="11:17">
      <c r="K298" s="57" t="s">
        <v>810</v>
      </c>
      <c r="L298" s="167" t="s">
        <v>901</v>
      </c>
      <c r="M298" s="59" t="s">
        <v>274</v>
      </c>
      <c r="N298" s="168" t="s">
        <v>902</v>
      </c>
      <c r="O298" s="23" t="s">
        <v>275</v>
      </c>
      <c r="P298" t="s">
        <v>562</v>
      </c>
      <c r="Q298" s="23" t="s">
        <v>277</v>
      </c>
    </row>
    <row r="299" spans="11:17">
      <c r="K299" s="57" t="s">
        <v>810</v>
      </c>
      <c r="L299" s="167" t="s">
        <v>903</v>
      </c>
      <c r="M299" s="59" t="s">
        <v>274</v>
      </c>
      <c r="N299" s="168" t="s">
        <v>904</v>
      </c>
      <c r="O299" s="23" t="s">
        <v>275</v>
      </c>
      <c r="P299" t="s">
        <v>564</v>
      </c>
      <c r="Q299" s="23" t="s">
        <v>277</v>
      </c>
    </row>
    <row r="300" spans="11:17">
      <c r="K300" s="57" t="s">
        <v>810</v>
      </c>
      <c r="L300" s="167" t="s">
        <v>905</v>
      </c>
      <c r="M300" s="59" t="s">
        <v>274</v>
      </c>
      <c r="N300" s="168" t="s">
        <v>906</v>
      </c>
      <c r="O300" s="23" t="s">
        <v>275</v>
      </c>
      <c r="P300" t="s">
        <v>566</v>
      </c>
      <c r="Q300" s="23" t="s">
        <v>277</v>
      </c>
    </row>
    <row r="301" spans="11:17">
      <c r="K301" s="57" t="s">
        <v>810</v>
      </c>
      <c r="L301" s="167" t="s">
        <v>907</v>
      </c>
      <c r="M301" s="59" t="s">
        <v>274</v>
      </c>
      <c r="N301" s="168" t="s">
        <v>908</v>
      </c>
      <c r="O301" s="23" t="s">
        <v>275</v>
      </c>
      <c r="P301" t="s">
        <v>568</v>
      </c>
      <c r="Q301" s="23" t="s">
        <v>277</v>
      </c>
    </row>
    <row r="302" spans="11:17">
      <c r="K302" s="57" t="s">
        <v>810</v>
      </c>
      <c r="L302" s="167" t="s">
        <v>909</v>
      </c>
      <c r="M302" s="59" t="s">
        <v>274</v>
      </c>
      <c r="N302" s="168" t="s">
        <v>910</v>
      </c>
      <c r="O302" s="23" t="s">
        <v>275</v>
      </c>
      <c r="P302" t="s">
        <v>570</v>
      </c>
      <c r="Q302" s="23" t="s">
        <v>277</v>
      </c>
    </row>
    <row r="303" spans="11:17">
      <c r="K303" s="57" t="s">
        <v>810</v>
      </c>
      <c r="L303" s="167" t="s">
        <v>911</v>
      </c>
      <c r="M303" s="59" t="s">
        <v>274</v>
      </c>
      <c r="N303" s="168" t="s">
        <v>912</v>
      </c>
      <c r="O303" s="23" t="s">
        <v>275</v>
      </c>
      <c r="P303" t="s">
        <v>572</v>
      </c>
      <c r="Q303" s="23" t="s">
        <v>277</v>
      </c>
    </row>
    <row r="304" spans="11:17">
      <c r="K304" s="57" t="s">
        <v>810</v>
      </c>
      <c r="L304" s="167" t="s">
        <v>913</v>
      </c>
      <c r="M304" s="59" t="s">
        <v>274</v>
      </c>
      <c r="N304" s="168" t="s">
        <v>914</v>
      </c>
      <c r="O304" s="23" t="s">
        <v>275</v>
      </c>
      <c r="P304" t="s">
        <v>574</v>
      </c>
      <c r="Q304" s="23" t="s">
        <v>277</v>
      </c>
    </row>
    <row r="305" spans="11:17">
      <c r="K305" s="57" t="s">
        <v>810</v>
      </c>
      <c r="L305" s="167" t="s">
        <v>915</v>
      </c>
      <c r="M305" s="59" t="s">
        <v>274</v>
      </c>
      <c r="N305" s="168" t="s">
        <v>916</v>
      </c>
      <c r="O305" s="23" t="s">
        <v>275</v>
      </c>
      <c r="P305" t="s">
        <v>576</v>
      </c>
      <c r="Q305" s="23" t="s">
        <v>277</v>
      </c>
    </row>
    <row r="306" spans="11:17">
      <c r="K306" s="57" t="s">
        <v>810</v>
      </c>
      <c r="L306" s="167" t="s">
        <v>917</v>
      </c>
      <c r="M306" s="59" t="s">
        <v>274</v>
      </c>
      <c r="N306" s="168" t="s">
        <v>918</v>
      </c>
      <c r="O306" s="23" t="s">
        <v>275</v>
      </c>
      <c r="P306" t="s">
        <v>578</v>
      </c>
      <c r="Q306" s="23" t="s">
        <v>277</v>
      </c>
    </row>
    <row r="307" spans="11:17">
      <c r="K307" s="57" t="s">
        <v>810</v>
      </c>
      <c r="L307" s="167" t="s">
        <v>919</v>
      </c>
      <c r="M307" s="59" t="s">
        <v>274</v>
      </c>
      <c r="N307" s="168" t="s">
        <v>920</v>
      </c>
      <c r="O307" s="23" t="s">
        <v>275</v>
      </c>
      <c r="P307" t="s">
        <v>580</v>
      </c>
      <c r="Q307" s="23" t="s">
        <v>277</v>
      </c>
    </row>
    <row r="308" spans="11:17">
      <c r="K308" s="57" t="s">
        <v>810</v>
      </c>
      <c r="L308" s="167" t="s">
        <v>921</v>
      </c>
      <c r="M308" s="59" t="s">
        <v>274</v>
      </c>
      <c r="N308" s="168" t="s">
        <v>922</v>
      </c>
      <c r="O308" s="23" t="s">
        <v>275</v>
      </c>
      <c r="P308" t="s">
        <v>582</v>
      </c>
      <c r="Q308" s="23" t="s">
        <v>277</v>
      </c>
    </row>
    <row r="309" spans="11:17">
      <c r="K309" s="57" t="s">
        <v>810</v>
      </c>
      <c r="L309" s="167" t="s">
        <v>923</v>
      </c>
      <c r="M309" s="59" t="s">
        <v>274</v>
      </c>
      <c r="N309" s="168" t="s">
        <v>924</v>
      </c>
      <c r="O309" s="23" t="s">
        <v>275</v>
      </c>
      <c r="P309" t="s">
        <v>584</v>
      </c>
      <c r="Q309" s="23" t="s">
        <v>277</v>
      </c>
    </row>
    <row r="310" spans="11:17">
      <c r="K310" s="57" t="s">
        <v>810</v>
      </c>
      <c r="L310" s="167" t="s">
        <v>925</v>
      </c>
      <c r="M310" s="59" t="s">
        <v>274</v>
      </c>
      <c r="N310" s="168" t="s">
        <v>926</v>
      </c>
      <c r="O310" s="23" t="s">
        <v>275</v>
      </c>
      <c r="P310" t="s">
        <v>586</v>
      </c>
      <c r="Q310" s="23" t="s">
        <v>277</v>
      </c>
    </row>
    <row r="311" spans="11:17">
      <c r="K311" s="57" t="s">
        <v>810</v>
      </c>
      <c r="L311" s="167" t="s">
        <v>927</v>
      </c>
      <c r="M311" s="59" t="s">
        <v>274</v>
      </c>
      <c r="N311" s="168" t="s">
        <v>928</v>
      </c>
      <c r="O311" s="23" t="s">
        <v>275</v>
      </c>
      <c r="P311" t="s">
        <v>588</v>
      </c>
      <c r="Q311" s="23" t="s">
        <v>277</v>
      </c>
    </row>
    <row r="312" spans="11:17">
      <c r="K312" s="57" t="s">
        <v>810</v>
      </c>
      <c r="L312" s="167" t="s">
        <v>929</v>
      </c>
      <c r="M312" s="59" t="s">
        <v>274</v>
      </c>
      <c r="N312" s="168" t="s">
        <v>930</v>
      </c>
      <c r="O312" s="23" t="s">
        <v>275</v>
      </c>
      <c r="P312" t="s">
        <v>590</v>
      </c>
      <c r="Q312" s="23" t="s">
        <v>277</v>
      </c>
    </row>
    <row r="313" spans="11:17">
      <c r="K313" s="57" t="s">
        <v>810</v>
      </c>
      <c r="L313" s="167" t="s">
        <v>931</v>
      </c>
      <c r="M313" s="59" t="s">
        <v>274</v>
      </c>
      <c r="N313" s="168" t="s">
        <v>932</v>
      </c>
      <c r="O313" s="23" t="s">
        <v>275</v>
      </c>
      <c r="P313" t="s">
        <v>933</v>
      </c>
      <c r="Q313" s="23" t="s">
        <v>277</v>
      </c>
    </row>
    <row r="314" spans="11:17">
      <c r="K314" s="57" t="s">
        <v>810</v>
      </c>
      <c r="L314" s="167" t="s">
        <v>934</v>
      </c>
      <c r="M314" s="59" t="s">
        <v>274</v>
      </c>
      <c r="N314" s="168" t="s">
        <v>935</v>
      </c>
      <c r="O314" s="23" t="s">
        <v>275</v>
      </c>
      <c r="P314" t="s">
        <v>936</v>
      </c>
      <c r="Q314" s="23" t="s">
        <v>277</v>
      </c>
    </row>
    <row r="315" spans="11:17">
      <c r="K315" s="57" t="s">
        <v>810</v>
      </c>
      <c r="L315" s="167" t="s">
        <v>937</v>
      </c>
      <c r="M315" s="59" t="s">
        <v>274</v>
      </c>
      <c r="N315" s="168" t="s">
        <v>938</v>
      </c>
      <c r="O315" s="23" t="s">
        <v>275</v>
      </c>
      <c r="P315" t="s">
        <v>939</v>
      </c>
      <c r="Q315" s="23" t="s">
        <v>277</v>
      </c>
    </row>
    <row r="316" spans="11:17">
      <c r="K316" s="57" t="s">
        <v>810</v>
      </c>
      <c r="L316" s="167" t="s">
        <v>940</v>
      </c>
      <c r="M316" s="59" t="s">
        <v>274</v>
      </c>
      <c r="N316" s="168" t="s">
        <v>941</v>
      </c>
      <c r="O316" s="23" t="s">
        <v>275</v>
      </c>
      <c r="P316" t="s">
        <v>942</v>
      </c>
      <c r="Q316" s="23" t="s">
        <v>277</v>
      </c>
    </row>
    <row r="317" spans="11:17">
      <c r="K317" s="57" t="s">
        <v>810</v>
      </c>
      <c r="L317" s="167" t="s">
        <v>943</v>
      </c>
      <c r="M317" s="59" t="s">
        <v>274</v>
      </c>
      <c r="N317" s="168" t="s">
        <v>944</v>
      </c>
      <c r="O317" s="23" t="s">
        <v>275</v>
      </c>
      <c r="P317" t="s">
        <v>945</v>
      </c>
      <c r="Q317" s="23" t="s">
        <v>277</v>
      </c>
    </row>
    <row r="318" spans="11:17">
      <c r="K318" s="57" t="s">
        <v>810</v>
      </c>
      <c r="L318" s="167" t="s">
        <v>946</v>
      </c>
      <c r="M318" s="59" t="s">
        <v>274</v>
      </c>
      <c r="N318" s="168" t="s">
        <v>947</v>
      </c>
      <c r="O318" s="23" t="s">
        <v>275</v>
      </c>
      <c r="P318" t="s">
        <v>948</v>
      </c>
      <c r="Q318" s="23" t="s">
        <v>277</v>
      </c>
    </row>
    <row r="319" spans="11:17">
      <c r="K319" s="57" t="s">
        <v>810</v>
      </c>
      <c r="L319" s="167" t="s">
        <v>949</v>
      </c>
      <c r="M319" s="59" t="s">
        <v>274</v>
      </c>
      <c r="N319" s="168" t="s">
        <v>950</v>
      </c>
      <c r="O319" s="23" t="s">
        <v>275</v>
      </c>
      <c r="P319" t="s">
        <v>951</v>
      </c>
      <c r="Q319" s="23" t="s">
        <v>277</v>
      </c>
    </row>
    <row r="320" spans="11:17">
      <c r="K320" s="57" t="s">
        <v>810</v>
      </c>
      <c r="L320" s="167" t="s">
        <v>952</v>
      </c>
      <c r="M320" s="59" t="s">
        <v>274</v>
      </c>
      <c r="N320" s="168" t="s">
        <v>953</v>
      </c>
      <c r="O320" s="23" t="s">
        <v>275</v>
      </c>
      <c r="P320" t="s">
        <v>954</v>
      </c>
      <c r="Q320" s="23" t="s">
        <v>277</v>
      </c>
    </row>
    <row r="321" spans="11:17">
      <c r="K321" s="57" t="s">
        <v>810</v>
      </c>
      <c r="L321" s="167" t="s">
        <v>955</v>
      </c>
      <c r="M321" s="59" t="s">
        <v>274</v>
      </c>
      <c r="N321" s="168" t="s">
        <v>956</v>
      </c>
      <c r="O321" s="23" t="s">
        <v>275</v>
      </c>
      <c r="P321" t="s">
        <v>957</v>
      </c>
      <c r="Q321" s="23" t="s">
        <v>277</v>
      </c>
    </row>
    <row r="322" spans="11:17">
      <c r="K322" s="57" t="s">
        <v>810</v>
      </c>
      <c r="L322" s="167" t="s">
        <v>958</v>
      </c>
      <c r="M322" s="59" t="s">
        <v>274</v>
      </c>
      <c r="N322" s="168" t="s">
        <v>959</v>
      </c>
      <c r="O322" s="23" t="s">
        <v>275</v>
      </c>
      <c r="P322" t="s">
        <v>960</v>
      </c>
      <c r="Q322" s="23" t="s">
        <v>277</v>
      </c>
    </row>
    <row r="323" spans="11:17">
      <c r="K323" s="57" t="s">
        <v>810</v>
      </c>
      <c r="L323" s="167" t="s">
        <v>961</v>
      </c>
      <c r="M323" s="59" t="s">
        <v>274</v>
      </c>
      <c r="N323" s="168" t="s">
        <v>962</v>
      </c>
      <c r="O323" s="23" t="s">
        <v>275</v>
      </c>
      <c r="P323" t="s">
        <v>963</v>
      </c>
      <c r="Q323" s="23" t="s">
        <v>277</v>
      </c>
    </row>
    <row r="324" spans="11:17">
      <c r="K324" s="57" t="s">
        <v>810</v>
      </c>
      <c r="L324" s="167" t="s">
        <v>964</v>
      </c>
      <c r="M324" s="59" t="s">
        <v>274</v>
      </c>
      <c r="N324" s="168" t="s">
        <v>965</v>
      </c>
      <c r="O324" s="23" t="s">
        <v>275</v>
      </c>
      <c r="P324" t="s">
        <v>966</v>
      </c>
      <c r="Q324" s="23" t="s">
        <v>277</v>
      </c>
    </row>
    <row r="325" spans="11:17">
      <c r="K325" s="57" t="s">
        <v>810</v>
      </c>
      <c r="L325" s="167" t="s">
        <v>967</v>
      </c>
      <c r="M325" s="59" t="s">
        <v>274</v>
      </c>
      <c r="N325" s="168" t="s">
        <v>968</v>
      </c>
      <c r="O325" s="23" t="s">
        <v>275</v>
      </c>
      <c r="P325" t="s">
        <v>969</v>
      </c>
      <c r="Q325" s="23" t="s">
        <v>277</v>
      </c>
    </row>
    <row r="326" spans="11:17">
      <c r="K326" s="57" t="s">
        <v>810</v>
      </c>
      <c r="L326" s="167" t="s">
        <v>970</v>
      </c>
      <c r="M326" s="59" t="s">
        <v>274</v>
      </c>
      <c r="N326" s="168" t="s">
        <v>971</v>
      </c>
      <c r="O326" s="23" t="s">
        <v>275</v>
      </c>
      <c r="P326" t="s">
        <v>972</v>
      </c>
      <c r="Q326" s="23" t="s">
        <v>277</v>
      </c>
    </row>
    <row r="327" spans="11:17">
      <c r="K327" s="57" t="s">
        <v>810</v>
      </c>
      <c r="L327" s="167" t="s">
        <v>973</v>
      </c>
      <c r="M327" s="59" t="s">
        <v>274</v>
      </c>
      <c r="N327" s="168" t="s">
        <v>974</v>
      </c>
      <c r="O327" s="23" t="s">
        <v>275</v>
      </c>
      <c r="P327" t="s">
        <v>975</v>
      </c>
      <c r="Q327" s="23" t="s">
        <v>277</v>
      </c>
    </row>
    <row r="328" spans="11:17">
      <c r="K328" s="57" t="s">
        <v>810</v>
      </c>
      <c r="L328" s="167" t="s">
        <v>976</v>
      </c>
      <c r="M328" s="59" t="s">
        <v>274</v>
      </c>
      <c r="N328" s="168" t="s">
        <v>977</v>
      </c>
      <c r="O328" s="23" t="s">
        <v>275</v>
      </c>
      <c r="P328" t="s">
        <v>978</v>
      </c>
      <c r="Q328" s="23" t="s">
        <v>277</v>
      </c>
    </row>
    <row r="329" spans="11:17">
      <c r="K329" s="57" t="s">
        <v>810</v>
      </c>
      <c r="L329" s="167" t="s">
        <v>979</v>
      </c>
      <c r="M329" s="59" t="s">
        <v>274</v>
      </c>
      <c r="N329" s="168" t="s">
        <v>980</v>
      </c>
      <c r="O329" s="23" t="s">
        <v>275</v>
      </c>
      <c r="P329" t="s">
        <v>981</v>
      </c>
      <c r="Q329" s="23" t="s">
        <v>277</v>
      </c>
    </row>
    <row r="330" spans="11:17">
      <c r="K330" s="57" t="s">
        <v>810</v>
      </c>
      <c r="L330" s="167" t="s">
        <v>982</v>
      </c>
      <c r="M330" s="59" t="s">
        <v>274</v>
      </c>
      <c r="N330" s="168" t="s">
        <v>983</v>
      </c>
      <c r="O330" s="23" t="s">
        <v>275</v>
      </c>
      <c r="P330" t="s">
        <v>984</v>
      </c>
      <c r="Q330" s="23" t="s">
        <v>277</v>
      </c>
    </row>
    <row r="331" spans="11:17">
      <c r="K331" s="57" t="s">
        <v>810</v>
      </c>
      <c r="L331" s="167" t="s">
        <v>985</v>
      </c>
      <c r="M331" s="59" t="s">
        <v>274</v>
      </c>
      <c r="N331" s="168" t="s">
        <v>986</v>
      </c>
      <c r="O331" s="23" t="s">
        <v>275</v>
      </c>
      <c r="P331" t="s">
        <v>987</v>
      </c>
      <c r="Q331" s="23" t="s">
        <v>277</v>
      </c>
    </row>
    <row r="332" spans="11:17">
      <c r="K332" s="57" t="s">
        <v>810</v>
      </c>
      <c r="L332" s="167" t="s">
        <v>988</v>
      </c>
      <c r="M332" s="59" t="s">
        <v>274</v>
      </c>
      <c r="N332" s="168" t="s">
        <v>989</v>
      </c>
      <c r="O332" s="23" t="s">
        <v>275</v>
      </c>
      <c r="P332" t="s">
        <v>990</v>
      </c>
      <c r="Q332" s="23" t="s">
        <v>277</v>
      </c>
    </row>
    <row r="333" spans="11:17">
      <c r="K333" s="57" t="s">
        <v>810</v>
      </c>
      <c r="L333" s="167" t="s">
        <v>991</v>
      </c>
      <c r="M333" s="59" t="s">
        <v>274</v>
      </c>
      <c r="N333" s="168" t="s">
        <v>992</v>
      </c>
      <c r="O333" s="23" t="s">
        <v>275</v>
      </c>
      <c r="P333" t="s">
        <v>993</v>
      </c>
      <c r="Q333" s="23" t="s">
        <v>277</v>
      </c>
    </row>
    <row r="334" spans="11:17">
      <c r="K334" s="57" t="s">
        <v>810</v>
      </c>
      <c r="L334" s="167" t="s">
        <v>994</v>
      </c>
      <c r="M334" s="59" t="s">
        <v>274</v>
      </c>
      <c r="N334" s="168" t="s">
        <v>995</v>
      </c>
      <c r="O334" s="23" t="s">
        <v>275</v>
      </c>
      <c r="P334" t="s">
        <v>996</v>
      </c>
      <c r="Q334" s="23" t="s">
        <v>277</v>
      </c>
    </row>
    <row r="335" spans="11:17">
      <c r="K335" s="57" t="s">
        <v>810</v>
      </c>
      <c r="L335" s="167" t="s">
        <v>997</v>
      </c>
      <c r="M335" s="59" t="s">
        <v>274</v>
      </c>
      <c r="N335" s="168" t="s">
        <v>998</v>
      </c>
      <c r="O335" s="23" t="s">
        <v>275</v>
      </c>
      <c r="P335" t="s">
        <v>999</v>
      </c>
      <c r="Q335" s="23" t="s">
        <v>277</v>
      </c>
    </row>
    <row r="336" spans="11:17">
      <c r="K336" s="57" t="s">
        <v>810</v>
      </c>
      <c r="L336" s="167" t="s">
        <v>1000</v>
      </c>
      <c r="M336" s="59" t="s">
        <v>274</v>
      </c>
      <c r="N336" s="168" t="s">
        <v>1001</v>
      </c>
      <c r="O336" s="23" t="s">
        <v>275</v>
      </c>
      <c r="P336" t="s">
        <v>1002</v>
      </c>
      <c r="Q336" s="23" t="s">
        <v>277</v>
      </c>
    </row>
    <row r="337" spans="11:17">
      <c r="K337" s="57" t="s">
        <v>810</v>
      </c>
      <c r="L337" s="167" t="s">
        <v>1003</v>
      </c>
      <c r="M337" s="59" t="s">
        <v>274</v>
      </c>
      <c r="N337" s="168" t="s">
        <v>1004</v>
      </c>
      <c r="O337" s="23" t="s">
        <v>275</v>
      </c>
      <c r="P337" t="s">
        <v>1005</v>
      </c>
      <c r="Q337" s="23" t="s">
        <v>277</v>
      </c>
    </row>
    <row r="338" spans="11:17">
      <c r="K338" s="57" t="s">
        <v>810</v>
      </c>
      <c r="L338" s="167" t="s">
        <v>1006</v>
      </c>
      <c r="M338" s="59" t="s">
        <v>274</v>
      </c>
      <c r="N338" s="168" t="s">
        <v>1007</v>
      </c>
      <c r="O338" s="23" t="s">
        <v>275</v>
      </c>
      <c r="P338" t="s">
        <v>1008</v>
      </c>
      <c r="Q338" s="23" t="s">
        <v>277</v>
      </c>
    </row>
    <row r="339" spans="11:17">
      <c r="K339" s="57" t="s">
        <v>810</v>
      </c>
      <c r="L339" s="167" t="s">
        <v>1009</v>
      </c>
      <c r="M339" s="59" t="s">
        <v>274</v>
      </c>
      <c r="N339" s="168" t="s">
        <v>1010</v>
      </c>
      <c r="O339" s="23" t="s">
        <v>275</v>
      </c>
      <c r="P339" t="s">
        <v>1011</v>
      </c>
      <c r="Q339" s="23" t="s">
        <v>277</v>
      </c>
    </row>
    <row r="340" spans="11:17">
      <c r="K340" s="57" t="s">
        <v>810</v>
      </c>
      <c r="L340" s="167" t="s">
        <v>1012</v>
      </c>
      <c r="M340" s="59" t="s">
        <v>274</v>
      </c>
      <c r="N340" s="168" t="s">
        <v>1013</v>
      </c>
      <c r="O340" s="23" t="s">
        <v>275</v>
      </c>
      <c r="P340" t="s">
        <v>1014</v>
      </c>
      <c r="Q340" s="23" t="s">
        <v>277</v>
      </c>
    </row>
    <row r="341" spans="11:17">
      <c r="K341" s="57" t="s">
        <v>810</v>
      </c>
      <c r="L341" s="167" t="s">
        <v>1015</v>
      </c>
      <c r="M341" s="59" t="s">
        <v>274</v>
      </c>
      <c r="N341" s="168" t="s">
        <v>1016</v>
      </c>
      <c r="O341" s="23" t="s">
        <v>275</v>
      </c>
      <c r="P341" t="s">
        <v>1017</v>
      </c>
      <c r="Q341" s="23" t="s">
        <v>277</v>
      </c>
    </row>
    <row r="342" spans="11:17">
      <c r="K342" s="57" t="s">
        <v>810</v>
      </c>
      <c r="L342" s="167" t="s">
        <v>1018</v>
      </c>
      <c r="M342" s="59" t="s">
        <v>274</v>
      </c>
      <c r="N342" s="168" t="s">
        <v>1019</v>
      </c>
      <c r="O342" s="23" t="s">
        <v>275</v>
      </c>
      <c r="P342" t="s">
        <v>1020</v>
      </c>
      <c r="Q342" s="23" t="s">
        <v>277</v>
      </c>
    </row>
    <row r="343" spans="11:17">
      <c r="K343" s="57" t="s">
        <v>810</v>
      </c>
      <c r="L343" s="167" t="s">
        <v>1021</v>
      </c>
      <c r="M343" s="59" t="s">
        <v>274</v>
      </c>
      <c r="N343" s="168" t="s">
        <v>1022</v>
      </c>
      <c r="O343" s="23" t="s">
        <v>275</v>
      </c>
      <c r="P343" t="s">
        <v>1023</v>
      </c>
      <c r="Q343" s="23" t="s">
        <v>277</v>
      </c>
    </row>
    <row r="344" spans="11:17">
      <c r="K344" s="57" t="s">
        <v>810</v>
      </c>
      <c r="L344" s="167" t="s">
        <v>1024</v>
      </c>
      <c r="M344" s="59" t="s">
        <v>274</v>
      </c>
      <c r="N344" s="168" t="s">
        <v>1025</v>
      </c>
      <c r="O344" s="23" t="s">
        <v>275</v>
      </c>
      <c r="P344" t="s">
        <v>1026</v>
      </c>
      <c r="Q344" s="23" t="s">
        <v>277</v>
      </c>
    </row>
    <row r="345" spans="11:17">
      <c r="K345" s="57" t="s">
        <v>810</v>
      </c>
      <c r="L345" s="167" t="s">
        <v>1027</v>
      </c>
      <c r="M345" s="59" t="s">
        <v>274</v>
      </c>
      <c r="N345" s="168" t="s">
        <v>1028</v>
      </c>
      <c r="O345" s="23" t="s">
        <v>275</v>
      </c>
      <c r="P345" t="s">
        <v>1029</v>
      </c>
      <c r="Q345" s="23" t="s">
        <v>277</v>
      </c>
    </row>
    <row r="346" spans="11:17">
      <c r="K346" s="57" t="s">
        <v>810</v>
      </c>
      <c r="L346" s="167" t="s">
        <v>1030</v>
      </c>
      <c r="M346" s="59" t="s">
        <v>274</v>
      </c>
      <c r="N346" s="168" t="s">
        <v>1031</v>
      </c>
      <c r="O346" s="23" t="s">
        <v>275</v>
      </c>
      <c r="P346" t="s">
        <v>1032</v>
      </c>
      <c r="Q346" s="23" t="s">
        <v>277</v>
      </c>
    </row>
    <row r="347" spans="11:17">
      <c r="K347" s="57" t="s">
        <v>810</v>
      </c>
      <c r="L347" s="167" t="s">
        <v>1033</v>
      </c>
      <c r="M347" s="59" t="s">
        <v>274</v>
      </c>
      <c r="N347" s="168" t="s">
        <v>1034</v>
      </c>
      <c r="O347" s="23" t="s">
        <v>275</v>
      </c>
      <c r="P347" t="s">
        <v>1035</v>
      </c>
      <c r="Q347" s="23" t="s">
        <v>277</v>
      </c>
    </row>
    <row r="348" spans="11:17">
      <c r="K348" s="57" t="s">
        <v>810</v>
      </c>
      <c r="L348" s="167" t="s">
        <v>1036</v>
      </c>
      <c r="M348" s="59" t="s">
        <v>274</v>
      </c>
      <c r="N348" s="168" t="s">
        <v>1037</v>
      </c>
      <c r="O348" s="23" t="s">
        <v>275</v>
      </c>
      <c r="P348" t="s">
        <v>1038</v>
      </c>
      <c r="Q348" s="23" t="s">
        <v>277</v>
      </c>
    </row>
    <row r="349" spans="11:17">
      <c r="K349" s="57" t="s">
        <v>810</v>
      </c>
      <c r="L349" s="167" t="s">
        <v>1039</v>
      </c>
      <c r="M349" s="59" t="s">
        <v>274</v>
      </c>
      <c r="N349" s="168" t="s">
        <v>1040</v>
      </c>
      <c r="O349" s="23" t="s">
        <v>275</v>
      </c>
      <c r="P349" t="s">
        <v>1041</v>
      </c>
      <c r="Q349" s="23" t="s">
        <v>277</v>
      </c>
    </row>
    <row r="350" spans="11:17">
      <c r="K350" s="57" t="s">
        <v>810</v>
      </c>
      <c r="L350" s="167" t="s">
        <v>1042</v>
      </c>
      <c r="M350" s="59" t="s">
        <v>274</v>
      </c>
      <c r="N350" s="168" t="s">
        <v>1043</v>
      </c>
      <c r="O350" s="23" t="s">
        <v>275</v>
      </c>
      <c r="P350" t="s">
        <v>1044</v>
      </c>
      <c r="Q350" s="23" t="s">
        <v>277</v>
      </c>
    </row>
    <row r="351" spans="11:17">
      <c r="K351" s="57" t="s">
        <v>810</v>
      </c>
      <c r="L351" s="167" t="s">
        <v>1045</v>
      </c>
      <c r="M351" s="59" t="s">
        <v>274</v>
      </c>
      <c r="N351" s="168" t="s">
        <v>1046</v>
      </c>
      <c r="O351" s="23" t="s">
        <v>275</v>
      </c>
      <c r="P351" t="s">
        <v>1047</v>
      </c>
      <c r="Q351" s="23" t="s">
        <v>277</v>
      </c>
    </row>
    <row r="352" spans="11:17">
      <c r="K352" s="57" t="s">
        <v>810</v>
      </c>
      <c r="L352" s="167" t="s">
        <v>1048</v>
      </c>
      <c r="M352" s="59" t="s">
        <v>274</v>
      </c>
      <c r="N352" s="168" t="s">
        <v>1049</v>
      </c>
      <c r="O352" s="23" t="s">
        <v>275</v>
      </c>
      <c r="P352" t="s">
        <v>1050</v>
      </c>
      <c r="Q352" s="23" t="s">
        <v>277</v>
      </c>
    </row>
    <row r="353" spans="11:17">
      <c r="K353" s="57" t="s">
        <v>810</v>
      </c>
      <c r="L353" s="167" t="s">
        <v>1051</v>
      </c>
      <c r="M353" s="59" t="s">
        <v>274</v>
      </c>
      <c r="N353" s="168" t="s">
        <v>1052</v>
      </c>
      <c r="O353" s="23" t="s">
        <v>275</v>
      </c>
      <c r="P353" t="s">
        <v>1053</v>
      </c>
      <c r="Q353" s="23" t="s">
        <v>277</v>
      </c>
    </row>
    <row r="354" spans="11:17">
      <c r="K354" s="57" t="s">
        <v>810</v>
      </c>
      <c r="L354" s="167" t="s">
        <v>1054</v>
      </c>
      <c r="M354" s="59" t="s">
        <v>274</v>
      </c>
      <c r="N354" s="168" t="s">
        <v>1055</v>
      </c>
      <c r="O354" s="23" t="s">
        <v>275</v>
      </c>
      <c r="P354" t="s">
        <v>1056</v>
      </c>
      <c r="Q354" s="23" t="s">
        <v>277</v>
      </c>
    </row>
    <row r="355" spans="11:17">
      <c r="K355" s="57" t="s">
        <v>810</v>
      </c>
      <c r="L355" s="167" t="s">
        <v>1057</v>
      </c>
      <c r="M355" s="59" t="s">
        <v>274</v>
      </c>
      <c r="N355" s="168" t="s">
        <v>1058</v>
      </c>
      <c r="O355" s="23" t="s">
        <v>275</v>
      </c>
      <c r="P355" t="s">
        <v>1059</v>
      </c>
      <c r="Q355" s="23" t="s">
        <v>277</v>
      </c>
    </row>
    <row r="356" spans="11:17">
      <c r="K356" s="57" t="s">
        <v>810</v>
      </c>
      <c r="L356" s="167" t="s">
        <v>1060</v>
      </c>
      <c r="M356" s="59" t="s">
        <v>274</v>
      </c>
      <c r="N356" s="168" t="s">
        <v>1061</v>
      </c>
      <c r="O356" s="23" t="s">
        <v>275</v>
      </c>
      <c r="P356" t="s">
        <v>1062</v>
      </c>
      <c r="Q356" s="23" t="s">
        <v>277</v>
      </c>
    </row>
    <row r="357" spans="11:17">
      <c r="K357" s="57" t="s">
        <v>810</v>
      </c>
      <c r="L357" s="167" t="s">
        <v>1063</v>
      </c>
      <c r="M357" s="59" t="s">
        <v>274</v>
      </c>
      <c r="N357" s="168" t="s">
        <v>1064</v>
      </c>
      <c r="O357" s="23" t="s">
        <v>275</v>
      </c>
      <c r="P357" t="s">
        <v>1065</v>
      </c>
      <c r="Q357" s="23" t="s">
        <v>277</v>
      </c>
    </row>
    <row r="358" spans="11:17">
      <c r="K358" s="57" t="s">
        <v>810</v>
      </c>
      <c r="L358" s="167" t="s">
        <v>1066</v>
      </c>
      <c r="M358" s="59" t="s">
        <v>274</v>
      </c>
      <c r="N358" s="168" t="s">
        <v>1067</v>
      </c>
      <c r="O358" s="23" t="s">
        <v>275</v>
      </c>
      <c r="P358" t="s">
        <v>1068</v>
      </c>
      <c r="Q358" s="23" t="s">
        <v>277</v>
      </c>
    </row>
    <row r="359" spans="11:17">
      <c r="K359" s="57" t="s">
        <v>810</v>
      </c>
      <c r="L359" s="167" t="s">
        <v>1069</v>
      </c>
      <c r="M359" s="59" t="s">
        <v>274</v>
      </c>
      <c r="N359" s="168" t="s">
        <v>1070</v>
      </c>
      <c r="O359" s="23" t="s">
        <v>275</v>
      </c>
      <c r="P359" t="s">
        <v>1071</v>
      </c>
      <c r="Q359" s="23" t="s">
        <v>277</v>
      </c>
    </row>
    <row r="360" spans="11:17">
      <c r="K360" s="57" t="s">
        <v>810</v>
      </c>
      <c r="L360" s="167" t="s">
        <v>1072</v>
      </c>
      <c r="M360" s="59" t="s">
        <v>274</v>
      </c>
      <c r="N360" s="168" t="s">
        <v>1073</v>
      </c>
      <c r="O360" s="23" t="s">
        <v>275</v>
      </c>
      <c r="P360" t="s">
        <v>1074</v>
      </c>
      <c r="Q360" s="23" t="s">
        <v>277</v>
      </c>
    </row>
    <row r="361" spans="11:17">
      <c r="K361" s="57" t="s">
        <v>810</v>
      </c>
      <c r="L361" s="167" t="s">
        <v>1075</v>
      </c>
      <c r="M361" s="59" t="s">
        <v>274</v>
      </c>
      <c r="N361" s="168" t="s">
        <v>1076</v>
      </c>
      <c r="O361" s="23" t="s">
        <v>275</v>
      </c>
      <c r="P361" t="s">
        <v>1077</v>
      </c>
      <c r="Q361" s="23" t="s">
        <v>277</v>
      </c>
    </row>
    <row r="362" spans="11:17">
      <c r="K362" s="57" t="s">
        <v>810</v>
      </c>
      <c r="L362" s="167" t="s">
        <v>1078</v>
      </c>
      <c r="M362" s="59" t="s">
        <v>274</v>
      </c>
      <c r="N362" s="168" t="s">
        <v>1079</v>
      </c>
      <c r="O362" s="23" t="s">
        <v>275</v>
      </c>
      <c r="P362" t="s">
        <v>1080</v>
      </c>
      <c r="Q362" s="23" t="s">
        <v>277</v>
      </c>
    </row>
    <row r="363" spans="11:17">
      <c r="K363" s="57" t="s">
        <v>810</v>
      </c>
      <c r="L363" s="167" t="s">
        <v>1081</v>
      </c>
      <c r="M363" s="59" t="s">
        <v>274</v>
      </c>
      <c r="N363" s="168" t="s">
        <v>1082</v>
      </c>
      <c r="O363" s="23" t="s">
        <v>275</v>
      </c>
      <c r="P363" t="s">
        <v>1083</v>
      </c>
      <c r="Q363" s="23" t="s">
        <v>277</v>
      </c>
    </row>
    <row r="364" spans="11:17">
      <c r="K364" s="57" t="s">
        <v>810</v>
      </c>
      <c r="L364" s="167" t="s">
        <v>1084</v>
      </c>
      <c r="M364" s="59" t="s">
        <v>274</v>
      </c>
      <c r="N364" s="168" t="s">
        <v>1085</v>
      </c>
      <c r="O364" s="23" t="s">
        <v>275</v>
      </c>
      <c r="P364" t="s">
        <v>1086</v>
      </c>
      <c r="Q364" s="23" t="s">
        <v>277</v>
      </c>
    </row>
    <row r="365" spans="11:17">
      <c r="K365" s="57" t="s">
        <v>810</v>
      </c>
      <c r="L365" s="167" t="s">
        <v>1087</v>
      </c>
      <c r="M365" s="59" t="s">
        <v>274</v>
      </c>
      <c r="N365" s="168" t="s">
        <v>1088</v>
      </c>
      <c r="O365" s="23" t="s">
        <v>275</v>
      </c>
      <c r="P365" t="s">
        <v>1089</v>
      </c>
      <c r="Q365" s="23" t="s">
        <v>277</v>
      </c>
    </row>
    <row r="366" spans="11:17">
      <c r="K366" s="57" t="s">
        <v>810</v>
      </c>
      <c r="L366" s="167" t="s">
        <v>1090</v>
      </c>
      <c r="M366" s="59" t="s">
        <v>274</v>
      </c>
      <c r="N366" s="168" t="s">
        <v>1091</v>
      </c>
      <c r="O366" s="23" t="s">
        <v>275</v>
      </c>
      <c r="P366" t="s">
        <v>1092</v>
      </c>
      <c r="Q366" s="23" t="s">
        <v>277</v>
      </c>
    </row>
    <row r="367" spans="11:17">
      <c r="K367" s="57" t="s">
        <v>810</v>
      </c>
      <c r="L367" s="167" t="s">
        <v>1093</v>
      </c>
      <c r="M367" s="59" t="s">
        <v>274</v>
      </c>
      <c r="N367" s="168" t="s">
        <v>1094</v>
      </c>
      <c r="O367" s="23" t="s">
        <v>275</v>
      </c>
      <c r="P367" t="s">
        <v>1095</v>
      </c>
      <c r="Q367" s="23" t="s">
        <v>277</v>
      </c>
    </row>
    <row r="368" spans="11:17">
      <c r="K368" s="57" t="s">
        <v>810</v>
      </c>
      <c r="L368" s="167" t="s">
        <v>1096</v>
      </c>
      <c r="M368" s="59" t="s">
        <v>274</v>
      </c>
      <c r="N368" s="168" t="s">
        <v>1097</v>
      </c>
      <c r="O368" s="23" t="s">
        <v>275</v>
      </c>
      <c r="P368" t="s">
        <v>1098</v>
      </c>
      <c r="Q368" s="23" t="s">
        <v>277</v>
      </c>
    </row>
    <row r="369" spans="11:17">
      <c r="K369" s="57" t="s">
        <v>810</v>
      </c>
      <c r="L369" s="167" t="s">
        <v>1099</v>
      </c>
      <c r="M369" s="59" t="s">
        <v>274</v>
      </c>
      <c r="N369" s="168" t="s">
        <v>1100</v>
      </c>
      <c r="O369" s="23" t="s">
        <v>275</v>
      </c>
      <c r="P369" t="s">
        <v>1101</v>
      </c>
      <c r="Q369" s="23" t="s">
        <v>277</v>
      </c>
    </row>
    <row r="370" spans="11:17">
      <c r="K370" s="57" t="s">
        <v>810</v>
      </c>
      <c r="L370" s="167" t="s">
        <v>1102</v>
      </c>
      <c r="M370" s="59" t="s">
        <v>274</v>
      </c>
      <c r="N370" s="168" t="s">
        <v>1103</v>
      </c>
      <c r="O370" s="23" t="s">
        <v>275</v>
      </c>
      <c r="P370" t="s">
        <v>1104</v>
      </c>
      <c r="Q370" s="23" t="s">
        <v>277</v>
      </c>
    </row>
    <row r="371" spans="11:17">
      <c r="K371" s="57" t="s">
        <v>810</v>
      </c>
      <c r="L371" s="167" t="s">
        <v>1105</v>
      </c>
      <c r="M371" s="59" t="s">
        <v>274</v>
      </c>
      <c r="N371" s="168" t="s">
        <v>1106</v>
      </c>
      <c r="O371" s="23" t="s">
        <v>275</v>
      </c>
      <c r="P371" t="s">
        <v>1107</v>
      </c>
      <c r="Q371" s="23" t="s">
        <v>277</v>
      </c>
    </row>
    <row r="372" spans="11:17">
      <c r="K372" s="57" t="s">
        <v>810</v>
      </c>
      <c r="L372" s="167" t="s">
        <v>1108</v>
      </c>
      <c r="M372" s="59" t="s">
        <v>274</v>
      </c>
      <c r="N372" s="168" t="s">
        <v>1109</v>
      </c>
      <c r="O372" s="23" t="s">
        <v>275</v>
      </c>
      <c r="P372" t="s">
        <v>1110</v>
      </c>
      <c r="Q372" s="23" t="s">
        <v>277</v>
      </c>
    </row>
    <row r="373" spans="11:17">
      <c r="K373" s="57" t="s">
        <v>810</v>
      </c>
      <c r="L373" s="167" t="s">
        <v>1111</v>
      </c>
      <c r="M373" s="59" t="s">
        <v>274</v>
      </c>
      <c r="N373" s="168" t="s">
        <v>1112</v>
      </c>
      <c r="O373" s="23" t="s">
        <v>275</v>
      </c>
      <c r="P373" t="s">
        <v>1113</v>
      </c>
      <c r="Q373" s="23" t="s">
        <v>277</v>
      </c>
    </row>
    <row r="374" spans="11:17">
      <c r="K374" s="57" t="s">
        <v>810</v>
      </c>
      <c r="L374" s="167" t="s">
        <v>1114</v>
      </c>
      <c r="M374" s="59" t="s">
        <v>274</v>
      </c>
      <c r="N374" s="168" t="s">
        <v>1115</v>
      </c>
      <c r="O374" s="23" t="s">
        <v>275</v>
      </c>
      <c r="P374" t="s">
        <v>1116</v>
      </c>
      <c r="Q374" s="23" t="s">
        <v>277</v>
      </c>
    </row>
    <row r="375" spans="11:17">
      <c r="K375" s="57" t="s">
        <v>810</v>
      </c>
      <c r="L375" s="167" t="s">
        <v>1117</v>
      </c>
      <c r="M375" s="59" t="s">
        <v>274</v>
      </c>
      <c r="N375" s="168" t="s">
        <v>1118</v>
      </c>
      <c r="O375" s="23" t="s">
        <v>275</v>
      </c>
      <c r="P375" t="s">
        <v>1119</v>
      </c>
      <c r="Q375" s="23" t="s">
        <v>277</v>
      </c>
    </row>
    <row r="376" spans="11:17">
      <c r="K376" s="57" t="s">
        <v>810</v>
      </c>
      <c r="L376" s="167" t="s">
        <v>1120</v>
      </c>
      <c r="M376" s="59" t="s">
        <v>274</v>
      </c>
      <c r="N376" s="168" t="s">
        <v>1121</v>
      </c>
      <c r="O376" s="23" t="s">
        <v>275</v>
      </c>
      <c r="P376" t="s">
        <v>1122</v>
      </c>
      <c r="Q376" s="23" t="s">
        <v>277</v>
      </c>
    </row>
    <row r="377" spans="11:17">
      <c r="K377" s="57" t="s">
        <v>810</v>
      </c>
      <c r="L377" s="167" t="s">
        <v>1123</v>
      </c>
      <c r="M377" s="59" t="s">
        <v>274</v>
      </c>
      <c r="N377" s="168" t="s">
        <v>1124</v>
      </c>
      <c r="O377" s="23" t="s">
        <v>275</v>
      </c>
      <c r="P377" t="s">
        <v>1125</v>
      </c>
      <c r="Q377" s="23" t="s">
        <v>277</v>
      </c>
    </row>
    <row r="378" spans="11:17">
      <c r="K378" s="57" t="s">
        <v>810</v>
      </c>
      <c r="L378" s="167" t="s">
        <v>1126</v>
      </c>
      <c r="M378" s="59" t="s">
        <v>274</v>
      </c>
      <c r="N378" s="168" t="s">
        <v>1127</v>
      </c>
      <c r="O378" s="23" t="s">
        <v>275</v>
      </c>
      <c r="P378" t="s">
        <v>1128</v>
      </c>
      <c r="Q378" s="23" t="s">
        <v>277</v>
      </c>
    </row>
    <row r="379" spans="11:17">
      <c r="K379" s="57" t="s">
        <v>810</v>
      </c>
      <c r="L379" s="167" t="s">
        <v>1129</v>
      </c>
      <c r="M379" s="59" t="s">
        <v>274</v>
      </c>
      <c r="N379" s="168" t="s">
        <v>1130</v>
      </c>
      <c r="O379" s="23" t="s">
        <v>275</v>
      </c>
      <c r="P379" t="s">
        <v>1131</v>
      </c>
      <c r="Q379" s="23" t="s">
        <v>277</v>
      </c>
    </row>
    <row r="380" spans="11:17">
      <c r="K380" s="57" t="s">
        <v>810</v>
      </c>
      <c r="L380" s="167" t="s">
        <v>1132</v>
      </c>
      <c r="M380" s="59" t="s">
        <v>274</v>
      </c>
      <c r="N380" s="168" t="s">
        <v>1133</v>
      </c>
      <c r="O380" s="23" t="s">
        <v>275</v>
      </c>
      <c r="P380" t="s">
        <v>1134</v>
      </c>
      <c r="Q380" s="23" t="s">
        <v>277</v>
      </c>
    </row>
    <row r="381" spans="11:17">
      <c r="K381" s="57" t="s">
        <v>810</v>
      </c>
      <c r="L381" s="167" t="s">
        <v>1135</v>
      </c>
      <c r="M381" s="59" t="s">
        <v>274</v>
      </c>
      <c r="N381" s="168" t="s">
        <v>1136</v>
      </c>
      <c r="O381" s="23" t="s">
        <v>275</v>
      </c>
      <c r="P381" t="s">
        <v>1137</v>
      </c>
      <c r="Q381" s="23" t="s">
        <v>277</v>
      </c>
    </row>
    <row r="382" spans="11:17">
      <c r="K382" s="57" t="s">
        <v>810</v>
      </c>
      <c r="L382" s="167" t="s">
        <v>1138</v>
      </c>
      <c r="M382" s="59" t="s">
        <v>274</v>
      </c>
      <c r="N382" s="168" t="s">
        <v>1139</v>
      </c>
      <c r="O382" s="23" t="s">
        <v>275</v>
      </c>
      <c r="P382" t="s">
        <v>1140</v>
      </c>
      <c r="Q382" s="23" t="s">
        <v>277</v>
      </c>
    </row>
    <row r="383" spans="11:17">
      <c r="K383" s="57" t="s">
        <v>810</v>
      </c>
      <c r="L383" s="167" t="s">
        <v>1141</v>
      </c>
      <c r="M383" s="59" t="s">
        <v>274</v>
      </c>
      <c r="N383" s="168" t="s">
        <v>1142</v>
      </c>
      <c r="O383" s="23" t="s">
        <v>275</v>
      </c>
      <c r="P383" t="s">
        <v>1143</v>
      </c>
      <c r="Q383" s="23" t="s">
        <v>277</v>
      </c>
    </row>
    <row r="384" spans="11:17">
      <c r="K384" s="57" t="s">
        <v>810</v>
      </c>
      <c r="L384" s="167" t="s">
        <v>1144</v>
      </c>
      <c r="M384" s="59" t="s">
        <v>274</v>
      </c>
      <c r="N384" s="168" t="s">
        <v>1145</v>
      </c>
      <c r="O384" s="23" t="s">
        <v>275</v>
      </c>
      <c r="P384" t="s">
        <v>1146</v>
      </c>
      <c r="Q384" s="23" t="s">
        <v>277</v>
      </c>
    </row>
    <row r="385" spans="11:17">
      <c r="K385" s="57" t="s">
        <v>810</v>
      </c>
      <c r="L385" s="167" t="s">
        <v>1147</v>
      </c>
      <c r="M385" s="59" t="s">
        <v>274</v>
      </c>
      <c r="N385" s="168" t="s">
        <v>1148</v>
      </c>
      <c r="O385" s="23" t="s">
        <v>275</v>
      </c>
      <c r="P385" t="s">
        <v>1149</v>
      </c>
      <c r="Q385" s="23" t="s">
        <v>277</v>
      </c>
    </row>
    <row r="386" spans="11:17">
      <c r="K386" s="57" t="s">
        <v>810</v>
      </c>
      <c r="L386" s="167" t="s">
        <v>1150</v>
      </c>
      <c r="M386" s="59" t="s">
        <v>274</v>
      </c>
      <c r="N386" s="168" t="s">
        <v>1151</v>
      </c>
      <c r="O386" s="23" t="s">
        <v>275</v>
      </c>
      <c r="P386" t="s">
        <v>1152</v>
      </c>
      <c r="Q386" s="23" t="s">
        <v>277</v>
      </c>
    </row>
    <row r="387" spans="11:17">
      <c r="K387" s="57" t="s">
        <v>810</v>
      </c>
      <c r="L387" s="167" t="s">
        <v>1153</v>
      </c>
      <c r="M387" s="59" t="s">
        <v>274</v>
      </c>
      <c r="N387" s="168" t="s">
        <v>1154</v>
      </c>
      <c r="O387" s="23" t="s">
        <v>275</v>
      </c>
      <c r="P387" t="s">
        <v>1155</v>
      </c>
      <c r="Q387" s="23" t="s">
        <v>277</v>
      </c>
    </row>
    <row r="388" spans="11:17">
      <c r="K388" s="57" t="s">
        <v>810</v>
      </c>
      <c r="L388" s="167" t="s">
        <v>1156</v>
      </c>
      <c r="M388" s="59" t="s">
        <v>274</v>
      </c>
      <c r="N388" s="168" t="s">
        <v>1157</v>
      </c>
      <c r="O388" s="23" t="s">
        <v>275</v>
      </c>
      <c r="P388" t="s">
        <v>1158</v>
      </c>
      <c r="Q388" s="23" t="s">
        <v>277</v>
      </c>
    </row>
    <row r="389" spans="11:17">
      <c r="K389" s="57" t="s">
        <v>810</v>
      </c>
      <c r="L389" s="167" t="s">
        <v>1159</v>
      </c>
      <c r="M389" s="59" t="s">
        <v>274</v>
      </c>
      <c r="N389" s="168" t="s">
        <v>1160</v>
      </c>
      <c r="O389" s="23" t="s">
        <v>275</v>
      </c>
      <c r="P389" t="s">
        <v>1161</v>
      </c>
      <c r="Q389" s="23" t="s">
        <v>277</v>
      </c>
    </row>
    <row r="390" spans="11:17">
      <c r="K390" s="57" t="s">
        <v>810</v>
      </c>
      <c r="L390" s="167" t="s">
        <v>1162</v>
      </c>
      <c r="M390" s="59" t="s">
        <v>274</v>
      </c>
      <c r="N390" s="168" t="s">
        <v>1163</v>
      </c>
      <c r="O390" s="23" t="s">
        <v>275</v>
      </c>
      <c r="P390" t="s">
        <v>1164</v>
      </c>
      <c r="Q390" s="23" t="s">
        <v>277</v>
      </c>
    </row>
    <row r="391" spans="11:17">
      <c r="K391" s="57" t="s">
        <v>810</v>
      </c>
      <c r="L391" s="167" t="s">
        <v>1165</v>
      </c>
      <c r="M391" s="59" t="s">
        <v>274</v>
      </c>
      <c r="N391" s="168" t="s">
        <v>1166</v>
      </c>
      <c r="O391" s="23" t="s">
        <v>275</v>
      </c>
      <c r="P391" t="s">
        <v>1167</v>
      </c>
      <c r="Q391" s="23" t="s">
        <v>277</v>
      </c>
    </row>
    <row r="392" spans="11:17">
      <c r="K392" s="57" t="s">
        <v>810</v>
      </c>
      <c r="L392" s="167" t="s">
        <v>1168</v>
      </c>
      <c r="M392" s="59" t="s">
        <v>274</v>
      </c>
      <c r="N392" s="168" t="s">
        <v>1169</v>
      </c>
      <c r="O392" s="23" t="s">
        <v>275</v>
      </c>
      <c r="P392" t="s">
        <v>1170</v>
      </c>
      <c r="Q392" s="23" t="s">
        <v>277</v>
      </c>
    </row>
    <row r="393" spans="11:17">
      <c r="K393" s="57" t="s">
        <v>810</v>
      </c>
      <c r="L393" s="167" t="s">
        <v>1171</v>
      </c>
      <c r="M393" s="59" t="s">
        <v>274</v>
      </c>
      <c r="N393" s="168" t="s">
        <v>1172</v>
      </c>
      <c r="O393" s="23" t="s">
        <v>275</v>
      </c>
      <c r="P393" t="s">
        <v>1173</v>
      </c>
      <c r="Q393" s="23" t="s">
        <v>277</v>
      </c>
    </row>
    <row r="394" spans="11:17">
      <c r="K394" s="57" t="s">
        <v>810</v>
      </c>
      <c r="L394" s="167" t="s">
        <v>1174</v>
      </c>
      <c r="M394" s="59" t="s">
        <v>274</v>
      </c>
      <c r="N394" s="168" t="s">
        <v>1175</v>
      </c>
      <c r="O394" s="23" t="s">
        <v>275</v>
      </c>
      <c r="P394" t="s">
        <v>1176</v>
      </c>
      <c r="Q394" s="23" t="s">
        <v>277</v>
      </c>
    </row>
    <row r="395" spans="11:17">
      <c r="K395" s="57" t="s">
        <v>810</v>
      </c>
      <c r="L395" s="167" t="s">
        <v>1177</v>
      </c>
      <c r="M395" s="59" t="s">
        <v>274</v>
      </c>
      <c r="N395" s="168" t="s">
        <v>1178</v>
      </c>
      <c r="O395" s="23" t="s">
        <v>275</v>
      </c>
      <c r="P395" t="s">
        <v>1179</v>
      </c>
      <c r="Q395" s="23" t="s">
        <v>277</v>
      </c>
    </row>
    <row r="396" spans="11:17">
      <c r="K396" s="57" t="s">
        <v>810</v>
      </c>
      <c r="L396" s="167" t="s">
        <v>1180</v>
      </c>
      <c r="M396" s="59" t="s">
        <v>274</v>
      </c>
      <c r="N396" s="168" t="s">
        <v>1181</v>
      </c>
      <c r="O396" s="23" t="s">
        <v>275</v>
      </c>
      <c r="P396" t="s">
        <v>1182</v>
      </c>
      <c r="Q396" s="23" t="s">
        <v>277</v>
      </c>
    </row>
    <row r="397" spans="11:17">
      <c r="K397" s="57" t="s">
        <v>810</v>
      </c>
      <c r="L397" s="167" t="s">
        <v>1183</v>
      </c>
      <c r="M397" s="59" t="s">
        <v>274</v>
      </c>
      <c r="N397" s="168" t="s">
        <v>1184</v>
      </c>
      <c r="O397" s="23" t="s">
        <v>275</v>
      </c>
      <c r="P397" t="s">
        <v>1185</v>
      </c>
      <c r="Q397" s="23" t="s">
        <v>277</v>
      </c>
    </row>
    <row r="398" spans="11:17">
      <c r="K398" s="57" t="s">
        <v>810</v>
      </c>
      <c r="L398" s="167" t="s">
        <v>1186</v>
      </c>
      <c r="M398" s="59" t="s">
        <v>274</v>
      </c>
      <c r="N398" s="168" t="s">
        <v>1187</v>
      </c>
      <c r="O398" s="23" t="s">
        <v>275</v>
      </c>
      <c r="P398" t="s">
        <v>1188</v>
      </c>
      <c r="Q398" s="23" t="s">
        <v>277</v>
      </c>
    </row>
    <row r="399" spans="11:17">
      <c r="K399" s="57" t="s">
        <v>810</v>
      </c>
      <c r="L399" s="167" t="s">
        <v>1189</v>
      </c>
      <c r="M399" s="59" t="s">
        <v>274</v>
      </c>
      <c r="N399" s="168" t="s">
        <v>1190</v>
      </c>
      <c r="O399" s="23" t="s">
        <v>275</v>
      </c>
      <c r="P399" t="s">
        <v>1191</v>
      </c>
      <c r="Q399" s="23" t="s">
        <v>277</v>
      </c>
    </row>
    <row r="400" spans="11:17">
      <c r="K400" s="57" t="s">
        <v>810</v>
      </c>
      <c r="L400" s="167" t="s">
        <v>1192</v>
      </c>
      <c r="M400" s="59" t="s">
        <v>274</v>
      </c>
      <c r="N400" s="168" t="s">
        <v>1193</v>
      </c>
      <c r="O400" s="23" t="s">
        <v>275</v>
      </c>
      <c r="P400" t="s">
        <v>1194</v>
      </c>
      <c r="Q400" s="23" t="s">
        <v>277</v>
      </c>
    </row>
    <row r="401" spans="11:17">
      <c r="K401" s="57" t="s">
        <v>810</v>
      </c>
      <c r="L401" s="167" t="s">
        <v>1195</v>
      </c>
      <c r="M401" s="59" t="s">
        <v>274</v>
      </c>
      <c r="N401" s="168" t="s">
        <v>1196</v>
      </c>
      <c r="O401" s="23" t="s">
        <v>275</v>
      </c>
      <c r="P401" t="s">
        <v>1197</v>
      </c>
      <c r="Q401" s="23" t="s">
        <v>277</v>
      </c>
    </row>
    <row r="402" spans="11:17">
      <c r="K402" s="57" t="s">
        <v>810</v>
      </c>
      <c r="L402" s="167" t="s">
        <v>1198</v>
      </c>
      <c r="M402" s="59" t="s">
        <v>274</v>
      </c>
      <c r="N402" s="168" t="s">
        <v>1199</v>
      </c>
      <c r="O402" s="23" t="s">
        <v>275</v>
      </c>
      <c r="P402" t="s">
        <v>1200</v>
      </c>
      <c r="Q402" s="23" t="s">
        <v>277</v>
      </c>
    </row>
    <row r="403" spans="11:17">
      <c r="K403" s="57" t="s">
        <v>810</v>
      </c>
      <c r="L403" s="167" t="s">
        <v>1201</v>
      </c>
      <c r="M403" s="59" t="s">
        <v>274</v>
      </c>
      <c r="N403" s="168" t="s">
        <v>1202</v>
      </c>
      <c r="O403" s="23" t="s">
        <v>275</v>
      </c>
      <c r="P403" t="s">
        <v>1203</v>
      </c>
      <c r="Q403" s="23" t="s">
        <v>277</v>
      </c>
    </row>
    <row r="404" spans="11:17">
      <c r="K404" s="57" t="s">
        <v>810</v>
      </c>
      <c r="L404" s="167" t="s">
        <v>1204</v>
      </c>
      <c r="M404" s="59" t="s">
        <v>274</v>
      </c>
      <c r="N404" s="168" t="s">
        <v>1205</v>
      </c>
      <c r="O404" s="23" t="s">
        <v>275</v>
      </c>
      <c r="P404" t="s">
        <v>1206</v>
      </c>
      <c r="Q404" s="23" t="s">
        <v>277</v>
      </c>
    </row>
    <row r="405" spans="11:17">
      <c r="K405" s="57" t="s">
        <v>810</v>
      </c>
      <c r="L405" s="167" t="s">
        <v>1207</v>
      </c>
      <c r="M405" s="59" t="s">
        <v>274</v>
      </c>
      <c r="N405" s="168" t="s">
        <v>1208</v>
      </c>
      <c r="O405" s="23" t="s">
        <v>275</v>
      </c>
      <c r="P405" t="s">
        <v>1209</v>
      </c>
      <c r="Q405" s="23" t="s">
        <v>277</v>
      </c>
    </row>
    <row r="406" spans="11:17">
      <c r="K406" s="57" t="s">
        <v>810</v>
      </c>
      <c r="L406" s="167" t="s">
        <v>1210</v>
      </c>
      <c r="M406" s="59" t="s">
        <v>274</v>
      </c>
      <c r="N406" s="168" t="s">
        <v>1211</v>
      </c>
      <c r="O406" s="23" t="s">
        <v>275</v>
      </c>
      <c r="P406" t="s">
        <v>1212</v>
      </c>
      <c r="Q406" s="23" t="s">
        <v>277</v>
      </c>
    </row>
    <row r="407" spans="11:17">
      <c r="K407" s="57" t="s">
        <v>810</v>
      </c>
      <c r="L407" s="167" t="s">
        <v>1213</v>
      </c>
      <c r="M407" s="59" t="s">
        <v>274</v>
      </c>
      <c r="N407" s="168" t="s">
        <v>1214</v>
      </c>
      <c r="O407" s="23" t="s">
        <v>275</v>
      </c>
      <c r="P407" t="s">
        <v>1215</v>
      </c>
      <c r="Q407" s="23" t="s">
        <v>277</v>
      </c>
    </row>
    <row r="408" spans="11:17">
      <c r="K408" s="57" t="s">
        <v>810</v>
      </c>
      <c r="L408" s="167" t="s">
        <v>1216</v>
      </c>
      <c r="M408" s="59" t="s">
        <v>274</v>
      </c>
      <c r="N408" s="168" t="s">
        <v>1217</v>
      </c>
      <c r="O408" s="23" t="s">
        <v>275</v>
      </c>
      <c r="P408" t="s">
        <v>1218</v>
      </c>
      <c r="Q408" s="23" t="s">
        <v>277</v>
      </c>
    </row>
    <row r="409" spans="11:17">
      <c r="K409" s="57" t="s">
        <v>810</v>
      </c>
      <c r="L409" s="167" t="s">
        <v>1219</v>
      </c>
      <c r="M409" s="59" t="s">
        <v>274</v>
      </c>
      <c r="N409" s="168" t="s">
        <v>1220</v>
      </c>
      <c r="O409" s="23" t="s">
        <v>275</v>
      </c>
      <c r="P409" t="s">
        <v>1221</v>
      </c>
      <c r="Q409" s="23" t="s">
        <v>277</v>
      </c>
    </row>
    <row r="410" spans="11:17">
      <c r="K410" s="57" t="s">
        <v>810</v>
      </c>
      <c r="L410" s="167" t="s">
        <v>1222</v>
      </c>
      <c r="M410" s="59" t="s">
        <v>274</v>
      </c>
      <c r="N410" s="168" t="s">
        <v>1223</v>
      </c>
      <c r="O410" s="23" t="s">
        <v>275</v>
      </c>
      <c r="P410" t="s">
        <v>1224</v>
      </c>
      <c r="Q410" s="23" t="s">
        <v>277</v>
      </c>
    </row>
    <row r="411" spans="11:17">
      <c r="K411" s="57" t="s">
        <v>810</v>
      </c>
      <c r="L411" s="167" t="s">
        <v>1225</v>
      </c>
      <c r="M411" s="59" t="s">
        <v>274</v>
      </c>
      <c r="N411" s="168" t="s">
        <v>1226</v>
      </c>
      <c r="O411" s="23" t="s">
        <v>275</v>
      </c>
      <c r="P411" t="s">
        <v>1227</v>
      </c>
      <c r="Q411" s="23" t="s">
        <v>277</v>
      </c>
    </row>
    <row r="412" spans="11:17">
      <c r="K412" s="57" t="s">
        <v>810</v>
      </c>
      <c r="L412" s="167" t="s">
        <v>1228</v>
      </c>
      <c r="M412" s="59" t="s">
        <v>274</v>
      </c>
      <c r="N412" s="168" t="s">
        <v>1229</v>
      </c>
      <c r="O412" s="23" t="s">
        <v>275</v>
      </c>
      <c r="P412" t="s">
        <v>1230</v>
      </c>
      <c r="Q412" s="23" t="s">
        <v>277</v>
      </c>
    </row>
    <row r="413" spans="11:17">
      <c r="K413" s="57" t="s">
        <v>810</v>
      </c>
      <c r="L413" s="167" t="s">
        <v>1231</v>
      </c>
      <c r="M413" s="59" t="s">
        <v>274</v>
      </c>
      <c r="N413" s="168" t="s">
        <v>1232</v>
      </c>
      <c r="O413" s="23" t="s">
        <v>275</v>
      </c>
      <c r="P413" t="s">
        <v>1233</v>
      </c>
      <c r="Q413" s="23" t="s">
        <v>277</v>
      </c>
    </row>
    <row r="414" spans="11:17">
      <c r="K414" s="57" t="s">
        <v>810</v>
      </c>
      <c r="L414" s="167" t="s">
        <v>1234</v>
      </c>
      <c r="M414" s="59" t="s">
        <v>274</v>
      </c>
      <c r="N414" s="168" t="s">
        <v>1235</v>
      </c>
      <c r="O414" s="23" t="s">
        <v>275</v>
      </c>
      <c r="P414" t="s">
        <v>1236</v>
      </c>
      <c r="Q414" s="23" t="s">
        <v>277</v>
      </c>
    </row>
    <row r="415" spans="11:17">
      <c r="K415" s="57" t="s">
        <v>810</v>
      </c>
      <c r="L415" s="167" t="s">
        <v>1237</v>
      </c>
      <c r="M415" s="59" t="s">
        <v>274</v>
      </c>
      <c r="N415" s="168" t="s">
        <v>805</v>
      </c>
      <c r="O415" s="23" t="s">
        <v>275</v>
      </c>
      <c r="P415" t="s">
        <v>1238</v>
      </c>
      <c r="Q415" s="23" t="s">
        <v>277</v>
      </c>
    </row>
    <row r="416" spans="11:17">
      <c r="K416" s="57" t="s">
        <v>810</v>
      </c>
      <c r="L416" s="167" t="s">
        <v>1239</v>
      </c>
      <c r="M416" s="59" t="s">
        <v>274</v>
      </c>
      <c r="N416" s="168" t="s">
        <v>1240</v>
      </c>
      <c r="O416" s="23" t="s">
        <v>275</v>
      </c>
      <c r="P416" t="s">
        <v>1241</v>
      </c>
      <c r="Q416" s="23" t="s">
        <v>277</v>
      </c>
    </row>
    <row r="417" spans="11:17">
      <c r="K417" s="57" t="s">
        <v>810</v>
      </c>
      <c r="L417" s="167" t="s">
        <v>1242</v>
      </c>
      <c r="M417" s="59" t="s">
        <v>274</v>
      </c>
      <c r="N417" s="168" t="s">
        <v>1243</v>
      </c>
      <c r="O417" s="23" t="s">
        <v>275</v>
      </c>
      <c r="P417" t="s">
        <v>1244</v>
      </c>
      <c r="Q417" s="23" t="s">
        <v>277</v>
      </c>
    </row>
    <row r="418" spans="11:17">
      <c r="K418" s="57" t="s">
        <v>810</v>
      </c>
      <c r="L418" s="167" t="s">
        <v>1245</v>
      </c>
      <c r="M418" s="59" t="s">
        <v>274</v>
      </c>
      <c r="N418" s="168" t="s">
        <v>806</v>
      </c>
      <c r="O418" s="23" t="s">
        <v>275</v>
      </c>
      <c r="P418" t="s">
        <v>1246</v>
      </c>
      <c r="Q418" s="23" t="s">
        <v>277</v>
      </c>
    </row>
    <row r="419" spans="11:17">
      <c r="K419" s="57" t="s">
        <v>810</v>
      </c>
      <c r="L419" s="167" t="s">
        <v>1247</v>
      </c>
      <c r="M419" s="59" t="s">
        <v>274</v>
      </c>
      <c r="N419" s="168" t="s">
        <v>1248</v>
      </c>
      <c r="O419" s="23" t="s">
        <v>275</v>
      </c>
      <c r="P419" t="s">
        <v>1249</v>
      </c>
      <c r="Q419" s="23" t="s">
        <v>277</v>
      </c>
    </row>
    <row r="420" spans="11:17">
      <c r="K420" s="57" t="s">
        <v>810</v>
      </c>
      <c r="L420" s="167" t="s">
        <v>1250</v>
      </c>
      <c r="M420" s="59" t="s">
        <v>274</v>
      </c>
      <c r="N420" s="168" t="s">
        <v>1251</v>
      </c>
      <c r="O420" s="23" t="s">
        <v>275</v>
      </c>
      <c r="P420" t="s">
        <v>1252</v>
      </c>
      <c r="Q420" s="23" t="s">
        <v>277</v>
      </c>
    </row>
    <row r="421" spans="11:17">
      <c r="K421" s="57" t="s">
        <v>810</v>
      </c>
      <c r="L421" s="167" t="s">
        <v>1253</v>
      </c>
      <c r="M421" s="59" t="s">
        <v>274</v>
      </c>
      <c r="N421" s="168" t="s">
        <v>1254</v>
      </c>
      <c r="O421" s="23" t="s">
        <v>275</v>
      </c>
      <c r="P421" t="s">
        <v>1255</v>
      </c>
      <c r="Q421" s="23" t="s">
        <v>277</v>
      </c>
    </row>
    <row r="422" spans="11:17">
      <c r="K422" s="57" t="s">
        <v>810</v>
      </c>
      <c r="L422" s="167" t="s">
        <v>1256</v>
      </c>
      <c r="M422" s="59" t="s">
        <v>274</v>
      </c>
      <c r="N422" s="168" t="s">
        <v>1257</v>
      </c>
      <c r="O422" s="23" t="s">
        <v>275</v>
      </c>
      <c r="P422" t="s">
        <v>1258</v>
      </c>
      <c r="Q422" s="23" t="s">
        <v>277</v>
      </c>
    </row>
    <row r="423" spans="11:17">
      <c r="K423" s="57" t="s">
        <v>810</v>
      </c>
      <c r="L423" s="167" t="s">
        <v>1259</v>
      </c>
      <c r="M423" s="59" t="s">
        <v>274</v>
      </c>
      <c r="N423" s="168" t="s">
        <v>1260</v>
      </c>
      <c r="O423" s="23" t="s">
        <v>275</v>
      </c>
      <c r="P423" t="s">
        <v>1261</v>
      </c>
      <c r="Q423" s="23" t="s">
        <v>277</v>
      </c>
    </row>
    <row r="424" spans="11:17">
      <c r="K424" s="57" t="s">
        <v>810</v>
      </c>
      <c r="L424" s="167" t="s">
        <v>1262</v>
      </c>
      <c r="M424" s="59" t="s">
        <v>274</v>
      </c>
      <c r="N424" s="168" t="s">
        <v>1263</v>
      </c>
      <c r="O424" s="23" t="s">
        <v>275</v>
      </c>
      <c r="P424" t="s">
        <v>1264</v>
      </c>
      <c r="Q424" s="23" t="s">
        <v>277</v>
      </c>
    </row>
    <row r="425" spans="11:17">
      <c r="K425" s="57" t="s">
        <v>810</v>
      </c>
      <c r="L425" s="167" t="s">
        <v>1265</v>
      </c>
      <c r="M425" s="59" t="s">
        <v>274</v>
      </c>
      <c r="N425" s="168" t="s">
        <v>1266</v>
      </c>
      <c r="O425" s="23" t="s">
        <v>275</v>
      </c>
      <c r="P425" t="s">
        <v>1267</v>
      </c>
      <c r="Q425" s="23" t="s">
        <v>277</v>
      </c>
    </row>
    <row r="426" spans="11:17">
      <c r="K426" s="57" t="s">
        <v>810</v>
      </c>
      <c r="L426" s="167" t="s">
        <v>1268</v>
      </c>
      <c r="M426" s="59" t="s">
        <v>274</v>
      </c>
      <c r="N426" s="168" t="s">
        <v>1269</v>
      </c>
      <c r="O426" s="23" t="s">
        <v>275</v>
      </c>
      <c r="P426" t="s">
        <v>1270</v>
      </c>
      <c r="Q426" s="23" t="s">
        <v>277</v>
      </c>
    </row>
    <row r="427" spans="11:17">
      <c r="K427" s="57" t="s">
        <v>810</v>
      </c>
      <c r="L427" s="167" t="s">
        <v>1271</v>
      </c>
      <c r="M427" s="59" t="s">
        <v>274</v>
      </c>
      <c r="N427" s="168" t="s">
        <v>1272</v>
      </c>
      <c r="O427" s="23" t="s">
        <v>275</v>
      </c>
      <c r="P427" t="s">
        <v>1273</v>
      </c>
      <c r="Q427" s="23" t="s">
        <v>277</v>
      </c>
    </row>
    <row r="428" spans="11:17">
      <c r="K428" s="57" t="s">
        <v>810</v>
      </c>
      <c r="L428" s="167" t="s">
        <v>1274</v>
      </c>
      <c r="M428" s="59" t="s">
        <v>274</v>
      </c>
      <c r="N428" s="168" t="s">
        <v>1275</v>
      </c>
      <c r="O428" s="23" t="s">
        <v>275</v>
      </c>
      <c r="P428" t="s">
        <v>1276</v>
      </c>
      <c r="Q428" s="23" t="s">
        <v>277</v>
      </c>
    </row>
    <row r="429" spans="11:17">
      <c r="K429" s="57" t="s">
        <v>810</v>
      </c>
      <c r="L429" s="167" t="s">
        <v>1277</v>
      </c>
      <c r="M429" s="59" t="s">
        <v>274</v>
      </c>
      <c r="N429" s="168" t="s">
        <v>1278</v>
      </c>
      <c r="O429" s="23" t="s">
        <v>275</v>
      </c>
      <c r="P429" t="s">
        <v>1279</v>
      </c>
      <c r="Q429" s="23" t="s">
        <v>277</v>
      </c>
    </row>
    <row r="430" spans="11:17">
      <c r="K430" s="57" t="s">
        <v>810</v>
      </c>
      <c r="L430" s="167" t="s">
        <v>1280</v>
      </c>
      <c r="M430" s="59" t="s">
        <v>274</v>
      </c>
      <c r="N430" s="168" t="s">
        <v>1281</v>
      </c>
      <c r="O430" s="23" t="s">
        <v>275</v>
      </c>
      <c r="P430" t="s">
        <v>1282</v>
      </c>
      <c r="Q430" s="23" t="s">
        <v>277</v>
      </c>
    </row>
    <row r="431" spans="11:17">
      <c r="K431" s="57" t="s">
        <v>810</v>
      </c>
      <c r="L431" s="167" t="s">
        <v>1283</v>
      </c>
      <c r="M431" s="59" t="s">
        <v>274</v>
      </c>
      <c r="N431" s="168" t="s">
        <v>1284</v>
      </c>
      <c r="O431" s="23" t="s">
        <v>275</v>
      </c>
      <c r="P431" t="s">
        <v>1285</v>
      </c>
      <c r="Q431" s="23" t="s">
        <v>277</v>
      </c>
    </row>
    <row r="432" spans="11:17">
      <c r="K432" s="57" t="s">
        <v>810</v>
      </c>
      <c r="L432" s="167" t="s">
        <v>1286</v>
      </c>
      <c r="M432" s="59" t="s">
        <v>274</v>
      </c>
      <c r="N432" s="168" t="s">
        <v>1287</v>
      </c>
      <c r="O432" s="23" t="s">
        <v>275</v>
      </c>
      <c r="P432" t="s">
        <v>1288</v>
      </c>
      <c r="Q432" s="23" t="s">
        <v>277</v>
      </c>
    </row>
    <row r="433" spans="11:17">
      <c r="K433" s="57" t="s">
        <v>810</v>
      </c>
      <c r="L433" s="167" t="s">
        <v>1289</v>
      </c>
      <c r="M433" s="59" t="s">
        <v>274</v>
      </c>
      <c r="N433" s="168" t="s">
        <v>1290</v>
      </c>
      <c r="O433" s="23" t="s">
        <v>275</v>
      </c>
      <c r="P433" t="s">
        <v>1291</v>
      </c>
      <c r="Q433" s="23" t="s">
        <v>277</v>
      </c>
    </row>
    <row r="434" spans="11:17">
      <c r="K434" s="57" t="s">
        <v>810</v>
      </c>
      <c r="L434" s="167" t="s">
        <v>1292</v>
      </c>
      <c r="M434" s="59" t="s">
        <v>274</v>
      </c>
      <c r="N434" s="168" t="s">
        <v>1293</v>
      </c>
      <c r="O434" s="23" t="s">
        <v>275</v>
      </c>
      <c r="P434" t="s">
        <v>1294</v>
      </c>
      <c r="Q434" s="23" t="s">
        <v>277</v>
      </c>
    </row>
    <row r="435" spans="11:17">
      <c r="K435" s="57" t="s">
        <v>810</v>
      </c>
      <c r="L435" s="167" t="s">
        <v>1295</v>
      </c>
      <c r="M435" s="59" t="s">
        <v>274</v>
      </c>
      <c r="N435" s="168" t="s">
        <v>1296</v>
      </c>
      <c r="O435" s="23" t="s">
        <v>275</v>
      </c>
      <c r="P435" t="s">
        <v>1297</v>
      </c>
      <c r="Q435" s="23" t="s">
        <v>277</v>
      </c>
    </row>
    <row r="436" spans="11:17">
      <c r="K436" s="57" t="s">
        <v>810</v>
      </c>
      <c r="L436" s="167" t="s">
        <v>1298</v>
      </c>
      <c r="M436" s="59" t="s">
        <v>274</v>
      </c>
      <c r="N436" s="168" t="s">
        <v>1299</v>
      </c>
      <c r="O436" s="23" t="s">
        <v>275</v>
      </c>
      <c r="P436" t="s">
        <v>1300</v>
      </c>
      <c r="Q436" s="23" t="s">
        <v>277</v>
      </c>
    </row>
    <row r="437" spans="11:17">
      <c r="K437" s="57" t="s">
        <v>810</v>
      </c>
      <c r="L437" s="167" t="s">
        <v>1301</v>
      </c>
      <c r="M437" s="59" t="s">
        <v>274</v>
      </c>
      <c r="N437" s="168" t="s">
        <v>1302</v>
      </c>
      <c r="O437" s="23" t="s">
        <v>275</v>
      </c>
      <c r="P437" t="s">
        <v>1303</v>
      </c>
      <c r="Q437" s="23" t="s">
        <v>277</v>
      </c>
    </row>
    <row r="438" spans="11:17">
      <c r="K438" s="57" t="s">
        <v>810</v>
      </c>
      <c r="L438" s="167" t="s">
        <v>1304</v>
      </c>
      <c r="M438" s="59" t="s">
        <v>274</v>
      </c>
      <c r="N438" s="168" t="s">
        <v>1305</v>
      </c>
      <c r="O438" s="23" t="s">
        <v>275</v>
      </c>
      <c r="P438" t="s">
        <v>1306</v>
      </c>
      <c r="Q438" s="23" t="s">
        <v>277</v>
      </c>
    </row>
    <row r="439" spans="11:17">
      <c r="K439" s="57" t="s">
        <v>810</v>
      </c>
      <c r="L439" s="167" t="s">
        <v>1307</v>
      </c>
      <c r="M439" s="59" t="s">
        <v>274</v>
      </c>
      <c r="N439" s="168" t="s">
        <v>1308</v>
      </c>
      <c r="O439" s="23" t="s">
        <v>275</v>
      </c>
      <c r="P439" t="s">
        <v>1309</v>
      </c>
      <c r="Q439" s="23" t="s">
        <v>277</v>
      </c>
    </row>
    <row r="440" spans="11:17">
      <c r="K440" s="57" t="s">
        <v>810</v>
      </c>
      <c r="L440" s="167" t="s">
        <v>1310</v>
      </c>
      <c r="M440" s="59" t="s">
        <v>274</v>
      </c>
      <c r="N440" s="168" t="s">
        <v>1311</v>
      </c>
      <c r="O440" s="23" t="s">
        <v>275</v>
      </c>
      <c r="P440" t="s">
        <v>1312</v>
      </c>
      <c r="Q440" s="23" t="s">
        <v>277</v>
      </c>
    </row>
    <row r="441" spans="11:17">
      <c r="K441" s="57" t="s">
        <v>810</v>
      </c>
      <c r="L441" s="167" t="s">
        <v>1313</v>
      </c>
      <c r="M441" s="59" t="s">
        <v>274</v>
      </c>
      <c r="N441" s="168" t="s">
        <v>1314</v>
      </c>
      <c r="O441" s="23" t="s">
        <v>275</v>
      </c>
      <c r="P441" t="s">
        <v>1315</v>
      </c>
      <c r="Q441" s="23" t="s">
        <v>277</v>
      </c>
    </row>
    <row r="442" spans="11:17">
      <c r="K442" s="57" t="s">
        <v>810</v>
      </c>
      <c r="L442" s="167" t="s">
        <v>1316</v>
      </c>
      <c r="M442" s="59" t="s">
        <v>274</v>
      </c>
      <c r="N442" s="168" t="s">
        <v>1317</v>
      </c>
      <c r="O442" s="23" t="s">
        <v>275</v>
      </c>
      <c r="P442" t="s">
        <v>1318</v>
      </c>
      <c r="Q442" s="23" t="s">
        <v>277</v>
      </c>
    </row>
    <row r="443" spans="11:17">
      <c r="K443" s="57" t="s">
        <v>810</v>
      </c>
      <c r="L443" s="167" t="s">
        <v>1319</v>
      </c>
      <c r="M443" s="59" t="s">
        <v>274</v>
      </c>
      <c r="N443" s="168" t="s">
        <v>1320</v>
      </c>
      <c r="O443" s="23" t="s">
        <v>275</v>
      </c>
      <c r="P443" t="s">
        <v>1321</v>
      </c>
      <c r="Q443" s="23" t="s">
        <v>277</v>
      </c>
    </row>
    <row r="444" spans="11:17">
      <c r="K444" s="57" t="s">
        <v>810</v>
      </c>
      <c r="L444" s="167" t="s">
        <v>1322</v>
      </c>
      <c r="M444" s="59" t="s">
        <v>274</v>
      </c>
      <c r="N444" s="168" t="s">
        <v>1323</v>
      </c>
      <c r="O444" s="23" t="s">
        <v>275</v>
      </c>
      <c r="P444" t="s">
        <v>1324</v>
      </c>
      <c r="Q444" s="23" t="s">
        <v>277</v>
      </c>
    </row>
    <row r="445" spans="11:17" ht="17.25" thickBot="1">
      <c r="K445" s="57" t="s">
        <v>810</v>
      </c>
      <c r="L445" s="171" t="s">
        <v>1325</v>
      </c>
      <c r="M445" s="59" t="s">
        <v>274</v>
      </c>
      <c r="N445" s="172" t="s">
        <v>1326</v>
      </c>
      <c r="O445" s="23" t="s">
        <v>275</v>
      </c>
      <c r="P445" t="s">
        <v>1327</v>
      </c>
      <c r="Q445" s="23" t="s">
        <v>277</v>
      </c>
    </row>
  </sheetData>
  <mergeCells count="68">
    <mergeCell ref="E1:F1"/>
    <mergeCell ref="G1:H1"/>
    <mergeCell ref="I1:K1"/>
    <mergeCell ref="A2:A154"/>
    <mergeCell ref="B2:B4"/>
    <mergeCell ref="C2:C4"/>
    <mergeCell ref="D2:D4"/>
    <mergeCell ref="B5:B17"/>
    <mergeCell ref="C5:C17"/>
    <mergeCell ref="D5:D17"/>
    <mergeCell ref="B18:B41"/>
    <mergeCell ref="C18:C41"/>
    <mergeCell ref="D18:D22"/>
    <mergeCell ref="D23:D29"/>
    <mergeCell ref="D30:D41"/>
    <mergeCell ref="F42:F46"/>
    <mergeCell ref="F52:F54"/>
    <mergeCell ref="B42:B46"/>
    <mergeCell ref="C42:C46"/>
    <mergeCell ref="D42:D46"/>
    <mergeCell ref="B55:B59"/>
    <mergeCell ref="C55:C59"/>
    <mergeCell ref="D55:D59"/>
    <mergeCell ref="B47:B51"/>
    <mergeCell ref="C47:C51"/>
    <mergeCell ref="D47:D51"/>
    <mergeCell ref="B52:B54"/>
    <mergeCell ref="C52:C54"/>
    <mergeCell ref="D52:D54"/>
    <mergeCell ref="B60:B62"/>
    <mergeCell ref="C60:C62"/>
    <mergeCell ref="D60:D62"/>
    <mergeCell ref="F60:F62"/>
    <mergeCell ref="B63:B72"/>
    <mergeCell ref="C63:C72"/>
    <mergeCell ref="D63:D72"/>
    <mergeCell ref="B73:B84"/>
    <mergeCell ref="C73:C84"/>
    <mergeCell ref="D73:D84"/>
    <mergeCell ref="F73:F84"/>
    <mergeCell ref="B85:B144"/>
    <mergeCell ref="C85:C144"/>
    <mergeCell ref="D85:D144"/>
    <mergeCell ref="B145:B149"/>
    <mergeCell ref="C145:C149"/>
    <mergeCell ref="D145:D149"/>
    <mergeCell ref="B150:B152"/>
    <mergeCell ref="C150:C152"/>
    <mergeCell ref="D150:D152"/>
    <mergeCell ref="A155:A207"/>
    <mergeCell ref="B155:B166"/>
    <mergeCell ref="C155:C166"/>
    <mergeCell ref="D155:D166"/>
    <mergeCell ref="B183:B189"/>
    <mergeCell ref="C183:C189"/>
    <mergeCell ref="D183:D189"/>
    <mergeCell ref="E158:E160"/>
    <mergeCell ref="F158:F160"/>
    <mergeCell ref="B167:B182"/>
    <mergeCell ref="C167:C182"/>
    <mergeCell ref="D167:D182"/>
    <mergeCell ref="E170:E172"/>
    <mergeCell ref="F170:F172"/>
    <mergeCell ref="F183:F189"/>
    <mergeCell ref="B190:B205"/>
    <mergeCell ref="C190:C205"/>
    <mergeCell ref="D190:D205"/>
    <mergeCell ref="F190:F20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4900-D7FC-4E18-93A4-1E155745EC31}">
  <dimension ref="A1:L34"/>
  <sheetViews>
    <sheetView zoomScale="90" zoomScaleNormal="90" workbookViewId="0"/>
  </sheetViews>
  <sheetFormatPr defaultRowHeight="16.5"/>
  <cols>
    <col min="1" max="1" width="31.25" bestFit="1" customWidth="1"/>
    <col min="2" max="2" width="32.875" bestFit="1" customWidth="1"/>
    <col min="3" max="3" width="9.625" bestFit="1" customWidth="1"/>
    <col min="4" max="4" width="21.25" bestFit="1" customWidth="1"/>
    <col min="5" max="5" width="40.875" bestFit="1" customWidth="1"/>
    <col min="6" max="6" width="32.75" bestFit="1" customWidth="1"/>
    <col min="7" max="7" width="13.75" bestFit="1" customWidth="1"/>
    <col min="8" max="8" width="89.875" bestFit="1" customWidth="1"/>
    <col min="9" max="9" width="8.375" bestFit="1" customWidth="1"/>
    <col min="10" max="10" width="10.25" bestFit="1" customWidth="1"/>
    <col min="11" max="11" width="12.375" bestFit="1" customWidth="1"/>
    <col min="12" max="12" width="37.5" bestFit="1" customWidth="1"/>
  </cols>
  <sheetData>
    <row r="1" spans="1:12">
      <c r="A1" t="s">
        <v>206</v>
      </c>
    </row>
    <row r="2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>
      <c r="A3" t="s">
        <v>76</v>
      </c>
      <c r="B3" t="s">
        <v>77</v>
      </c>
      <c r="C3" t="s">
        <v>13</v>
      </c>
      <c r="F3" t="s">
        <v>78</v>
      </c>
      <c r="G3" t="s">
        <v>79</v>
      </c>
      <c r="I3" t="b">
        <v>1</v>
      </c>
      <c r="J3" t="b">
        <v>1</v>
      </c>
      <c r="K3" t="s">
        <v>18</v>
      </c>
      <c r="L3" t="s">
        <v>80</v>
      </c>
    </row>
    <row r="4" spans="1:12">
      <c r="A4" t="s">
        <v>201</v>
      </c>
      <c r="C4" t="s">
        <v>13</v>
      </c>
      <c r="D4" t="s">
        <v>14</v>
      </c>
      <c r="E4" t="s">
        <v>202</v>
      </c>
      <c r="G4" t="s">
        <v>16</v>
      </c>
      <c r="H4" t="s">
        <v>203</v>
      </c>
      <c r="I4" t="b">
        <v>0</v>
      </c>
      <c r="J4" t="b">
        <v>1</v>
      </c>
      <c r="K4" t="s">
        <v>25</v>
      </c>
      <c r="L4" t="s">
        <v>204</v>
      </c>
    </row>
    <row r="5" spans="1:12">
      <c r="A5" t="s">
        <v>81</v>
      </c>
      <c r="B5" t="s">
        <v>82</v>
      </c>
      <c r="C5" t="s">
        <v>13</v>
      </c>
      <c r="F5" t="s">
        <v>83</v>
      </c>
      <c r="G5" t="s">
        <v>79</v>
      </c>
      <c r="I5" t="b">
        <v>1</v>
      </c>
      <c r="J5" t="b">
        <v>1</v>
      </c>
      <c r="K5" t="s">
        <v>18</v>
      </c>
      <c r="L5" t="s">
        <v>84</v>
      </c>
    </row>
    <row r="6" spans="1:12">
      <c r="A6" t="s">
        <v>85</v>
      </c>
      <c r="B6" t="s">
        <v>86</v>
      </c>
      <c r="C6" t="s">
        <v>13</v>
      </c>
      <c r="F6" t="s">
        <v>87</v>
      </c>
      <c r="G6" t="s">
        <v>79</v>
      </c>
      <c r="I6" t="b">
        <v>1</v>
      </c>
      <c r="J6" t="b">
        <v>1</v>
      </c>
      <c r="K6" t="s">
        <v>18</v>
      </c>
      <c r="L6" t="s">
        <v>88</v>
      </c>
    </row>
    <row r="7" spans="1:12">
      <c r="A7" t="s">
        <v>89</v>
      </c>
      <c r="B7" t="s">
        <v>90</v>
      </c>
      <c r="C7" t="s">
        <v>13</v>
      </c>
      <c r="F7" t="s">
        <v>91</v>
      </c>
      <c r="G7" t="s">
        <v>79</v>
      </c>
      <c r="I7" t="b">
        <v>1</v>
      </c>
      <c r="J7" t="b">
        <v>1</v>
      </c>
      <c r="K7" t="s">
        <v>18</v>
      </c>
      <c r="L7" t="s">
        <v>92</v>
      </c>
    </row>
    <row r="8" spans="1:12">
      <c r="A8" t="s">
        <v>93</v>
      </c>
      <c r="B8" t="s">
        <v>94</v>
      </c>
      <c r="C8" t="s">
        <v>13</v>
      </c>
      <c r="F8" t="s">
        <v>95</v>
      </c>
      <c r="G8" t="s">
        <v>79</v>
      </c>
      <c r="I8" t="b">
        <v>1</v>
      </c>
      <c r="J8" t="b">
        <v>1</v>
      </c>
      <c r="K8" t="s">
        <v>18</v>
      </c>
      <c r="L8" t="s">
        <v>96</v>
      </c>
    </row>
    <row r="9" spans="1:12">
      <c r="A9" t="s">
        <v>97</v>
      </c>
      <c r="B9" t="s">
        <v>98</v>
      </c>
      <c r="C9" t="s">
        <v>13</v>
      </c>
      <c r="F9" t="s">
        <v>99</v>
      </c>
      <c r="G9" t="s">
        <v>79</v>
      </c>
      <c r="I9" t="b">
        <v>1</v>
      </c>
      <c r="J9" t="b">
        <v>1</v>
      </c>
      <c r="K9" t="s">
        <v>18</v>
      </c>
      <c r="L9" t="s">
        <v>100</v>
      </c>
    </row>
    <row r="10" spans="1:12">
      <c r="A10" t="s">
        <v>101</v>
      </c>
      <c r="B10" t="s">
        <v>102</v>
      </c>
      <c r="C10" t="s">
        <v>13</v>
      </c>
      <c r="F10" t="s">
        <v>103</v>
      </c>
      <c r="G10" t="s">
        <v>79</v>
      </c>
      <c r="I10" t="b">
        <v>1</v>
      </c>
      <c r="J10" t="b">
        <v>1</v>
      </c>
      <c r="K10" t="s">
        <v>18</v>
      </c>
      <c r="L10" t="s">
        <v>104</v>
      </c>
    </row>
    <row r="11" spans="1:12">
      <c r="A11" t="s">
        <v>105</v>
      </c>
      <c r="B11" t="s">
        <v>106</v>
      </c>
      <c r="C11" t="s">
        <v>13</v>
      </c>
      <c r="F11" t="s">
        <v>107</v>
      </c>
      <c r="G11" t="s">
        <v>79</v>
      </c>
      <c r="I11" t="b">
        <v>1</v>
      </c>
      <c r="J11" t="b">
        <v>1</v>
      </c>
      <c r="K11" t="s">
        <v>18</v>
      </c>
      <c r="L11" t="s">
        <v>108</v>
      </c>
    </row>
    <row r="12" spans="1:12">
      <c r="A12" t="s">
        <v>109</v>
      </c>
      <c r="B12" t="s">
        <v>110</v>
      </c>
      <c r="C12" t="s">
        <v>13</v>
      </c>
      <c r="F12" t="s">
        <v>111</v>
      </c>
      <c r="G12" t="s">
        <v>79</v>
      </c>
      <c r="I12" t="b">
        <v>1</v>
      </c>
      <c r="J12" t="b">
        <v>1</v>
      </c>
      <c r="K12" t="s">
        <v>18</v>
      </c>
      <c r="L12" t="s">
        <v>112</v>
      </c>
    </row>
    <row r="13" spans="1:12">
      <c r="A13" t="s">
        <v>113</v>
      </c>
      <c r="B13" t="s">
        <v>114</v>
      </c>
      <c r="C13" t="s">
        <v>13</v>
      </c>
      <c r="F13" t="s">
        <v>115</v>
      </c>
      <c r="G13" t="s">
        <v>79</v>
      </c>
      <c r="I13" t="b">
        <v>1</v>
      </c>
      <c r="J13" t="b">
        <v>1</v>
      </c>
      <c r="K13" t="s">
        <v>18</v>
      </c>
      <c r="L13" t="s">
        <v>116</v>
      </c>
    </row>
    <row r="14" spans="1:12">
      <c r="A14" t="s">
        <v>117</v>
      </c>
      <c r="B14" t="s">
        <v>118</v>
      </c>
      <c r="C14" t="s">
        <v>13</v>
      </c>
      <c r="F14" t="s">
        <v>119</v>
      </c>
      <c r="G14" t="s">
        <v>79</v>
      </c>
      <c r="I14" t="b">
        <v>1</v>
      </c>
      <c r="J14" t="b">
        <v>1</v>
      </c>
      <c r="K14" t="s">
        <v>18</v>
      </c>
      <c r="L14" t="s">
        <v>120</v>
      </c>
    </row>
    <row r="15" spans="1:12">
      <c r="A15" t="s">
        <v>121</v>
      </c>
      <c r="B15" t="s">
        <v>122</v>
      </c>
      <c r="C15" t="s">
        <v>13</v>
      </c>
      <c r="F15" t="s">
        <v>123</v>
      </c>
      <c r="G15" t="s">
        <v>79</v>
      </c>
      <c r="I15" t="b">
        <v>1</v>
      </c>
      <c r="J15" t="b">
        <v>1</v>
      </c>
      <c r="K15" t="s">
        <v>18</v>
      </c>
      <c r="L15" t="s">
        <v>124</v>
      </c>
    </row>
    <row r="16" spans="1:12">
      <c r="A16" t="s">
        <v>125</v>
      </c>
      <c r="B16" t="s">
        <v>126</v>
      </c>
      <c r="C16" t="s">
        <v>13</v>
      </c>
      <c r="F16" t="s">
        <v>127</v>
      </c>
      <c r="G16" t="s">
        <v>79</v>
      </c>
      <c r="I16" t="b">
        <v>1</v>
      </c>
      <c r="J16" t="b">
        <v>1</v>
      </c>
      <c r="K16" t="s">
        <v>18</v>
      </c>
      <c r="L16" t="s">
        <v>128</v>
      </c>
    </row>
    <row r="17" spans="1:12">
      <c r="A17" t="s">
        <v>129</v>
      </c>
      <c r="B17" t="s">
        <v>130</v>
      </c>
      <c r="C17" t="s">
        <v>13</v>
      </c>
      <c r="F17" t="s">
        <v>131</v>
      </c>
      <c r="G17" t="s">
        <v>79</v>
      </c>
      <c r="I17" t="b">
        <v>1</v>
      </c>
      <c r="J17" t="b">
        <v>1</v>
      </c>
      <c r="K17" t="s">
        <v>18</v>
      </c>
      <c r="L17" t="s">
        <v>132</v>
      </c>
    </row>
    <row r="18" spans="1:12">
      <c r="A18" t="s">
        <v>133</v>
      </c>
      <c r="B18" t="s">
        <v>134</v>
      </c>
      <c r="C18" t="s">
        <v>13</v>
      </c>
      <c r="F18" t="s">
        <v>135</v>
      </c>
      <c r="G18" t="s">
        <v>79</v>
      </c>
      <c r="I18" t="b">
        <v>1</v>
      </c>
      <c r="J18" t="b">
        <v>1</v>
      </c>
      <c r="K18" t="s">
        <v>18</v>
      </c>
      <c r="L18" t="s">
        <v>136</v>
      </c>
    </row>
    <row r="19" spans="1:12">
      <c r="A19" t="s">
        <v>137</v>
      </c>
      <c r="B19" t="s">
        <v>138</v>
      </c>
      <c r="C19" t="s">
        <v>13</v>
      </c>
      <c r="F19" t="s">
        <v>139</v>
      </c>
      <c r="G19" t="s">
        <v>79</v>
      </c>
      <c r="I19" t="b">
        <v>1</v>
      </c>
      <c r="J19" t="b">
        <v>1</v>
      </c>
      <c r="K19" t="s">
        <v>18</v>
      </c>
      <c r="L19" t="s">
        <v>140</v>
      </c>
    </row>
    <row r="20" spans="1:12">
      <c r="A20" t="s">
        <v>141</v>
      </c>
      <c r="B20" t="s">
        <v>142</v>
      </c>
      <c r="C20" t="s">
        <v>13</v>
      </c>
      <c r="F20" t="s">
        <v>143</v>
      </c>
      <c r="G20" t="s">
        <v>79</v>
      </c>
      <c r="I20" t="b">
        <v>1</v>
      </c>
      <c r="J20" t="b">
        <v>1</v>
      </c>
      <c r="K20" t="s">
        <v>18</v>
      </c>
      <c r="L20" t="s">
        <v>144</v>
      </c>
    </row>
    <row r="21" spans="1:12">
      <c r="A21" t="s">
        <v>145</v>
      </c>
      <c r="B21" t="s">
        <v>146</v>
      </c>
      <c r="C21" t="s">
        <v>13</v>
      </c>
      <c r="F21" t="s">
        <v>147</v>
      </c>
      <c r="G21" t="s">
        <v>79</v>
      </c>
      <c r="I21" t="b">
        <v>1</v>
      </c>
      <c r="J21" t="b">
        <v>1</v>
      </c>
      <c r="K21" t="s">
        <v>18</v>
      </c>
      <c r="L21" t="s">
        <v>148</v>
      </c>
    </row>
    <row r="22" spans="1:12">
      <c r="A22" t="s">
        <v>149</v>
      </c>
      <c r="B22" t="s">
        <v>150</v>
      </c>
      <c r="C22" t="s">
        <v>13</v>
      </c>
      <c r="F22" t="s">
        <v>151</v>
      </c>
      <c r="G22" t="s">
        <v>79</v>
      </c>
      <c r="I22" t="b">
        <v>1</v>
      </c>
      <c r="J22" t="b">
        <v>1</v>
      </c>
      <c r="K22" t="s">
        <v>18</v>
      </c>
      <c r="L22" t="s">
        <v>152</v>
      </c>
    </row>
    <row r="23" spans="1:12">
      <c r="A23" t="s">
        <v>153</v>
      </c>
      <c r="B23" t="s">
        <v>154</v>
      </c>
      <c r="C23" t="s">
        <v>13</v>
      </c>
      <c r="F23" t="s">
        <v>155</v>
      </c>
      <c r="G23" t="s">
        <v>79</v>
      </c>
      <c r="I23" t="b">
        <v>1</v>
      </c>
      <c r="J23" t="b">
        <v>1</v>
      </c>
      <c r="K23" t="s">
        <v>18</v>
      </c>
      <c r="L23" t="s">
        <v>156</v>
      </c>
    </row>
    <row r="24" spans="1:12">
      <c r="A24" t="s">
        <v>157</v>
      </c>
      <c r="B24" t="s">
        <v>158</v>
      </c>
      <c r="C24" t="s">
        <v>13</v>
      </c>
      <c r="F24" t="s">
        <v>159</v>
      </c>
      <c r="G24" t="s">
        <v>79</v>
      </c>
      <c r="I24" t="b">
        <v>1</v>
      </c>
      <c r="J24" t="b">
        <v>1</v>
      </c>
      <c r="K24" t="s">
        <v>18</v>
      </c>
      <c r="L24" t="s">
        <v>160</v>
      </c>
    </row>
    <row r="25" spans="1:12">
      <c r="A25" t="s">
        <v>161</v>
      </c>
      <c r="B25" t="s">
        <v>162</v>
      </c>
      <c r="C25" t="s">
        <v>13</v>
      </c>
      <c r="F25" t="s">
        <v>163</v>
      </c>
      <c r="G25" t="s">
        <v>79</v>
      </c>
      <c r="I25" t="b">
        <v>1</v>
      </c>
      <c r="J25" t="b">
        <v>0</v>
      </c>
      <c r="K25" t="s">
        <v>18</v>
      </c>
      <c r="L25" t="s">
        <v>164</v>
      </c>
    </row>
    <row r="26" spans="1:12">
      <c r="A26" t="s">
        <v>165</v>
      </c>
      <c r="B26" t="s">
        <v>166</v>
      </c>
      <c r="C26" t="s">
        <v>13</v>
      </c>
      <c r="F26" t="s">
        <v>167</v>
      </c>
      <c r="G26" t="s">
        <v>79</v>
      </c>
      <c r="I26" t="b">
        <v>1</v>
      </c>
      <c r="J26" t="b">
        <v>1</v>
      </c>
      <c r="K26" t="s">
        <v>18</v>
      </c>
      <c r="L26" t="s">
        <v>168</v>
      </c>
    </row>
    <row r="27" spans="1:12">
      <c r="A27" t="s">
        <v>169</v>
      </c>
      <c r="B27" t="s">
        <v>170</v>
      </c>
      <c r="C27" t="s">
        <v>13</v>
      </c>
      <c r="F27" t="s">
        <v>171</v>
      </c>
      <c r="G27" t="s">
        <v>79</v>
      </c>
      <c r="I27" t="b">
        <v>1</v>
      </c>
      <c r="J27" t="b">
        <v>1</v>
      </c>
      <c r="K27" t="s">
        <v>18</v>
      </c>
      <c r="L27" t="s">
        <v>172</v>
      </c>
    </row>
    <row r="28" spans="1:12">
      <c r="A28" t="s">
        <v>173</v>
      </c>
      <c r="B28" t="s">
        <v>174</v>
      </c>
      <c r="C28" t="s">
        <v>13</v>
      </c>
      <c r="F28" t="s">
        <v>175</v>
      </c>
      <c r="G28" t="s">
        <v>79</v>
      </c>
      <c r="I28" t="b">
        <v>1</v>
      </c>
      <c r="J28" t="b">
        <v>1</v>
      </c>
      <c r="K28" t="s">
        <v>18</v>
      </c>
      <c r="L28" t="s">
        <v>176</v>
      </c>
    </row>
    <row r="29" spans="1:12">
      <c r="A29" t="s">
        <v>177</v>
      </c>
      <c r="B29" t="s">
        <v>178</v>
      </c>
      <c r="C29" t="s">
        <v>13</v>
      </c>
      <c r="F29" t="s">
        <v>179</v>
      </c>
      <c r="G29" t="s">
        <v>79</v>
      </c>
      <c r="I29" t="b">
        <v>1</v>
      </c>
      <c r="J29" t="b">
        <v>1</v>
      </c>
      <c r="K29" t="s">
        <v>18</v>
      </c>
      <c r="L29" t="s">
        <v>180</v>
      </c>
    </row>
    <row r="30" spans="1:12">
      <c r="A30" t="s">
        <v>181</v>
      </c>
      <c r="B30" t="s">
        <v>182</v>
      </c>
      <c r="C30" t="s">
        <v>13</v>
      </c>
      <c r="F30" t="s">
        <v>183</v>
      </c>
      <c r="G30" t="s">
        <v>79</v>
      </c>
      <c r="I30" t="b">
        <v>1</v>
      </c>
      <c r="J30" t="b">
        <v>1</v>
      </c>
      <c r="K30" t="s">
        <v>18</v>
      </c>
      <c r="L30" t="s">
        <v>184</v>
      </c>
    </row>
    <row r="31" spans="1:12">
      <c r="A31" t="s">
        <v>185</v>
      </c>
      <c r="B31" t="s">
        <v>186</v>
      </c>
      <c r="C31" t="s">
        <v>13</v>
      </c>
      <c r="F31" t="s">
        <v>187</v>
      </c>
      <c r="G31" t="s">
        <v>79</v>
      </c>
      <c r="I31" t="b">
        <v>1</v>
      </c>
      <c r="J31" t="b">
        <v>1</v>
      </c>
      <c r="K31" t="s">
        <v>18</v>
      </c>
      <c r="L31" t="s">
        <v>188</v>
      </c>
    </row>
    <row r="32" spans="1:12">
      <c r="A32" t="s">
        <v>189</v>
      </c>
      <c r="B32" t="s">
        <v>190</v>
      </c>
      <c r="C32" t="s">
        <v>13</v>
      </c>
      <c r="F32" t="s">
        <v>191</v>
      </c>
      <c r="G32" t="s">
        <v>79</v>
      </c>
      <c r="I32" t="b">
        <v>1</v>
      </c>
      <c r="J32" t="b">
        <v>1</v>
      </c>
      <c r="K32" t="s">
        <v>18</v>
      </c>
      <c r="L32" t="s">
        <v>192</v>
      </c>
    </row>
    <row r="33" spans="1:12">
      <c r="A33" t="s">
        <v>193</v>
      </c>
      <c r="B33" t="s">
        <v>194</v>
      </c>
      <c r="C33" t="s">
        <v>13</v>
      </c>
      <c r="F33" t="s">
        <v>195</v>
      </c>
      <c r="G33" t="s">
        <v>79</v>
      </c>
      <c r="I33" t="b">
        <v>1</v>
      </c>
      <c r="J33" t="b">
        <v>1</v>
      </c>
      <c r="K33" t="s">
        <v>18</v>
      </c>
      <c r="L33" t="s">
        <v>196</v>
      </c>
    </row>
    <row r="34" spans="1:12">
      <c r="A34" t="s">
        <v>197</v>
      </c>
      <c r="B34" t="s">
        <v>198</v>
      </c>
      <c r="C34" t="s">
        <v>13</v>
      </c>
      <c r="F34" t="s">
        <v>199</v>
      </c>
      <c r="G34" t="s">
        <v>79</v>
      </c>
      <c r="I34" t="b">
        <v>1</v>
      </c>
      <c r="J34" t="b">
        <v>1</v>
      </c>
      <c r="K34" t="s">
        <v>18</v>
      </c>
      <c r="L34" t="s">
        <v>200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9008-C422-4FB8-BA62-81027014ECAA}">
  <dimension ref="A1:L20"/>
  <sheetViews>
    <sheetView zoomScale="90" zoomScaleNormal="9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RowHeight="16.5"/>
  <cols>
    <col min="1" max="1" width="37.125" bestFit="1" customWidth="1"/>
    <col min="2" max="2" width="14.875" bestFit="1" customWidth="1"/>
    <col min="3" max="3" width="9.625" bestFit="1" customWidth="1"/>
    <col min="4" max="4" width="21.25" bestFit="1" customWidth="1"/>
    <col min="5" max="5" width="40.25" bestFit="1" customWidth="1"/>
    <col min="6" max="6" width="15" bestFit="1" customWidth="1"/>
    <col min="7" max="7" width="13.75" bestFit="1" customWidth="1"/>
    <col min="8" max="8" width="76.875" bestFit="1" customWidth="1"/>
    <col min="9" max="9" width="8.375" bestFit="1" customWidth="1"/>
    <col min="10" max="10" width="10.25" bestFit="1" customWidth="1"/>
    <col min="11" max="11" width="12.375" bestFit="1" customWidth="1"/>
    <col min="12" max="12" width="94.875" bestFit="1" customWidth="1"/>
  </cols>
  <sheetData>
    <row r="1" spans="1:12">
      <c r="A1" t="s">
        <v>75</v>
      </c>
    </row>
    <row r="2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>
      <c r="A3" s="1" t="s">
        <v>12</v>
      </c>
      <c r="B3" s="1"/>
      <c r="C3" s="1" t="s">
        <v>13</v>
      </c>
      <c r="D3" s="1" t="s">
        <v>14</v>
      </c>
      <c r="E3" s="1" t="s">
        <v>15</v>
      </c>
      <c r="F3" s="1"/>
      <c r="G3" s="1" t="s">
        <v>16</v>
      </c>
      <c r="H3" s="1" t="s">
        <v>17</v>
      </c>
      <c r="I3" s="2" t="b">
        <v>1</v>
      </c>
      <c r="J3" s="1" t="b">
        <v>0</v>
      </c>
      <c r="K3" s="1" t="s">
        <v>18</v>
      </c>
      <c r="L3" s="1"/>
    </row>
    <row r="4" spans="1:12">
      <c r="A4" s="1" t="s">
        <v>19</v>
      </c>
      <c r="B4" s="1"/>
      <c r="C4" s="1" t="s">
        <v>13</v>
      </c>
      <c r="D4" s="1" t="s">
        <v>14</v>
      </c>
      <c r="E4" s="1" t="s">
        <v>20</v>
      </c>
      <c r="F4" s="1"/>
      <c r="G4" s="1" t="s">
        <v>16</v>
      </c>
      <c r="H4" s="1" t="s">
        <v>21</v>
      </c>
      <c r="I4" s="2" t="b">
        <v>1</v>
      </c>
      <c r="J4" s="1" t="b">
        <v>0</v>
      </c>
      <c r="K4" s="1" t="s">
        <v>18</v>
      </c>
      <c r="L4" s="1"/>
    </row>
    <row r="5" spans="1:12">
      <c r="A5" s="1" t="s">
        <v>22</v>
      </c>
      <c r="B5" s="1"/>
      <c r="C5" s="1" t="s">
        <v>13</v>
      </c>
      <c r="D5" s="1" t="s">
        <v>14</v>
      </c>
      <c r="E5" s="1" t="s">
        <v>23</v>
      </c>
      <c r="F5" s="1"/>
      <c r="G5" s="1" t="s">
        <v>16</v>
      </c>
      <c r="H5" s="1" t="s">
        <v>24</v>
      </c>
      <c r="I5" s="1" t="b">
        <v>0</v>
      </c>
      <c r="J5" s="1" t="b">
        <v>0</v>
      </c>
      <c r="K5" s="1" t="s">
        <v>25</v>
      </c>
      <c r="L5" s="1"/>
    </row>
    <row r="6" spans="1:12">
      <c r="A6" s="1" t="s">
        <v>26</v>
      </c>
      <c r="B6" s="1"/>
      <c r="C6" s="1" t="s">
        <v>13</v>
      </c>
      <c r="D6" s="1" t="s">
        <v>14</v>
      </c>
      <c r="E6" s="1" t="s">
        <v>27</v>
      </c>
      <c r="F6" s="1"/>
      <c r="G6" s="1" t="s">
        <v>28</v>
      </c>
      <c r="H6" s="1"/>
      <c r="I6" s="1" t="b">
        <v>0</v>
      </c>
      <c r="J6" s="1" t="b">
        <v>0</v>
      </c>
      <c r="K6" s="1" t="s">
        <v>25</v>
      </c>
      <c r="L6" s="1" t="s">
        <v>29</v>
      </c>
    </row>
    <row r="7" spans="1:12">
      <c r="A7" s="1" t="s">
        <v>30</v>
      </c>
      <c r="B7" s="1"/>
      <c r="C7" s="1" t="s">
        <v>13</v>
      </c>
      <c r="D7" s="1" t="s">
        <v>14</v>
      </c>
      <c r="E7" s="1" t="s">
        <v>31</v>
      </c>
      <c r="F7" s="1"/>
      <c r="G7" s="1" t="s">
        <v>16</v>
      </c>
      <c r="H7" s="1" t="s">
        <v>32</v>
      </c>
      <c r="I7" s="2" t="b">
        <v>1</v>
      </c>
      <c r="J7" s="1" t="b">
        <v>0</v>
      </c>
      <c r="K7" s="1" t="s">
        <v>18</v>
      </c>
      <c r="L7" s="1" t="s">
        <v>33</v>
      </c>
    </row>
    <row r="8" spans="1:12">
      <c r="A8" s="1" t="s">
        <v>34</v>
      </c>
      <c r="B8" s="1"/>
      <c r="C8" s="1" t="s">
        <v>13</v>
      </c>
      <c r="D8" s="1" t="s">
        <v>14</v>
      </c>
      <c r="E8" s="1" t="s">
        <v>35</v>
      </c>
      <c r="F8" s="1"/>
      <c r="G8" s="1" t="s">
        <v>16</v>
      </c>
      <c r="H8" s="1" t="s">
        <v>36</v>
      </c>
      <c r="I8" s="2" t="b">
        <v>1</v>
      </c>
      <c r="J8" s="1" t="b">
        <v>0</v>
      </c>
      <c r="K8" s="1" t="s">
        <v>18</v>
      </c>
      <c r="L8" s="1"/>
    </row>
    <row r="9" spans="1:12">
      <c r="A9" s="1" t="s">
        <v>37</v>
      </c>
      <c r="B9" s="1"/>
      <c r="C9" s="1" t="s">
        <v>13</v>
      </c>
      <c r="D9" s="1" t="s">
        <v>14</v>
      </c>
      <c r="E9" s="1" t="s">
        <v>38</v>
      </c>
      <c r="F9" s="1"/>
      <c r="G9" s="1" t="s">
        <v>16</v>
      </c>
      <c r="H9" s="1" t="s">
        <v>39</v>
      </c>
      <c r="I9" s="2" t="b">
        <v>1</v>
      </c>
      <c r="J9" s="1" t="b">
        <v>0</v>
      </c>
      <c r="K9" s="1" t="s">
        <v>18</v>
      </c>
      <c r="L9" s="1" t="s">
        <v>40</v>
      </c>
    </row>
    <row r="10" spans="1:12">
      <c r="A10" s="1" t="s">
        <v>41</v>
      </c>
      <c r="B10" s="1"/>
      <c r="C10" s="1" t="s">
        <v>13</v>
      </c>
      <c r="D10" s="1" t="s">
        <v>14</v>
      </c>
      <c r="E10" s="1" t="s">
        <v>42</v>
      </c>
      <c r="F10" s="1"/>
      <c r="G10" s="1" t="s">
        <v>16</v>
      </c>
      <c r="H10" s="1" t="s">
        <v>43</v>
      </c>
      <c r="I10" s="2" t="b">
        <v>1</v>
      </c>
      <c r="J10" s="1" t="b">
        <v>0</v>
      </c>
      <c r="K10" s="1" t="s">
        <v>18</v>
      </c>
      <c r="L10" s="1" t="s">
        <v>44</v>
      </c>
    </row>
    <row r="11" spans="1:12">
      <c r="A11" s="1" t="s">
        <v>45</v>
      </c>
      <c r="B11" s="1"/>
      <c r="C11" s="1" t="s">
        <v>13</v>
      </c>
      <c r="D11" s="1" t="s">
        <v>14</v>
      </c>
      <c r="E11" s="1" t="s">
        <v>46</v>
      </c>
      <c r="F11" s="1"/>
      <c r="G11" s="1" t="s">
        <v>16</v>
      </c>
      <c r="H11" s="1" t="s">
        <v>47</v>
      </c>
      <c r="I11" s="1" t="b">
        <v>0</v>
      </c>
      <c r="J11" s="1" t="b">
        <v>0</v>
      </c>
      <c r="K11" s="1" t="s">
        <v>25</v>
      </c>
      <c r="L11" s="1" t="s">
        <v>48</v>
      </c>
    </row>
    <row r="12" spans="1:12">
      <c r="A12" s="1" t="s">
        <v>49</v>
      </c>
      <c r="B12" s="1"/>
      <c r="C12" s="1" t="s">
        <v>13</v>
      </c>
      <c r="D12" s="1" t="s">
        <v>14</v>
      </c>
      <c r="E12" s="1" t="s">
        <v>50</v>
      </c>
      <c r="F12" s="1"/>
      <c r="G12" s="1" t="s">
        <v>16</v>
      </c>
      <c r="H12" s="1" t="s">
        <v>36</v>
      </c>
      <c r="I12" s="1" t="b">
        <v>0</v>
      </c>
      <c r="J12" s="1" t="b">
        <v>0</v>
      </c>
      <c r="K12" s="1" t="s">
        <v>25</v>
      </c>
      <c r="L12" s="1"/>
    </row>
    <row r="13" spans="1:12">
      <c r="A13" s="1" t="s">
        <v>51</v>
      </c>
      <c r="B13" s="1"/>
      <c r="C13" s="1" t="s">
        <v>13</v>
      </c>
      <c r="D13" s="1" t="s">
        <v>14</v>
      </c>
      <c r="E13" s="1" t="s">
        <v>52</v>
      </c>
      <c r="F13" s="1"/>
      <c r="G13" s="1" t="s">
        <v>16</v>
      </c>
      <c r="H13" s="1" t="s">
        <v>17</v>
      </c>
      <c r="I13" s="2" t="b">
        <v>1</v>
      </c>
      <c r="J13" s="1" t="b">
        <v>0</v>
      </c>
      <c r="K13" s="1" t="s">
        <v>18</v>
      </c>
      <c r="L13" s="1" t="s">
        <v>53</v>
      </c>
    </row>
    <row r="14" spans="1:12">
      <c r="A14" s="1" t="s">
        <v>54</v>
      </c>
      <c r="B14" s="1"/>
      <c r="C14" s="1" t="s">
        <v>13</v>
      </c>
      <c r="D14" s="1" t="s">
        <v>14</v>
      </c>
      <c r="E14" s="1" t="s">
        <v>55</v>
      </c>
      <c r="F14" s="1"/>
      <c r="G14" s="1" t="s">
        <v>16</v>
      </c>
      <c r="H14" s="1" t="s">
        <v>56</v>
      </c>
      <c r="I14" s="2" t="b">
        <v>1</v>
      </c>
      <c r="J14" s="1" t="b">
        <v>0</v>
      </c>
      <c r="K14" s="1" t="s">
        <v>18</v>
      </c>
      <c r="L14" s="1" t="s">
        <v>57</v>
      </c>
    </row>
    <row r="15" spans="1:12">
      <c r="A15" s="1" t="s">
        <v>58</v>
      </c>
      <c r="B15" s="1"/>
      <c r="C15" s="1" t="s">
        <v>13</v>
      </c>
      <c r="D15" s="1" t="s">
        <v>14</v>
      </c>
      <c r="E15" s="1" t="s">
        <v>59</v>
      </c>
      <c r="F15" s="1"/>
      <c r="G15" s="1" t="s">
        <v>16</v>
      </c>
      <c r="H15" s="1" t="s">
        <v>36</v>
      </c>
      <c r="I15" s="1" t="b">
        <v>0</v>
      </c>
      <c r="J15" s="1" t="b">
        <v>0</v>
      </c>
      <c r="K15" s="1" t="s">
        <v>25</v>
      </c>
      <c r="L15" s="1"/>
    </row>
    <row r="16" spans="1:12">
      <c r="A16" s="1" t="s">
        <v>60</v>
      </c>
      <c r="B16" s="1"/>
      <c r="C16" s="1" t="s">
        <v>13</v>
      </c>
      <c r="D16" s="1" t="s">
        <v>14</v>
      </c>
      <c r="E16" s="1" t="s">
        <v>61</v>
      </c>
      <c r="F16" s="1"/>
      <c r="G16" s="1" t="s">
        <v>16</v>
      </c>
      <c r="H16" s="1" t="s">
        <v>62</v>
      </c>
      <c r="I16" s="2" t="b">
        <v>1</v>
      </c>
      <c r="J16" s="1" t="b">
        <v>0</v>
      </c>
      <c r="K16" s="1" t="s">
        <v>18</v>
      </c>
      <c r="L16" s="1" t="s">
        <v>63</v>
      </c>
    </row>
    <row r="17" spans="1:12">
      <c r="A17" s="1" t="s">
        <v>64</v>
      </c>
      <c r="B17" s="1"/>
      <c r="C17" s="1" t="s">
        <v>13</v>
      </c>
      <c r="D17" s="1" t="s">
        <v>14</v>
      </c>
      <c r="E17" s="1" t="s">
        <v>65</v>
      </c>
      <c r="F17" s="1"/>
      <c r="G17" s="1" t="s">
        <v>28</v>
      </c>
      <c r="H17" s="1"/>
      <c r="I17" s="1" t="b">
        <v>0</v>
      </c>
      <c r="J17" s="1" t="b">
        <v>0</v>
      </c>
      <c r="K17" s="1" t="s">
        <v>25</v>
      </c>
      <c r="L17" s="1"/>
    </row>
    <row r="18" spans="1:12">
      <c r="A18" s="1" t="s">
        <v>66</v>
      </c>
      <c r="B18" s="1"/>
      <c r="C18" s="1" t="s">
        <v>13</v>
      </c>
      <c r="D18" s="1" t="s">
        <v>14</v>
      </c>
      <c r="E18" s="1" t="s">
        <v>67</v>
      </c>
      <c r="F18" s="1"/>
      <c r="G18" s="1" t="s">
        <v>16</v>
      </c>
      <c r="H18" s="1" t="s">
        <v>68</v>
      </c>
      <c r="I18" s="1" t="b">
        <v>0</v>
      </c>
      <c r="J18" s="1" t="b">
        <v>0</v>
      </c>
      <c r="K18" s="1" t="s">
        <v>25</v>
      </c>
      <c r="L18" s="1"/>
    </row>
    <row r="19" spans="1:12">
      <c r="A19" s="1" t="s">
        <v>69</v>
      </c>
      <c r="B19" s="1"/>
      <c r="C19" s="1" t="s">
        <v>13</v>
      </c>
      <c r="D19" s="1" t="s">
        <v>14</v>
      </c>
      <c r="E19" s="1" t="s">
        <v>70</v>
      </c>
      <c r="F19" s="1"/>
      <c r="G19" s="1" t="s">
        <v>16</v>
      </c>
      <c r="H19" s="1" t="s">
        <v>68</v>
      </c>
      <c r="I19" s="2" t="b">
        <v>1</v>
      </c>
      <c r="J19" s="1" t="b">
        <v>0</v>
      </c>
      <c r="K19" s="1" t="s">
        <v>18</v>
      </c>
      <c r="L19" s="1"/>
    </row>
    <row r="20" spans="1:12">
      <c r="A20" s="1" t="s">
        <v>71</v>
      </c>
      <c r="B20" s="1"/>
      <c r="C20" s="1" t="s">
        <v>13</v>
      </c>
      <c r="D20" s="1" t="s">
        <v>14</v>
      </c>
      <c r="E20" s="1" t="s">
        <v>72</v>
      </c>
      <c r="F20" s="1"/>
      <c r="G20" s="1" t="s">
        <v>16</v>
      </c>
      <c r="H20" s="1" t="s">
        <v>73</v>
      </c>
      <c r="I20" s="2" t="b">
        <v>1</v>
      </c>
      <c r="J20" s="1" t="b">
        <v>0</v>
      </c>
      <c r="K20" s="1" t="s">
        <v>18</v>
      </c>
      <c r="L20" s="1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6942-3FA4-43D9-8BEC-32E9D841FA7A}">
  <dimension ref="A2:J18"/>
  <sheetViews>
    <sheetView zoomScale="90" zoomScaleNormal="90" workbookViewId="0">
      <selection activeCell="A34" sqref="A34"/>
    </sheetView>
  </sheetViews>
  <sheetFormatPr defaultRowHeight="16.5"/>
  <cols>
    <col min="1" max="1" width="27" bestFit="1" customWidth="1"/>
    <col min="2" max="4" width="12.625" style="202" customWidth="1"/>
    <col min="5" max="5" width="14.875" bestFit="1" customWidth="1"/>
    <col min="6" max="6" width="8.375" bestFit="1" customWidth="1"/>
    <col min="7" max="7" width="17.125" bestFit="1" customWidth="1"/>
    <col min="8" max="9" width="9.125" bestFit="1" customWidth="1"/>
    <col min="10" max="10" width="10" bestFit="1" customWidth="1"/>
  </cols>
  <sheetData>
    <row r="2" spans="1:10">
      <c r="A2" s="204" t="s">
        <v>205</v>
      </c>
      <c r="B2" s="205" t="s">
        <v>1625</v>
      </c>
      <c r="C2" s="205" t="s">
        <v>1627</v>
      </c>
      <c r="D2" s="205" t="s">
        <v>1626</v>
      </c>
      <c r="H2" t="s">
        <v>1625</v>
      </c>
      <c r="I2" t="s">
        <v>1627</v>
      </c>
      <c r="J2" t="s">
        <v>1626</v>
      </c>
    </row>
    <row r="3" spans="1:10">
      <c r="A3" s="1" t="s">
        <v>1365</v>
      </c>
      <c r="B3" s="203">
        <v>2048</v>
      </c>
      <c r="C3" s="203">
        <v>0.06</v>
      </c>
      <c r="D3" s="203">
        <v>2564</v>
      </c>
      <c r="G3" t="s">
        <v>1629</v>
      </c>
      <c r="H3" s="208">
        <f>SUM(B3:B18)</f>
        <v>8208.61</v>
      </c>
      <c r="I3" s="208">
        <f>SUM(C3:C18)</f>
        <v>0.96000000000000041</v>
      </c>
      <c r="J3" s="208">
        <f>SUM(D3:D18)</f>
        <v>49933.749999999993</v>
      </c>
    </row>
    <row r="4" spans="1:10">
      <c r="A4" s="2" t="s">
        <v>1382</v>
      </c>
      <c r="B4" s="203">
        <v>2113</v>
      </c>
      <c r="C4" s="203">
        <v>0.06</v>
      </c>
      <c r="D4" s="203">
        <v>2368</v>
      </c>
      <c r="G4" t="s">
        <v>1628</v>
      </c>
      <c r="H4" s="210">
        <v>53.62</v>
      </c>
      <c r="I4" s="209"/>
      <c r="J4" s="209"/>
    </row>
    <row r="5" spans="1:10">
      <c r="A5" s="1" t="s">
        <v>1384</v>
      </c>
      <c r="B5" s="203">
        <v>0.06</v>
      </c>
      <c r="C5" s="203">
        <v>0.06</v>
      </c>
      <c r="D5" s="203">
        <v>0.31</v>
      </c>
    </row>
    <row r="6" spans="1:10">
      <c r="A6" s="211" t="s">
        <v>1397</v>
      </c>
      <c r="B6" s="203">
        <v>40</v>
      </c>
      <c r="C6" s="203">
        <v>0.06</v>
      </c>
      <c r="D6" s="203">
        <v>3001</v>
      </c>
    </row>
    <row r="7" spans="1:10">
      <c r="A7" s="1" t="s">
        <v>1399</v>
      </c>
      <c r="B7" s="203">
        <v>0.06</v>
      </c>
      <c r="C7" s="203">
        <v>0.06</v>
      </c>
      <c r="D7" s="203">
        <v>136</v>
      </c>
    </row>
    <row r="8" spans="1:10">
      <c r="A8" s="1" t="s">
        <v>215</v>
      </c>
      <c r="B8" s="203">
        <v>0.13</v>
      </c>
      <c r="C8" s="203">
        <v>0.06</v>
      </c>
      <c r="D8" s="203">
        <v>0.13</v>
      </c>
      <c r="G8" s="211" t="s">
        <v>1631</v>
      </c>
    </row>
    <row r="9" spans="1:10">
      <c r="A9" s="1" t="s">
        <v>1460</v>
      </c>
      <c r="B9" s="203">
        <v>0.06</v>
      </c>
      <c r="C9" s="203">
        <v>0.06</v>
      </c>
      <c r="D9" s="203">
        <v>0.06</v>
      </c>
      <c r="G9" s="2" t="s">
        <v>1630</v>
      </c>
    </row>
    <row r="10" spans="1:10">
      <c r="A10" s="1" t="s">
        <v>1462</v>
      </c>
      <c r="B10" s="203">
        <v>0.06</v>
      </c>
      <c r="C10" s="203">
        <v>0.06</v>
      </c>
      <c r="D10" s="203">
        <v>0.06</v>
      </c>
    </row>
    <row r="11" spans="1:10">
      <c r="A11" s="2" t="s">
        <v>231</v>
      </c>
      <c r="B11" s="203">
        <v>1856</v>
      </c>
      <c r="C11" s="203">
        <v>0.06</v>
      </c>
      <c r="D11" s="203">
        <v>1984</v>
      </c>
    </row>
    <row r="12" spans="1:10">
      <c r="A12" s="1" t="s">
        <v>233</v>
      </c>
      <c r="B12" s="203">
        <v>0.06</v>
      </c>
      <c r="C12" s="203">
        <v>0.06</v>
      </c>
      <c r="D12" s="203">
        <v>144</v>
      </c>
    </row>
    <row r="13" spans="1:10">
      <c r="A13" s="1" t="s">
        <v>234</v>
      </c>
      <c r="B13" s="203">
        <v>2117</v>
      </c>
      <c r="C13" s="203">
        <v>0.06</v>
      </c>
      <c r="D13" s="203">
        <v>2432</v>
      </c>
    </row>
    <row r="14" spans="1:10">
      <c r="A14" s="1" t="s">
        <v>240</v>
      </c>
      <c r="B14" s="203">
        <v>7</v>
      </c>
      <c r="C14" s="203">
        <v>0.06</v>
      </c>
      <c r="D14" s="203">
        <v>1792</v>
      </c>
    </row>
    <row r="15" spans="1:10">
      <c r="A15" s="206" t="s">
        <v>1518</v>
      </c>
      <c r="B15" s="207">
        <v>27</v>
      </c>
      <c r="C15" s="207">
        <v>0.06</v>
      </c>
      <c r="D15" s="207">
        <v>35328</v>
      </c>
    </row>
    <row r="16" spans="1:10">
      <c r="A16" s="1" t="s">
        <v>1520</v>
      </c>
      <c r="B16" s="203">
        <v>0.06</v>
      </c>
      <c r="C16" s="203">
        <v>0.06</v>
      </c>
      <c r="D16" s="203">
        <v>0.13</v>
      </c>
    </row>
    <row r="17" spans="1:4">
      <c r="A17" s="1" t="s">
        <v>1531</v>
      </c>
      <c r="B17" s="203">
        <v>0.06</v>
      </c>
      <c r="C17" s="203">
        <v>0.06</v>
      </c>
      <c r="D17" s="203">
        <v>0.06</v>
      </c>
    </row>
    <row r="18" spans="1:4">
      <c r="A18" s="1" t="s">
        <v>1554</v>
      </c>
      <c r="B18" s="203">
        <v>0.06</v>
      </c>
      <c r="C18" s="203">
        <v>0.06</v>
      </c>
      <c r="D18" s="203">
        <v>184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4DD2-A3F1-4DE5-A6D9-0112FD0B39CD}">
  <dimension ref="A2:B501"/>
  <sheetViews>
    <sheetView topLeftCell="A19" workbookViewId="0">
      <selection activeCell="B4" sqref="B4"/>
    </sheetView>
  </sheetViews>
  <sheetFormatPr defaultRowHeight="16.5"/>
  <cols>
    <col min="2" max="2" width="120.625" customWidth="1"/>
  </cols>
  <sheetData>
    <row r="2" spans="1:2" ht="409.5">
      <c r="A2">
        <v>1</v>
      </c>
      <c r="B2" s="28" t="s">
        <v>1624</v>
      </c>
    </row>
    <row r="3" spans="1:2" ht="181.5">
      <c r="A3">
        <v>2</v>
      </c>
      <c r="B3" s="28" t="s">
        <v>1632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625-8A8C-4232-99F1-71BB0DCD75B7}">
  <dimension ref="A1:F32"/>
  <sheetViews>
    <sheetView zoomScale="90" zoomScaleNormal="90" workbookViewId="0">
      <selection activeCell="C2" sqref="C2"/>
    </sheetView>
  </sheetViews>
  <sheetFormatPr defaultRowHeight="16.5"/>
  <cols>
    <col min="1" max="1" width="27" bestFit="1" customWidth="1"/>
    <col min="2" max="2" width="10.25" bestFit="1" customWidth="1"/>
    <col min="3" max="3" width="26.25" bestFit="1" customWidth="1"/>
    <col min="4" max="4" width="48.5" bestFit="1" customWidth="1"/>
    <col min="5" max="5" width="14.875" bestFit="1" customWidth="1"/>
    <col min="6" max="6" width="8.375" bestFit="1" customWidth="1"/>
  </cols>
  <sheetData>
    <row r="1" spans="1:6">
      <c r="A1" t="s">
        <v>205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>
      <c r="A2" t="s">
        <v>1365</v>
      </c>
      <c r="B2">
        <v>14</v>
      </c>
      <c r="C2" t="s">
        <v>1588</v>
      </c>
      <c r="D2" t="s">
        <v>1589</v>
      </c>
      <c r="E2" t="s">
        <v>214</v>
      </c>
    </row>
    <row r="3" spans="1:6">
      <c r="A3" t="s">
        <v>1365</v>
      </c>
      <c r="B3">
        <v>16</v>
      </c>
      <c r="C3" t="s">
        <v>1590</v>
      </c>
      <c r="D3" t="s">
        <v>1591</v>
      </c>
      <c r="E3" t="s">
        <v>214</v>
      </c>
    </row>
    <row r="4" spans="1:6">
      <c r="A4" t="s">
        <v>1382</v>
      </c>
      <c r="B4">
        <v>11</v>
      </c>
      <c r="C4" t="s">
        <v>1592</v>
      </c>
      <c r="D4" t="s">
        <v>1593</v>
      </c>
      <c r="E4" t="s">
        <v>214</v>
      </c>
    </row>
    <row r="5" spans="1:6">
      <c r="A5" t="s">
        <v>1382</v>
      </c>
      <c r="B5">
        <v>12</v>
      </c>
      <c r="C5" t="s">
        <v>1594</v>
      </c>
      <c r="D5" t="s">
        <v>1595</v>
      </c>
      <c r="E5" t="s">
        <v>214</v>
      </c>
    </row>
    <row r="6" spans="1:6">
      <c r="A6" t="s">
        <v>1382</v>
      </c>
      <c r="B6">
        <v>23</v>
      </c>
      <c r="C6" t="s">
        <v>1596</v>
      </c>
      <c r="D6" t="s">
        <v>1597</v>
      </c>
      <c r="E6" t="s">
        <v>214</v>
      </c>
    </row>
    <row r="7" spans="1:6">
      <c r="A7" t="s">
        <v>1384</v>
      </c>
      <c r="B7">
        <v>11</v>
      </c>
      <c r="C7" t="s">
        <v>1592</v>
      </c>
      <c r="D7" t="s">
        <v>1593</v>
      </c>
      <c r="E7" t="s">
        <v>214</v>
      </c>
    </row>
    <row r="8" spans="1:6">
      <c r="A8" t="s">
        <v>1384</v>
      </c>
      <c r="B8">
        <v>12</v>
      </c>
      <c r="C8" t="s">
        <v>1594</v>
      </c>
      <c r="D8" t="s">
        <v>1595</v>
      </c>
      <c r="E8" t="s">
        <v>214</v>
      </c>
    </row>
    <row r="9" spans="1:6">
      <c r="A9" t="s">
        <v>1397</v>
      </c>
      <c r="B9">
        <v>7</v>
      </c>
      <c r="C9" t="s">
        <v>1592</v>
      </c>
      <c r="D9" t="s">
        <v>1598</v>
      </c>
      <c r="E9" t="s">
        <v>214</v>
      </c>
    </row>
    <row r="10" spans="1:6">
      <c r="A10" t="s">
        <v>1397</v>
      </c>
      <c r="B10">
        <v>16</v>
      </c>
      <c r="C10" t="s">
        <v>1599</v>
      </c>
      <c r="D10" t="s">
        <v>1600</v>
      </c>
      <c r="E10" t="s">
        <v>214</v>
      </c>
    </row>
    <row r="11" spans="1:6">
      <c r="A11" t="s">
        <v>1399</v>
      </c>
      <c r="B11">
        <v>7</v>
      </c>
      <c r="C11" t="s">
        <v>1592</v>
      </c>
      <c r="E11" t="s">
        <v>214</v>
      </c>
    </row>
    <row r="12" spans="1:6">
      <c r="A12" t="s">
        <v>1399</v>
      </c>
      <c r="B12">
        <v>16</v>
      </c>
      <c r="C12" t="s">
        <v>1599</v>
      </c>
      <c r="E12" t="s">
        <v>214</v>
      </c>
    </row>
    <row r="13" spans="1:6">
      <c r="A13" t="s">
        <v>215</v>
      </c>
      <c r="B13">
        <v>11</v>
      </c>
      <c r="C13" t="s">
        <v>1601</v>
      </c>
      <c r="D13" t="s">
        <v>1602</v>
      </c>
      <c r="E13" t="s">
        <v>214</v>
      </c>
    </row>
    <row r="14" spans="1:6">
      <c r="A14" t="s">
        <v>1460</v>
      </c>
      <c r="B14">
        <v>9</v>
      </c>
      <c r="C14" t="s">
        <v>1601</v>
      </c>
      <c r="D14" t="s">
        <v>1603</v>
      </c>
      <c r="E14" t="s">
        <v>214</v>
      </c>
    </row>
    <row r="15" spans="1:6">
      <c r="A15" t="s">
        <v>1462</v>
      </c>
      <c r="B15">
        <v>13</v>
      </c>
      <c r="C15" t="s">
        <v>1592</v>
      </c>
      <c r="D15" t="s">
        <v>1593</v>
      </c>
      <c r="E15" t="s">
        <v>214</v>
      </c>
    </row>
    <row r="16" spans="1:6">
      <c r="A16" t="s">
        <v>1462</v>
      </c>
      <c r="B16">
        <v>14</v>
      </c>
      <c r="C16" t="s">
        <v>1594</v>
      </c>
      <c r="D16" t="s">
        <v>1595</v>
      </c>
      <c r="E16" t="s">
        <v>214</v>
      </c>
    </row>
    <row r="17" spans="1:6">
      <c r="A17" t="s">
        <v>231</v>
      </c>
      <c r="B17">
        <v>3</v>
      </c>
      <c r="C17" t="s">
        <v>1604</v>
      </c>
      <c r="D17" t="s">
        <v>1605</v>
      </c>
      <c r="E17" t="s">
        <v>214</v>
      </c>
    </row>
    <row r="18" spans="1:6">
      <c r="A18" t="s">
        <v>231</v>
      </c>
      <c r="B18">
        <v>18</v>
      </c>
      <c r="C18" t="s">
        <v>1606</v>
      </c>
      <c r="D18" t="s">
        <v>1607</v>
      </c>
      <c r="E18" t="s">
        <v>214</v>
      </c>
    </row>
    <row r="19" spans="1:6">
      <c r="A19" t="s">
        <v>233</v>
      </c>
      <c r="B19">
        <v>3</v>
      </c>
      <c r="C19" t="s">
        <v>1604</v>
      </c>
      <c r="D19" t="s">
        <v>1605</v>
      </c>
      <c r="E19" t="s">
        <v>214</v>
      </c>
    </row>
    <row r="20" spans="1:6">
      <c r="A20" t="s">
        <v>234</v>
      </c>
      <c r="B20">
        <v>5</v>
      </c>
      <c r="C20" t="s">
        <v>1608</v>
      </c>
      <c r="D20" t="s">
        <v>1609</v>
      </c>
      <c r="E20" t="s">
        <v>214</v>
      </c>
    </row>
    <row r="21" spans="1:6">
      <c r="A21" t="s">
        <v>234</v>
      </c>
      <c r="B21">
        <v>6</v>
      </c>
      <c r="C21" t="s">
        <v>1610</v>
      </c>
      <c r="D21" t="s">
        <v>1611</v>
      </c>
      <c r="E21" t="s">
        <v>214</v>
      </c>
    </row>
    <row r="22" spans="1:6">
      <c r="A22" t="s">
        <v>234</v>
      </c>
      <c r="B22">
        <v>7</v>
      </c>
      <c r="C22" t="s">
        <v>1612</v>
      </c>
      <c r="D22" t="s">
        <v>1613</v>
      </c>
      <c r="E22" t="s">
        <v>214</v>
      </c>
    </row>
    <row r="23" spans="1:6">
      <c r="A23" t="s">
        <v>234</v>
      </c>
      <c r="B23">
        <v>23</v>
      </c>
      <c r="C23" t="s">
        <v>1614</v>
      </c>
      <c r="D23" t="s">
        <v>1615</v>
      </c>
      <c r="E23" t="s">
        <v>214</v>
      </c>
    </row>
    <row r="24" spans="1:6">
      <c r="A24" t="s">
        <v>240</v>
      </c>
      <c r="B24">
        <v>10</v>
      </c>
      <c r="C24" t="s">
        <v>1601</v>
      </c>
      <c r="D24" t="s">
        <v>1603</v>
      </c>
      <c r="E24" t="s">
        <v>214</v>
      </c>
    </row>
    <row r="25" spans="1:6">
      <c r="A25" t="s">
        <v>1518</v>
      </c>
      <c r="B25">
        <v>9</v>
      </c>
      <c r="C25" t="s">
        <v>1601</v>
      </c>
      <c r="D25" t="s">
        <v>1603</v>
      </c>
      <c r="E25" t="s">
        <v>214</v>
      </c>
    </row>
    <row r="26" spans="1:6">
      <c r="A26" t="s">
        <v>1520</v>
      </c>
      <c r="B26">
        <v>9</v>
      </c>
      <c r="C26" t="s">
        <v>1601</v>
      </c>
      <c r="E26" t="s">
        <v>214</v>
      </c>
    </row>
    <row r="27" spans="1:6">
      <c r="A27" t="s">
        <v>1531</v>
      </c>
      <c r="B27">
        <v>14</v>
      </c>
      <c r="C27" t="s">
        <v>1588</v>
      </c>
      <c r="E27" t="s">
        <v>214</v>
      </c>
    </row>
    <row r="28" spans="1:6">
      <c r="A28" t="s">
        <v>1531</v>
      </c>
      <c r="B28">
        <v>16</v>
      </c>
      <c r="C28" t="s">
        <v>1590</v>
      </c>
      <c r="E28" t="s">
        <v>214</v>
      </c>
    </row>
    <row r="29" spans="1:6">
      <c r="A29" t="s">
        <v>1554</v>
      </c>
      <c r="B29">
        <v>3</v>
      </c>
      <c r="C29" t="s">
        <v>1616</v>
      </c>
      <c r="D29" t="s">
        <v>1617</v>
      </c>
      <c r="E29" t="s">
        <v>214</v>
      </c>
      <c r="F29" t="s">
        <v>216</v>
      </c>
    </row>
    <row r="30" spans="1:6">
      <c r="A30" t="s">
        <v>1554</v>
      </c>
      <c r="B30">
        <v>4</v>
      </c>
      <c r="C30" t="s">
        <v>1618</v>
      </c>
      <c r="D30" t="s">
        <v>1619</v>
      </c>
      <c r="E30" t="s">
        <v>214</v>
      </c>
      <c r="F30" t="s">
        <v>216</v>
      </c>
    </row>
    <row r="31" spans="1:6">
      <c r="A31" t="s">
        <v>1556</v>
      </c>
      <c r="B31">
        <v>2</v>
      </c>
      <c r="C31" t="s">
        <v>1616</v>
      </c>
      <c r="D31" t="s">
        <v>1620</v>
      </c>
      <c r="E31" t="s">
        <v>214</v>
      </c>
      <c r="F31" t="s">
        <v>216</v>
      </c>
    </row>
    <row r="32" spans="1:6">
      <c r="A32" t="s">
        <v>1556</v>
      </c>
      <c r="B32">
        <v>4</v>
      </c>
      <c r="C32" t="s">
        <v>1618</v>
      </c>
      <c r="D32" t="s">
        <v>1621</v>
      </c>
      <c r="E32" t="s">
        <v>214</v>
      </c>
      <c r="F32" t="s">
        <v>216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8FF1-D8EB-48FB-B888-16CA2E048EE4}">
  <sheetPr filterMode="1"/>
  <dimension ref="A1:K148"/>
  <sheetViews>
    <sheetView zoomScale="90" zoomScaleNormal="90" workbookViewId="0">
      <pane ySplit="1" topLeftCell="A2" activePane="bottomLeft" state="frozen"/>
      <selection pane="bottomLeft" activeCell="A88" sqref="A88:XFD88"/>
    </sheetView>
  </sheetViews>
  <sheetFormatPr defaultRowHeight="16.5"/>
  <cols>
    <col min="1" max="1" width="35.5" bestFit="1" customWidth="1"/>
    <col min="2" max="2" width="12.375" bestFit="1" customWidth="1"/>
    <col min="3" max="3" width="9.5" bestFit="1" customWidth="1"/>
    <col min="4" max="4" width="9.625" bestFit="1" customWidth="1"/>
    <col min="5" max="5" width="11.125" bestFit="1" customWidth="1"/>
    <col min="6" max="6" width="11.875" bestFit="1" customWidth="1"/>
    <col min="7" max="7" width="47.25" customWidth="1"/>
    <col min="8" max="8" width="15.75" bestFit="1" customWidth="1"/>
  </cols>
  <sheetData>
    <row r="1" spans="1:11">
      <c r="A1" s="201" t="s">
        <v>1560</v>
      </c>
      <c r="B1" s="201" t="s">
        <v>1561</v>
      </c>
      <c r="C1" s="201" t="s">
        <v>1562</v>
      </c>
      <c r="D1" s="201" t="s">
        <v>1578</v>
      </c>
      <c r="E1" s="201" t="s">
        <v>1579</v>
      </c>
      <c r="F1" s="201" t="s">
        <v>1580</v>
      </c>
      <c r="G1" s="201" t="s">
        <v>1563</v>
      </c>
      <c r="H1" s="201" t="s">
        <v>1587</v>
      </c>
      <c r="I1" s="201" t="s">
        <v>1586</v>
      </c>
    </row>
    <row r="2" spans="1:11" hidden="1">
      <c r="A2" t="s">
        <v>1344</v>
      </c>
      <c r="B2">
        <v>45</v>
      </c>
      <c r="C2">
        <v>5</v>
      </c>
      <c r="F2" t="s">
        <v>1348</v>
      </c>
      <c r="G2" t="s">
        <v>1347</v>
      </c>
      <c r="K2" t="str">
        <f>CONCATENATE("insert into no_tb_mig_tables values ('", A2, "', ", B2, ", ", C2, ", '", D2, "', '", E2, "', '", F2, "', '", G2, "', NULL, SYSDATE);")</f>
        <v>insert into no_tb_mig_tables values ('AGRM', 45, 5, '', '', 'Y', '약관', NULL, SYSDATE);</v>
      </c>
    </row>
    <row r="3" spans="1:11" hidden="1">
      <c r="A3" t="s">
        <v>1349</v>
      </c>
      <c r="B3">
        <v>6</v>
      </c>
      <c r="C3">
        <v>222</v>
      </c>
      <c r="G3" t="s">
        <v>1350</v>
      </c>
      <c r="K3" t="str">
        <f t="shared" ref="K3:K66" si="0">CONCATENATE("insert into no_tb_mig_tables values ('", A3, "', ", B3, ", ", C3, ", '", D3, "', '", E3, "', '", F3, "', '", G3, "', NULL, SYSDATE);")</f>
        <v>insert into no_tb_mig_tables values ('F_PROCLOG', 6, 222, '', '', '', '프로시저로그를 기록한다', NULL, SYSDATE);</v>
      </c>
    </row>
    <row r="4" spans="1:11" hidden="1">
      <c r="A4" t="s">
        <v>1351</v>
      </c>
      <c r="B4">
        <v>0</v>
      </c>
      <c r="C4">
        <v>0</v>
      </c>
      <c r="F4" t="s">
        <v>1348</v>
      </c>
      <c r="G4" t="s">
        <v>1352</v>
      </c>
      <c r="K4" t="str">
        <f t="shared" si="0"/>
        <v>insert into no_tb_mig_tables values ('MBR_AGRM_AGR_BRKDWN', 0, 0, '', '', 'Y', '회원약관동의내역', NULL, SYSDATE);</v>
      </c>
    </row>
    <row r="5" spans="1:11" hidden="1">
      <c r="A5" t="s">
        <v>1353</v>
      </c>
      <c r="B5">
        <v>68811480</v>
      </c>
      <c r="C5">
        <v>14949117</v>
      </c>
      <c r="D5" t="s">
        <v>216</v>
      </c>
      <c r="K5" t="str">
        <f t="shared" si="0"/>
        <v>insert into no_tb_mig_tables values ('TB_API_LOG', 68811480, 14949117, 'N', '', '', '', NULL, SYSDATE);</v>
      </c>
    </row>
    <row r="6" spans="1:11" hidden="1">
      <c r="A6" t="s">
        <v>1355</v>
      </c>
      <c r="B6">
        <v>11</v>
      </c>
      <c r="C6">
        <v>68</v>
      </c>
      <c r="F6" t="s">
        <v>1348</v>
      </c>
      <c r="G6" t="s">
        <v>1356</v>
      </c>
      <c r="K6" t="str">
        <f t="shared" si="0"/>
        <v>insert into no_tb_mig_tables values ('TB_BATCH_GRADE_ADJ_AMT', 11, 68, '', '', 'Y', '등급조정금액 테이블', NULL, SYSDATE);</v>
      </c>
    </row>
    <row r="7" spans="1:11" hidden="1">
      <c r="A7" t="s">
        <v>1357</v>
      </c>
      <c r="B7">
        <v>0</v>
      </c>
      <c r="C7">
        <v>0</v>
      </c>
      <c r="K7" t="str">
        <f t="shared" si="0"/>
        <v>insert into no_tb_mig_tables values ('TB_BATCH_GRADE_MEMBER_COUNT', 0, 0, '', '', '', '', NULL, SYSDATE);</v>
      </c>
    </row>
    <row r="8" spans="1:11" hidden="1">
      <c r="A8" t="s">
        <v>1564</v>
      </c>
      <c r="B8">
        <v>1919</v>
      </c>
      <c r="C8">
        <v>20</v>
      </c>
      <c r="D8" t="s">
        <v>216</v>
      </c>
      <c r="G8" t="s">
        <v>1359</v>
      </c>
      <c r="K8" t="str">
        <f t="shared" si="0"/>
        <v>insert into no_tb_mig_tables values ('TB_BATCH_MILEAGE_COUNT', 1919, 20, 'N', '', '', '포인트정산조회', NULL, SYSDATE);</v>
      </c>
    </row>
    <row r="9" spans="1:11" hidden="1">
      <c r="A9" t="s">
        <v>1361</v>
      </c>
      <c r="B9">
        <v>19</v>
      </c>
      <c r="C9">
        <v>5</v>
      </c>
      <c r="F9" t="s">
        <v>1348</v>
      </c>
      <c r="G9" t="s">
        <v>1362</v>
      </c>
      <c r="K9" t="str">
        <f t="shared" si="0"/>
        <v>insert into no_tb_mig_tables values ('TB_BNFT_MST', 19, 5, '', '', 'Y', '보상 마스터', NULL, SYSDATE);</v>
      </c>
    </row>
    <row r="10" spans="1:11" hidden="1">
      <c r="A10" t="s">
        <v>209</v>
      </c>
      <c r="B10">
        <v>0</v>
      </c>
      <c r="C10">
        <v>0</v>
      </c>
      <c r="D10" t="s">
        <v>216</v>
      </c>
      <c r="E10" t="s">
        <v>216</v>
      </c>
      <c r="K10" t="str">
        <f t="shared" si="0"/>
        <v>insert into no_tb_mig_tables values ('TB_CALC_MST', 0, 0, 'N', 'N', '', '', NULL, SYSDATE);</v>
      </c>
    </row>
    <row r="11" spans="1:11" hidden="1">
      <c r="A11" t="s">
        <v>1363</v>
      </c>
      <c r="B11">
        <v>0</v>
      </c>
      <c r="C11">
        <v>0</v>
      </c>
      <c r="D11" t="s">
        <v>216</v>
      </c>
      <c r="K11" t="str">
        <f t="shared" si="0"/>
        <v>insert into no_tb_mig_tables values ('TB_CALC_TOT', 0, 0, 'N', '', '', '', NULL, SYSDATE);</v>
      </c>
    </row>
    <row r="12" spans="1:11" hidden="1">
      <c r="A12" t="s">
        <v>1364</v>
      </c>
      <c r="B12">
        <v>0</v>
      </c>
      <c r="C12">
        <v>0</v>
      </c>
      <c r="K12" t="str">
        <f t="shared" si="0"/>
        <v>insert into no_tb_mig_tables values ('TB_CARD_LIMIT', 0, 0, '', '', '', '', NULL, SYSDATE);</v>
      </c>
    </row>
    <row r="13" spans="1:11" s="186" customFormat="1">
      <c r="A13" s="186" t="s">
        <v>1365</v>
      </c>
      <c r="B13" s="186">
        <v>17467581</v>
      </c>
      <c r="C13" s="186">
        <v>299240</v>
      </c>
      <c r="D13" s="186" t="s">
        <v>1348</v>
      </c>
      <c r="F13" s="186" t="s">
        <v>1348</v>
      </c>
      <c r="G13" s="186" t="s">
        <v>1366</v>
      </c>
      <c r="K13" s="186" t="str">
        <f t="shared" si="0"/>
        <v>insert into no_tb_mig_tables values ('TB_CARD_MILEAGE', 17467581, 299240, 'Y', '', 'Y', '카드별 마일리지', NULL, SYSDATE);</v>
      </c>
    </row>
    <row r="14" spans="1:11" hidden="1">
      <c r="A14" t="s">
        <v>1368</v>
      </c>
      <c r="B14">
        <v>16638334</v>
      </c>
      <c r="C14">
        <v>61097</v>
      </c>
      <c r="G14" t="s">
        <v>1369</v>
      </c>
      <c r="K14" t="str">
        <f t="shared" si="0"/>
        <v>insert into no_tb_mig_tables values ('TB_CARD_MILEAGE_AS_IS', 16638334, 61097, '', '', '', '카드별 마일리지 10월16일마이그 하고 계속운영 했던것', NULL, SYSDATE);</v>
      </c>
    </row>
    <row r="15" spans="1:11" hidden="1">
      <c r="A15" t="s">
        <v>1370</v>
      </c>
      <c r="B15">
        <v>5103355</v>
      </c>
      <c r="C15">
        <v>24377</v>
      </c>
      <c r="G15" t="s">
        <v>1371</v>
      </c>
      <c r="K15" t="str">
        <f t="shared" si="0"/>
        <v>insert into no_tb_mig_tables values ('TB_CARD_MILEAGE_BTNT', 5103355, 24377, '', '', '', '2019년12월 1일 온라인회원 카드 잔액 비교', NULL, SYSDATE);</v>
      </c>
    </row>
    <row r="16" spans="1:11" hidden="1">
      <c r="A16" t="s">
        <v>1372</v>
      </c>
      <c r="B16">
        <v>16638737</v>
      </c>
      <c r="C16">
        <v>61097</v>
      </c>
      <c r="G16" t="s">
        <v>1373</v>
      </c>
      <c r="K16" t="str">
        <f t="shared" si="0"/>
        <v>insert into no_tb_mig_tables values ('TB_CARD_MILEAGE_CHK', 16638737, 61097, '', '', '', '카드별 마일리지 10월16일P_CUSTOMER 가용마일리지(10월16일 이후에 HIST에 적립 차감 계싼 한것) 11월30일 현재시점 가용마일리지', NULL, SYSDATE);</v>
      </c>
    </row>
    <row r="17" spans="1:11" hidden="1">
      <c r="A17" t="s">
        <v>1374</v>
      </c>
      <c r="B17">
        <v>359496</v>
      </c>
      <c r="C17">
        <v>1882</v>
      </c>
      <c r="G17" t="s">
        <v>1375</v>
      </c>
      <c r="K17" t="str">
        <f t="shared" si="0"/>
        <v>insert into no_tb_mig_tables values ('TB_CARD_MILEAGE_CICS', 359496, 1882, '', '', '', '2019년12월1일 통합회원 카드 잔액 비교', NULL, SYSDATE);</v>
      </c>
    </row>
    <row r="18" spans="1:11" hidden="1">
      <c r="A18" t="s">
        <v>1376</v>
      </c>
      <c r="B18">
        <v>16618534</v>
      </c>
      <c r="C18">
        <v>289025</v>
      </c>
      <c r="G18" t="s">
        <v>1366</v>
      </c>
      <c r="K18" t="str">
        <f t="shared" si="0"/>
        <v>insert into no_tb_mig_tables values ('TB_CARD_MILEAGE_MIG_20191121', 16618534, 289025, '', '', '', '카드별 마일리지', NULL, SYSDATE);</v>
      </c>
    </row>
    <row r="19" spans="1:11" hidden="1">
      <c r="A19" t="s">
        <v>1377</v>
      </c>
      <c r="B19">
        <v>313932614</v>
      </c>
      <c r="C19">
        <v>8255344</v>
      </c>
      <c r="F19" t="s">
        <v>1348</v>
      </c>
      <c r="G19" t="s">
        <v>1378</v>
      </c>
      <c r="K19" t="str">
        <f t="shared" si="0"/>
        <v>insert into no_tb_mig_tables values ('TB_CARD_MILEAGE_MMIO', 313932614, 8255344, '', '', 'Y', '카드별월별 집계마일리지', NULL, SYSDATE);</v>
      </c>
    </row>
    <row r="20" spans="1:11" hidden="1">
      <c r="A20" t="s">
        <v>1379</v>
      </c>
      <c r="B20">
        <v>25838181</v>
      </c>
      <c r="C20">
        <v>475321</v>
      </c>
      <c r="K20" t="str">
        <f t="shared" si="0"/>
        <v>insert into no_tb_mig_tables values ('TB_CARD_MILEAGE_MMIO_BACK', 25838181, 475321, '', '', '', '', NULL, SYSDATE);</v>
      </c>
    </row>
    <row r="21" spans="1:11" hidden="1">
      <c r="A21" t="s">
        <v>1380</v>
      </c>
      <c r="B21">
        <v>11563459</v>
      </c>
      <c r="C21">
        <v>55997</v>
      </c>
      <c r="G21" t="s">
        <v>1381</v>
      </c>
      <c r="K21" t="str">
        <f t="shared" si="0"/>
        <v>insert into no_tb_mig_tables values ('TB_CARD_MILEAGE_OFF', 11563459, 55997, '', '', '', '2019년 12월 1일 Offline - P_Customer 카드마일리지 잔액 비교', NULL, SYSDATE);</v>
      </c>
    </row>
    <row r="22" spans="1:11" s="186" customFormat="1">
      <c r="A22" s="186" t="s">
        <v>1382</v>
      </c>
      <c r="B22" s="186">
        <v>16720132</v>
      </c>
      <c r="C22" s="186">
        <v>283640</v>
      </c>
      <c r="D22" s="186" t="s">
        <v>1348</v>
      </c>
      <c r="F22" s="186" t="s">
        <v>1348</v>
      </c>
      <c r="G22" s="186" t="s">
        <v>1383</v>
      </c>
      <c r="K22" s="186" t="str">
        <f t="shared" si="0"/>
        <v>insert into no_tb_mig_tables values ('TB_CARD_MST', 16720132, 283640, 'Y', '', 'Y', '기본 카드 마스터', NULL, SYSDATE);</v>
      </c>
    </row>
    <row r="23" spans="1:11" s="186" customFormat="1">
      <c r="A23" s="186" t="s">
        <v>1384</v>
      </c>
      <c r="B23" s="186">
        <v>2115</v>
      </c>
      <c r="C23" s="186">
        <v>43</v>
      </c>
      <c r="D23" s="186" t="s">
        <v>1348</v>
      </c>
      <c r="F23" s="186" t="s">
        <v>1348</v>
      </c>
      <c r="K23" s="186" t="str">
        <f t="shared" si="0"/>
        <v>insert into no_tb_mig_tables values ('TB_CARD_MST_LOG', 2115, 43, 'Y', '', 'Y', '', NULL, SYSDATE);</v>
      </c>
    </row>
    <row r="24" spans="1:11" hidden="1">
      <c r="A24" t="s">
        <v>1385</v>
      </c>
      <c r="B24">
        <v>3</v>
      </c>
      <c r="C24">
        <v>4</v>
      </c>
      <c r="G24" t="s">
        <v>1387</v>
      </c>
      <c r="K24" t="str">
        <f t="shared" si="0"/>
        <v>insert into no_tb_mig_tables values ('TB_CARD_NO_CREATE', 3, 4, '', '', '', '카드 채번', NULL, SYSDATE);</v>
      </c>
    </row>
    <row r="25" spans="1:11" hidden="1">
      <c r="A25" t="s">
        <v>1389</v>
      </c>
      <c r="B25">
        <v>0</v>
      </c>
      <c r="C25">
        <v>0</v>
      </c>
      <c r="G25" t="s">
        <v>1390</v>
      </c>
      <c r="K25" t="str">
        <f t="shared" si="0"/>
        <v>insert into no_tb_mig_tables values ('TB_CARD_NUMS', 0, 0, '', '', '', '카드 채번 관리', NULL, SYSDATE);</v>
      </c>
    </row>
    <row r="26" spans="1:11" hidden="1">
      <c r="A26" t="s">
        <v>1328</v>
      </c>
      <c r="B26">
        <v>369</v>
      </c>
      <c r="C26">
        <v>10</v>
      </c>
      <c r="E26" t="s">
        <v>1348</v>
      </c>
      <c r="G26" t="s">
        <v>1391</v>
      </c>
      <c r="K26" t="str">
        <f t="shared" si="0"/>
        <v>insert into no_tb_mig_tables values ('TB_CARD_PBL', 369, 10, '', 'Y', '', '카드 발행 정보 관리', NULL, SYSDATE);</v>
      </c>
    </row>
    <row r="27" spans="1:11" hidden="1">
      <c r="A27" t="s">
        <v>213</v>
      </c>
      <c r="B27">
        <v>114</v>
      </c>
      <c r="C27">
        <v>6</v>
      </c>
      <c r="E27" t="s">
        <v>1348</v>
      </c>
      <c r="G27" t="s">
        <v>1393</v>
      </c>
      <c r="K27" t="str">
        <f t="shared" si="0"/>
        <v>insert into no_tb_mig_tables values ('TB_CARD_TP', 114, 6, '', 'Y', '', '카드 유형 관리', NULL, SYSDATE);</v>
      </c>
    </row>
    <row r="28" spans="1:11" hidden="1">
      <c r="A28" t="s">
        <v>1395</v>
      </c>
      <c r="B28">
        <v>253</v>
      </c>
      <c r="C28">
        <v>5</v>
      </c>
      <c r="F28" t="s">
        <v>1348</v>
      </c>
      <c r="G28" t="s">
        <v>1396</v>
      </c>
      <c r="K28" t="str">
        <f t="shared" si="0"/>
        <v>insert into no_tb_mig_tables values ('TB_CD_MST', 253, 5, '', '', 'Y', '공통코드 관리', NULL, SYSDATE);</v>
      </c>
    </row>
    <row r="29" spans="1:11" s="186" customFormat="1">
      <c r="A29" s="186" t="s">
        <v>1397</v>
      </c>
      <c r="B29" s="186">
        <v>14212217</v>
      </c>
      <c r="C29" s="186">
        <v>362947</v>
      </c>
      <c r="D29" s="186" t="s">
        <v>1348</v>
      </c>
      <c r="F29" s="186" t="s">
        <v>1348</v>
      </c>
      <c r="G29" s="186" t="s">
        <v>1398</v>
      </c>
      <c r="K29" s="186" t="str">
        <f t="shared" si="0"/>
        <v>insert into no_tb_mig_tables values ('TB_COUP_HIST', 14212217, 362947, 'Y', '', 'Y', '쿠폰 사용 내역 관리', NULL, SYSDATE);</v>
      </c>
    </row>
    <row r="30" spans="1:11" s="186" customFormat="1">
      <c r="A30" s="186" t="s">
        <v>1399</v>
      </c>
      <c r="B30" s="186">
        <v>811513</v>
      </c>
      <c r="C30" s="186">
        <v>17875</v>
      </c>
      <c r="D30" s="186" t="s">
        <v>1348</v>
      </c>
      <c r="F30" s="186" t="s">
        <v>1348</v>
      </c>
      <c r="K30" s="186" t="str">
        <f t="shared" si="0"/>
        <v>insert into no_tb_mig_tables values ('TB_COUP_HIST_LOG', 811513, 17875, 'Y', '', 'Y', '', NULL, SYSDATE);</v>
      </c>
    </row>
    <row r="31" spans="1:11" hidden="1">
      <c r="A31" t="s">
        <v>1400</v>
      </c>
      <c r="B31">
        <v>302475</v>
      </c>
      <c r="C31">
        <v>7484</v>
      </c>
      <c r="G31" t="s">
        <v>1401</v>
      </c>
      <c r="K31" t="str">
        <f t="shared" si="0"/>
        <v>insert into no_tb_mig_tables values ('TB_COUP_HIST_TB', 302475, 7484, '', '', '', '쿠푼내역 MIGRATION 용 임시테이블', NULL, SYSDATE);</v>
      </c>
    </row>
    <row r="32" spans="1:11" hidden="1">
      <c r="A32" t="s">
        <v>1565</v>
      </c>
      <c r="B32">
        <v>108197</v>
      </c>
      <c r="C32">
        <v>2647</v>
      </c>
      <c r="D32" t="s">
        <v>216</v>
      </c>
      <c r="G32" t="s">
        <v>1566</v>
      </c>
      <c r="K32" t="str">
        <f t="shared" si="0"/>
        <v>insert into no_tb_mig_tables values ('TB_COUP_HIST_UPLOADCHECK', 108197, 2647, 'N', '', '', '201028 일 에 쓴 임시테이블 같음.', NULL, SYSDATE);</v>
      </c>
    </row>
    <row r="33" spans="1:11" hidden="1">
      <c r="A33" t="s">
        <v>1567</v>
      </c>
      <c r="B33">
        <v>6</v>
      </c>
      <c r="C33">
        <v>5</v>
      </c>
      <c r="K33" t="str">
        <f t="shared" si="0"/>
        <v>insert into no_tb_mig_tables values ('TB_COUP_ISSUE_REQ_IF', 6, 5, '', '', '', '', NULL, SYSDATE);</v>
      </c>
    </row>
    <row r="34" spans="1:11" hidden="1">
      <c r="A34" t="s">
        <v>1406</v>
      </c>
      <c r="B34">
        <v>6</v>
      </c>
      <c r="C34">
        <v>5</v>
      </c>
      <c r="K34" t="str">
        <f t="shared" si="0"/>
        <v>insert into no_tb_mig_tables values ('TB_COUP_ISSUE_RES_IF', 6, 5, '', '', '', '', NULL, SYSDATE);</v>
      </c>
    </row>
    <row r="35" spans="1:11" hidden="1">
      <c r="A35" t="s">
        <v>1407</v>
      </c>
      <c r="B35">
        <v>18018</v>
      </c>
      <c r="C35">
        <v>50</v>
      </c>
      <c r="K35" t="str">
        <f t="shared" si="0"/>
        <v>insert into no_tb_mig_tables values ('TB_COUP_MEM_TMP', 18018, 50, '', '', '', '', NULL, SYSDATE);</v>
      </c>
    </row>
    <row r="36" spans="1:11" s="186" customFormat="1">
      <c r="A36" s="186" t="s">
        <v>215</v>
      </c>
      <c r="B36" s="186">
        <v>441</v>
      </c>
      <c r="C36" s="186">
        <v>16</v>
      </c>
      <c r="D36" s="186" t="s">
        <v>1348</v>
      </c>
      <c r="E36" s="186" t="s">
        <v>1348</v>
      </c>
      <c r="F36" s="186" t="s">
        <v>1348</v>
      </c>
      <c r="G36" s="186" t="s">
        <v>1408</v>
      </c>
      <c r="K36" s="186" t="str">
        <f t="shared" si="0"/>
        <v>insert into no_tb_mig_tables values ('TB_COUP_MST', 441, 16, 'Y', 'Y', 'Y', '기본 쿠폰 마스터 (쿠폰 프로모션과 무관)', NULL, SYSDATE);</v>
      </c>
    </row>
    <row r="37" spans="1:11" hidden="1">
      <c r="A37" t="s">
        <v>219</v>
      </c>
      <c r="B37">
        <v>172</v>
      </c>
      <c r="C37">
        <v>9</v>
      </c>
      <c r="G37" t="s">
        <v>1409</v>
      </c>
      <c r="K37" t="str">
        <f t="shared" si="0"/>
        <v>insert into no_tb_mig_tables values ('TB_COUP_MST_TB', 172, 9, '', '', '', '쿠푼마스타 MIGRATION 용 임시테이블', NULL, SYSDATE);</v>
      </c>
    </row>
    <row r="38" spans="1:11" hidden="1">
      <c r="A38" t="s">
        <v>220</v>
      </c>
      <c r="B38">
        <v>8</v>
      </c>
      <c r="C38">
        <v>5</v>
      </c>
      <c r="K38" t="str">
        <f t="shared" si="0"/>
        <v>insert into no_tb_mig_tables values ('TB_COUP_MST_TEST', 8, 5, '', '', '', '', NULL, SYSDATE);</v>
      </c>
    </row>
    <row r="39" spans="1:11" hidden="1">
      <c r="A39" t="s">
        <v>1410</v>
      </c>
      <c r="B39">
        <v>0</v>
      </c>
      <c r="C39">
        <v>0</v>
      </c>
      <c r="K39" t="str">
        <f t="shared" si="0"/>
        <v>insert into no_tb_mig_tables values ('TB_COUP_NUMS', 0, 0, '', '', '', '', NULL, SYSDATE);</v>
      </c>
    </row>
    <row r="40" spans="1:11" hidden="1">
      <c r="A40" t="s">
        <v>1411</v>
      </c>
      <c r="B40">
        <v>160</v>
      </c>
      <c r="C40">
        <v>6</v>
      </c>
      <c r="K40" t="str">
        <f t="shared" si="0"/>
        <v>insert into no_tb_mig_tables values ('TB_COUP_PBL', 160, 6, '', '', '', '', NULL, SYSDATE);</v>
      </c>
    </row>
    <row r="41" spans="1:11" hidden="1">
      <c r="A41" t="s">
        <v>1412</v>
      </c>
      <c r="B41">
        <v>164</v>
      </c>
      <c r="C41">
        <v>9</v>
      </c>
      <c r="K41" t="str">
        <f t="shared" si="0"/>
        <v>insert into no_tb_mig_tables values ('TB_COUP_PBL_TB', 164, 9, '', '', '', '', NULL, SYSDATE);</v>
      </c>
    </row>
    <row r="42" spans="1:11" hidden="1">
      <c r="A42" t="s">
        <v>1413</v>
      </c>
      <c r="B42">
        <v>0</v>
      </c>
      <c r="C42">
        <v>0</v>
      </c>
      <c r="K42" t="str">
        <f t="shared" si="0"/>
        <v>insert into no_tb_mig_tables values ('TB_COUP_USE_CANCEL_REQ_IF', 0, 0, '', '', '', '', NULL, SYSDATE);</v>
      </c>
    </row>
    <row r="43" spans="1:11" hidden="1">
      <c r="A43" t="s">
        <v>1414</v>
      </c>
      <c r="B43">
        <v>0</v>
      </c>
      <c r="C43">
        <v>0</v>
      </c>
      <c r="K43" t="str">
        <f t="shared" si="0"/>
        <v>insert into no_tb_mig_tables values ('TB_COUP_USE_CANCEL_RES_IF', 0, 0, '', '', '', '', NULL, SYSDATE);</v>
      </c>
    </row>
    <row r="44" spans="1:11" hidden="1">
      <c r="A44" t="s">
        <v>1415</v>
      </c>
      <c r="B44">
        <v>0</v>
      </c>
      <c r="C44">
        <v>0</v>
      </c>
      <c r="K44" t="str">
        <f t="shared" si="0"/>
        <v>insert into no_tb_mig_tables values ('TB_DDL', 0, 0, '', '', '', '', NULL, SYSDATE);</v>
      </c>
    </row>
    <row r="45" spans="1:11" hidden="1">
      <c r="A45" t="s">
        <v>1416</v>
      </c>
      <c r="B45">
        <v>260494</v>
      </c>
      <c r="C45">
        <v>2764</v>
      </c>
      <c r="F45" t="s">
        <v>1348</v>
      </c>
      <c r="G45" t="s">
        <v>1417</v>
      </c>
      <c r="K45" t="str">
        <f t="shared" si="0"/>
        <v>insert into no_tb_mig_tables values ('TB_ERP_BATCH_LOG', 260494, 2764, '', '', 'Y', ' 배치이력', NULL, SYSDATE);</v>
      </c>
    </row>
    <row r="46" spans="1:11" hidden="1">
      <c r="A46" t="s">
        <v>1418</v>
      </c>
      <c r="B46">
        <v>0</v>
      </c>
      <c r="C46">
        <v>0</v>
      </c>
      <c r="K46" t="str">
        <f t="shared" si="0"/>
        <v>insert into no_tb_mig_tables values ('TB_EXTINCT_MILEAGE', 0, 0, '', '', '', '', NULL, SYSDATE);</v>
      </c>
    </row>
    <row r="47" spans="1:11" hidden="1">
      <c r="A47" t="s">
        <v>221</v>
      </c>
      <c r="B47">
        <v>841092</v>
      </c>
      <c r="C47">
        <v>19277</v>
      </c>
      <c r="D47" t="s">
        <v>216</v>
      </c>
      <c r="E47" t="s">
        <v>216</v>
      </c>
      <c r="G47" t="s">
        <v>1419</v>
      </c>
      <c r="K47" t="str">
        <f t="shared" si="0"/>
        <v>insert into no_tb_mig_tables values ('TB_FREQ_HIST', 841092, 19277, 'N', 'N', '', '프리퀀시 적립/오퍼 수령(사용) 내역 (TR)', NULL, SYSDATE);</v>
      </c>
    </row>
    <row r="48" spans="1:11" hidden="1">
      <c r="A48" t="s">
        <v>1420</v>
      </c>
      <c r="B48">
        <v>545488</v>
      </c>
      <c r="C48">
        <v>7174</v>
      </c>
      <c r="G48" t="s">
        <v>1421</v>
      </c>
      <c r="K48" t="str">
        <f t="shared" si="0"/>
        <v>insert into no_tb_mig_tables values ('TB_FREQ_MEM', 545488, 7174, '', '', '', '회원 별 프리퀀시 보유 현황 집계 (조회용)', NULL, SYSDATE);</v>
      </c>
    </row>
    <row r="49" spans="1:11" hidden="1">
      <c r="A49" t="s">
        <v>223</v>
      </c>
      <c r="B49">
        <v>1</v>
      </c>
      <c r="C49">
        <v>5</v>
      </c>
      <c r="D49" t="s">
        <v>216</v>
      </c>
      <c r="G49" t="s">
        <v>1422</v>
      </c>
      <c r="K49" t="str">
        <f t="shared" si="0"/>
        <v>insert into no_tb_mig_tables values ('TB_FREQ_MST', 1, 5, 'N', '', '', '프리퀀시 마스터', NULL, SYSDATE);</v>
      </c>
    </row>
    <row r="50" spans="1:11" hidden="1">
      <c r="A50" t="s">
        <v>1424</v>
      </c>
      <c r="B50">
        <v>387422</v>
      </c>
      <c r="C50">
        <v>9587</v>
      </c>
      <c r="K50" t="str">
        <f t="shared" si="0"/>
        <v>insert into no_tb_mig_tables values ('TB_FREQ_OFFER_MEM', 387422, 9587, '', '', '', '', NULL, SYSDATE);</v>
      </c>
    </row>
    <row r="51" spans="1:11" hidden="1">
      <c r="A51" t="s">
        <v>1425</v>
      </c>
      <c r="B51">
        <v>6</v>
      </c>
      <c r="C51">
        <v>5</v>
      </c>
      <c r="G51" t="s">
        <v>1426</v>
      </c>
      <c r="K51" t="str">
        <f t="shared" si="0"/>
        <v>insert into no_tb_mig_tables values ('TB_FREQ_OFFER_MST', 6, 5, '', '', '', '프리퀀시 오퍼 제공 정보', NULL, SYSDATE);</v>
      </c>
    </row>
    <row r="52" spans="1:11" hidden="1">
      <c r="A52" t="s">
        <v>1427</v>
      </c>
      <c r="B52">
        <v>0</v>
      </c>
      <c r="C52">
        <v>0</v>
      </c>
      <c r="D52" t="s">
        <v>216</v>
      </c>
      <c r="G52" t="s">
        <v>1428</v>
      </c>
      <c r="K52" t="str">
        <f t="shared" si="0"/>
        <v>insert into no_tb_mig_tables values ('TB_GCRD_APPR', 0, 0, 'N', '', '', 'TB_기프트카드승인', NULL, SYSDATE);</v>
      </c>
    </row>
    <row r="53" spans="1:11" hidden="1">
      <c r="A53" t="s">
        <v>1429</v>
      </c>
      <c r="B53">
        <v>0</v>
      </c>
      <c r="C53">
        <v>0</v>
      </c>
      <c r="G53" t="s">
        <v>1430</v>
      </c>
      <c r="K53" t="str">
        <f t="shared" si="0"/>
        <v>insert into no_tb_mig_tables values ('TB_GCRD_APPR_REFUND_DTL', 0, 0, '', '', '', 'TB_기프트카드승인환불상세  ', NULL, SYSDATE);</v>
      </c>
    </row>
    <row r="54" spans="1:11" hidden="1">
      <c r="A54" t="s">
        <v>1431</v>
      </c>
      <c r="B54">
        <v>0</v>
      </c>
      <c r="C54">
        <v>0</v>
      </c>
      <c r="D54" t="s">
        <v>216</v>
      </c>
      <c r="G54" t="s">
        <v>1432</v>
      </c>
      <c r="K54" t="str">
        <f t="shared" si="0"/>
        <v>insert into no_tb_mig_tables values ('TB_GCRD_INOUT', 0, 0, 'N', '', '', 'TB_기프트카드수불', NULL, SYSDATE);</v>
      </c>
    </row>
    <row r="55" spans="1:11" hidden="1">
      <c r="A55" t="s">
        <v>1433</v>
      </c>
      <c r="B55">
        <v>0</v>
      </c>
      <c r="C55">
        <v>0</v>
      </c>
      <c r="G55" t="s">
        <v>1434</v>
      </c>
      <c r="K55" t="str">
        <f t="shared" si="0"/>
        <v>insert into no_tb_mig_tables values ('TB_GCRD_INOUT_APPR_REL', 0, 0, '', '', '', 'TB_기프트카드수불승인관계', NULL, SYSDATE);</v>
      </c>
    </row>
    <row r="56" spans="1:11" hidden="1">
      <c r="A56" t="s">
        <v>1435</v>
      </c>
      <c r="B56">
        <v>0</v>
      </c>
      <c r="C56">
        <v>0</v>
      </c>
      <c r="G56" t="s">
        <v>1436</v>
      </c>
      <c r="K56" t="str">
        <f t="shared" si="0"/>
        <v>insert into no_tb_mig_tables values ('TB_GCRD_INOUT_DTL', 0, 0, '', '', '', 'TB_기프트카드수불상세', NULL, SYSDATE);</v>
      </c>
    </row>
    <row r="57" spans="1:11" hidden="1">
      <c r="A57" t="s">
        <v>1437</v>
      </c>
      <c r="B57">
        <v>0</v>
      </c>
      <c r="C57">
        <v>0</v>
      </c>
      <c r="G57" t="s">
        <v>1438</v>
      </c>
      <c r="K57" t="str">
        <f t="shared" si="0"/>
        <v>insert into no_tb_mig_tables values ('TB_GCRD_INOUT_DTL_SNO', 0, 0, '', '', '', 'TB_기프트카드수불상세시리얼', NULL, SYSDATE);</v>
      </c>
    </row>
    <row r="58" spans="1:11" hidden="1">
      <c r="A58" t="s">
        <v>1439</v>
      </c>
      <c r="B58">
        <v>0</v>
      </c>
      <c r="C58">
        <v>0</v>
      </c>
      <c r="D58" t="s">
        <v>216</v>
      </c>
      <c r="G58" t="s">
        <v>1440</v>
      </c>
      <c r="K58" t="str">
        <f t="shared" si="0"/>
        <v>insert into no_tb_mig_tables values ('TB_GCRD_ISSU', 0, 0, 'N', '', '', 'TB_기프트카드발행', NULL, SYSDATE);</v>
      </c>
    </row>
    <row r="59" spans="1:11" hidden="1">
      <c r="A59" t="s">
        <v>1441</v>
      </c>
      <c r="B59">
        <v>0</v>
      </c>
      <c r="C59">
        <v>0</v>
      </c>
      <c r="D59" t="s">
        <v>216</v>
      </c>
      <c r="G59" t="s">
        <v>1442</v>
      </c>
      <c r="K59" t="str">
        <f t="shared" si="0"/>
        <v>insert into no_tb_mig_tables values ('TB_GCRD_ISSU_HIST', 0, 0, 'N', '', '', 'TB_기프트카드발행변경이력', NULL, SYSDATE);</v>
      </c>
    </row>
    <row r="60" spans="1:11" hidden="1">
      <c r="A60" t="s">
        <v>224</v>
      </c>
      <c r="B60">
        <v>1</v>
      </c>
      <c r="C60">
        <v>5</v>
      </c>
      <c r="G60" t="s">
        <v>1443</v>
      </c>
      <c r="K60" t="str">
        <f t="shared" si="0"/>
        <v>insert into no_tb_mig_tables values ('TB_GCRD_ITEM', 1, 5, '', '', '', 'TB_기프트카드권종', NULL, SYSDATE);</v>
      </c>
    </row>
    <row r="61" spans="1:11" hidden="1">
      <c r="A61" t="s">
        <v>1444</v>
      </c>
      <c r="B61">
        <v>0</v>
      </c>
      <c r="C61">
        <v>0</v>
      </c>
      <c r="D61" t="s">
        <v>216</v>
      </c>
      <c r="G61" t="s">
        <v>1445</v>
      </c>
      <c r="K61" t="str">
        <f t="shared" si="0"/>
        <v>insert into no_tb_mig_tables values ('TB_GCRD_IV', 0, 0, 'N', '', '', 'TB_기프트카드송장', NULL, SYSDATE);</v>
      </c>
    </row>
    <row r="62" spans="1:11" hidden="1">
      <c r="A62" t="s">
        <v>1446</v>
      </c>
      <c r="B62">
        <v>0</v>
      </c>
      <c r="C62">
        <v>0</v>
      </c>
      <c r="G62" t="s">
        <v>1447</v>
      </c>
      <c r="K62" t="str">
        <f t="shared" si="0"/>
        <v>insert into no_tb_mig_tables values ('TB_GCRD_IV_DTL', 0, 0, '', '', '', 'TB_기프트카드송장상세', NULL, SYSDATE);</v>
      </c>
    </row>
    <row r="63" spans="1:11" hidden="1">
      <c r="A63" t="s">
        <v>1448</v>
      </c>
      <c r="B63">
        <v>0</v>
      </c>
      <c r="C63">
        <v>0</v>
      </c>
      <c r="G63" t="s">
        <v>1449</v>
      </c>
      <c r="K63" t="str">
        <f t="shared" si="0"/>
        <v>insert into no_tb_mig_tables values ('TB_GCRD_IV_DTL_SNO', 0, 0, '', '', '', 'TB_기프트카드송장상세시리얼', NULL, SYSDATE);</v>
      </c>
    </row>
    <row r="64" spans="1:11" hidden="1">
      <c r="A64" t="s">
        <v>1450</v>
      </c>
      <c r="B64">
        <v>0</v>
      </c>
      <c r="C64">
        <v>0</v>
      </c>
      <c r="D64" t="s">
        <v>216</v>
      </c>
      <c r="G64" t="s">
        <v>1451</v>
      </c>
      <c r="K64" t="str">
        <f t="shared" si="0"/>
        <v>insert into no_tb_mig_tables values ('TB_GCRD_ORD', 0, 0, 'N', '', '', 'TB_기프트카드주문', NULL, SYSDATE);</v>
      </c>
    </row>
    <row r="65" spans="1:11" hidden="1">
      <c r="A65" t="s">
        <v>1452</v>
      </c>
      <c r="B65">
        <v>0</v>
      </c>
      <c r="C65">
        <v>0</v>
      </c>
      <c r="G65" t="s">
        <v>1453</v>
      </c>
      <c r="K65" t="str">
        <f t="shared" si="0"/>
        <v>insert into no_tb_mig_tables values ('TB_GCRD_ORD_DTL', 0, 0, '', '', '', 'TB_기프트카드주문상세', NULL, SYSDATE);</v>
      </c>
    </row>
    <row r="66" spans="1:11" hidden="1">
      <c r="A66" t="s">
        <v>1454</v>
      </c>
      <c r="B66">
        <v>0</v>
      </c>
      <c r="C66">
        <v>0</v>
      </c>
      <c r="D66" t="s">
        <v>216</v>
      </c>
      <c r="G66" t="s">
        <v>1455</v>
      </c>
      <c r="K66" t="str">
        <f t="shared" si="0"/>
        <v>insert into no_tb_mig_tables values ('TB_GCRD_STOCK', 0, 0, 'N', '', '', 'TB_기프트카드재고', NULL, SYSDATE);</v>
      </c>
    </row>
    <row r="67" spans="1:11" hidden="1">
      <c r="A67" t="s">
        <v>1456</v>
      </c>
      <c r="B67">
        <v>0</v>
      </c>
      <c r="C67">
        <v>0</v>
      </c>
      <c r="D67" t="s">
        <v>216</v>
      </c>
      <c r="G67" t="s">
        <v>1457</v>
      </c>
      <c r="K67" t="str">
        <f t="shared" ref="K67:K130" si="1">CONCATENATE("insert into no_tb_mig_tables values ('", A67, "', ", B67, ", ", C67, ", '", D67, "', '", E67, "', '", F67, "', '", G67, "', NULL, SYSDATE);")</f>
        <v>insert into no_tb_mig_tables values ('TB_GCRD_STOCK_DAY', 0, 0, 'N', '', '', 'TB_기프트카드일재고', NULL, SYSDATE);</v>
      </c>
    </row>
    <row r="68" spans="1:11" hidden="1">
      <c r="A68" t="s">
        <v>1458</v>
      </c>
      <c r="B68">
        <v>0</v>
      </c>
      <c r="C68">
        <v>0</v>
      </c>
      <c r="D68" t="s">
        <v>216</v>
      </c>
      <c r="G68" t="s">
        <v>1459</v>
      </c>
      <c r="K68" t="str">
        <f t="shared" si="1"/>
        <v>insert into no_tb_mig_tables values ('TB_GCRD_TR_LOG', 0, 0, 'N', '', '', 'TB_기프트카드거래로그', NULL, SYSDATE);</v>
      </c>
    </row>
    <row r="69" spans="1:11" s="186" customFormat="1">
      <c r="A69" s="186" t="s">
        <v>1460</v>
      </c>
      <c r="B69" s="186">
        <v>12</v>
      </c>
      <c r="C69" s="186">
        <v>5</v>
      </c>
      <c r="D69" s="186" t="s">
        <v>1348</v>
      </c>
      <c r="G69" s="186" t="s">
        <v>1461</v>
      </c>
      <c r="K69" s="186" t="str">
        <f t="shared" si="1"/>
        <v>insert into no_tb_mig_tables values ('TB_GIFT_CARD_ACC_HIST', 12, 5, 'Y', '', '', '키프트카드 승인 내역 TR', NULL, SYSDATE);</v>
      </c>
    </row>
    <row r="70" spans="1:11" s="186" customFormat="1">
      <c r="A70" s="186" t="s">
        <v>1462</v>
      </c>
      <c r="B70" s="186">
        <v>10</v>
      </c>
      <c r="C70" s="186">
        <v>5</v>
      </c>
      <c r="D70" s="186" t="s">
        <v>1348</v>
      </c>
      <c r="G70" s="186" t="s">
        <v>1463</v>
      </c>
      <c r="K70" s="186" t="str">
        <f t="shared" si="1"/>
        <v>insert into no_tb_mig_tables values ('TB_GIFT_CARD_MST', 10, 5, 'Y', '', '', '기프트카드 마스터', NULL, SYSDATE);</v>
      </c>
    </row>
    <row r="71" spans="1:11" hidden="1">
      <c r="A71" t="s">
        <v>1464</v>
      </c>
      <c r="B71">
        <v>0</v>
      </c>
      <c r="C71">
        <v>0</v>
      </c>
      <c r="G71" t="s">
        <v>1465</v>
      </c>
      <c r="K71" t="str">
        <f t="shared" si="1"/>
        <v>insert into no_tb_mig_tables values ('TB_GIFT_CARD_NUMS', 0, 0, '', '', '', '기프트카드 번호 채번 관리', NULL, SYSDATE);</v>
      </c>
    </row>
    <row r="72" spans="1:11" hidden="1">
      <c r="A72" t="s">
        <v>1466</v>
      </c>
      <c r="B72">
        <v>0</v>
      </c>
      <c r="C72">
        <v>0</v>
      </c>
      <c r="G72" t="s">
        <v>1467</v>
      </c>
      <c r="K72" t="str">
        <f t="shared" si="1"/>
        <v>insert into no_tb_mig_tables values ('TB_GIFT_CARD_PBL', 0, 0, '', '', '', '기프트카드 발행 관리', NULL, SYSDATE);</v>
      </c>
    </row>
    <row r="73" spans="1:11" hidden="1">
      <c r="A73" t="s">
        <v>226</v>
      </c>
      <c r="B73">
        <v>1</v>
      </c>
      <c r="C73">
        <v>5</v>
      </c>
      <c r="G73" t="s">
        <v>1468</v>
      </c>
      <c r="K73" t="str">
        <f t="shared" si="1"/>
        <v>insert into no_tb_mig_tables values ('TB_GIFT_CARD_TP', 1, 5, '', '', '', '기프트카드 유형 마스터', NULL, SYSDATE);</v>
      </c>
    </row>
    <row r="74" spans="1:11" hidden="1">
      <c r="A74" t="s">
        <v>228</v>
      </c>
      <c r="B74">
        <v>10</v>
      </c>
      <c r="C74">
        <v>5</v>
      </c>
      <c r="F74" t="s">
        <v>1348</v>
      </c>
      <c r="G74" t="s">
        <v>1469</v>
      </c>
      <c r="K74" t="str">
        <f t="shared" si="1"/>
        <v>insert into no_tb_mig_tables values ('TB_GRADE_MST', 10, 5, '', '', 'Y', '회원 등급 마스터', NULL, SYSDATE);</v>
      </c>
    </row>
    <row r="75" spans="1:11" hidden="1">
      <c r="A75" t="s">
        <v>1470</v>
      </c>
      <c r="B75">
        <v>24</v>
      </c>
      <c r="C75">
        <v>370</v>
      </c>
      <c r="K75" t="str">
        <f t="shared" si="1"/>
        <v>insert into no_tb_mig_tables values ('TB_IFM_COUPON', 24, 370, '', '', '', '', NULL, SYSDATE);</v>
      </c>
    </row>
    <row r="76" spans="1:11" hidden="1">
      <c r="A76" t="s">
        <v>1472</v>
      </c>
      <c r="B76">
        <v>13563</v>
      </c>
      <c r="C76">
        <v>1252</v>
      </c>
      <c r="G76" t="s">
        <v>1473</v>
      </c>
      <c r="K76" t="str">
        <f t="shared" si="1"/>
        <v>insert into no_tb_mig_tables values ('TB_MEM_ACTION_LOG', 13563, 1252, '', '', '', '고객회원 조회/변경/다운로드 로그', NULL, SYSDATE);</v>
      </c>
    </row>
    <row r="77" spans="1:11" s="186" customFormat="1">
      <c r="A77" s="186" t="s">
        <v>231</v>
      </c>
      <c r="B77" s="186">
        <v>17491291</v>
      </c>
      <c r="C77" s="186">
        <v>263143</v>
      </c>
      <c r="D77" s="186" t="s">
        <v>1348</v>
      </c>
      <c r="F77" s="186" t="s">
        <v>1348</v>
      </c>
      <c r="G77" s="186" t="s">
        <v>1475</v>
      </c>
      <c r="K77" s="186" t="str">
        <f t="shared" si="1"/>
        <v>insert into no_tb_mig_tables values ('TB_MEM_ADDINFO', 17491291, 263143, 'Y', '', 'Y', '멤버십 회원의 부가 입력 정보를 관리', NULL, SYSDATE);</v>
      </c>
    </row>
    <row r="78" spans="1:11" s="186" customFormat="1">
      <c r="A78" s="186" t="s">
        <v>233</v>
      </c>
      <c r="B78" s="186">
        <v>1582786</v>
      </c>
      <c r="C78" s="186">
        <v>17237</v>
      </c>
      <c r="D78" s="186" t="s">
        <v>1348</v>
      </c>
      <c r="F78" s="186" t="s">
        <v>1348</v>
      </c>
      <c r="K78" s="186" t="str">
        <f t="shared" si="1"/>
        <v>insert into no_tb_mig_tables values ('TB_MEM_ADDINFO_LOG', 1582786, 17237, 'Y', '', 'Y', '', NULL, SYSDATE);</v>
      </c>
    </row>
    <row r="79" spans="1:11" hidden="1">
      <c r="A79" t="s">
        <v>1477</v>
      </c>
      <c r="B79">
        <v>2318354</v>
      </c>
      <c r="C79">
        <v>43374</v>
      </c>
      <c r="F79" t="s">
        <v>1348</v>
      </c>
      <c r="G79" t="s">
        <v>1478</v>
      </c>
      <c r="K79" t="str">
        <f t="shared" si="1"/>
        <v>insert into no_tb_mig_tables values ('TB_MEM_BNFT_HIST', 2318354, 43374, '', '', 'Y', '보상 지급 이력', NULL, SYSDATE);</v>
      </c>
    </row>
    <row r="80" spans="1:11" hidden="1">
      <c r="A80" t="s">
        <v>1479</v>
      </c>
      <c r="B80">
        <v>16</v>
      </c>
      <c r="C80">
        <v>13</v>
      </c>
      <c r="F80" t="s">
        <v>1348</v>
      </c>
      <c r="K80" t="str">
        <f t="shared" si="1"/>
        <v>insert into no_tb_mig_tables values ('TB_MEM_CALC_RULE', 16, 13, '', '', 'Y', '', NULL, SYSDATE);</v>
      </c>
    </row>
    <row r="81" spans="1:11" hidden="1">
      <c r="A81" t="s">
        <v>1568</v>
      </c>
      <c r="B81">
        <v>16982</v>
      </c>
      <c r="C81">
        <v>622</v>
      </c>
      <c r="F81" t="s">
        <v>1348</v>
      </c>
      <c r="G81" t="s">
        <v>1481</v>
      </c>
      <c r="K81" t="str">
        <f t="shared" si="1"/>
        <v>insert into no_tb_mig_tables values ('TB_MEM_GIFTICON_HIST', 16982, 622, '', '', 'Y', '멤버쉽외부기프티콘증정&amp;발송내역|할리스커피쿠폰및여러가지사용', NULL, SYSDATE);</v>
      </c>
    </row>
    <row r="82" spans="1:11" hidden="1">
      <c r="A82" t="s">
        <v>1482</v>
      </c>
      <c r="B82">
        <v>17436737</v>
      </c>
      <c r="C82">
        <v>384872</v>
      </c>
      <c r="F82" t="s">
        <v>1348</v>
      </c>
      <c r="G82" t="s">
        <v>1483</v>
      </c>
      <c r="K82" t="str">
        <f t="shared" si="1"/>
        <v>insert into no_tb_mig_tables values ('TB_MEM_GRADE', 17436737, 384872, '', '', 'Y', '각 회원의 등급 정보를 관리', NULL, SYSDATE);</v>
      </c>
    </row>
    <row r="83" spans="1:11" hidden="1">
      <c r="A83" t="s">
        <v>1484</v>
      </c>
      <c r="B83">
        <v>100395426</v>
      </c>
      <c r="C83">
        <v>2166732</v>
      </c>
      <c r="F83" t="s">
        <v>1348</v>
      </c>
      <c r="G83" t="s">
        <v>1485</v>
      </c>
      <c r="K83" t="str">
        <f t="shared" si="1"/>
        <v>insert into no_tb_mig_tables values ('TB_MEM_GRADE_ADJ_HIST', 100395426, 2166732, '', '', 'Y', '배치등급조정 이력정보', NULL, SYSDATE);</v>
      </c>
    </row>
    <row r="84" spans="1:11" hidden="1">
      <c r="A84" t="s">
        <v>1486</v>
      </c>
      <c r="B84">
        <v>0</v>
      </c>
      <c r="C84">
        <v>0</v>
      </c>
      <c r="G84" t="s">
        <v>1485</v>
      </c>
      <c r="K84" t="str">
        <f t="shared" si="1"/>
        <v>insert into no_tb_mig_tables values ('TB_MEM_GRADE_ADJ_HIST_TEMP', 0, 0, '', '', '', '배치등급조정 이력정보', NULL, SYSDATE);</v>
      </c>
    </row>
    <row r="85" spans="1:11" hidden="1">
      <c r="A85" t="s">
        <v>1487</v>
      </c>
      <c r="B85">
        <v>291193923</v>
      </c>
      <c r="C85">
        <v>4620129</v>
      </c>
      <c r="K85" t="str">
        <f t="shared" si="1"/>
        <v>insert into no_tb_mig_tables values ('TB_MEM_GRADE_LOG', 291193923, 4620129, '', '', '', '', NULL, SYSDATE);</v>
      </c>
    </row>
    <row r="86" spans="1:11" hidden="1">
      <c r="A86" t="s">
        <v>1489</v>
      </c>
      <c r="B86">
        <v>11068526</v>
      </c>
      <c r="C86">
        <v>155012</v>
      </c>
      <c r="K86" t="str">
        <f t="shared" si="1"/>
        <v>insert into no_tb_mig_tables values ('TB_MEM_GRADE_TMP', 11068526, 155012, '', '', '', '', NULL, SYSDATE);</v>
      </c>
    </row>
    <row r="87" spans="1:11" hidden="1">
      <c r="A87" t="s">
        <v>1569</v>
      </c>
      <c r="B87">
        <v>49862</v>
      </c>
      <c r="C87">
        <v>1126</v>
      </c>
      <c r="F87" t="s">
        <v>1348</v>
      </c>
      <c r="G87" t="s">
        <v>1491</v>
      </c>
      <c r="K87" t="str">
        <f t="shared" si="1"/>
        <v>insert into no_tb_mig_tables values ('TB_MEM_GRADE_TRANS', 49862, 1126, '', '', 'Y', '신규 멤버십 즉시전환 내역', NULL, SYSDATE);</v>
      </c>
    </row>
    <row r="88" spans="1:11" s="186" customFormat="1">
      <c r="A88" s="186" t="s">
        <v>234</v>
      </c>
      <c r="B88" s="186">
        <v>16720277</v>
      </c>
      <c r="C88" s="186">
        <v>288376</v>
      </c>
      <c r="D88" s="186" t="s">
        <v>1348</v>
      </c>
      <c r="E88" s="186" t="s">
        <v>1348</v>
      </c>
      <c r="F88" s="186" t="s">
        <v>1348</v>
      </c>
      <c r="G88" s="186" t="s">
        <v>1492</v>
      </c>
      <c r="K88" s="186" t="str">
        <f t="shared" si="1"/>
        <v>insert into no_tb_mig_tables values ('TB_MEM_JOININFO', 16720277, 288376, 'Y', 'Y', 'Y', '멤버십 회원의 가입 채널/가입 경로/가입일자 등 가입 관련 정보를 관리', NULL, SYSDATE);</v>
      </c>
    </row>
    <row r="89" spans="1:11" hidden="1">
      <c r="A89" t="s">
        <v>237</v>
      </c>
      <c r="B89">
        <v>16672669</v>
      </c>
      <c r="C89">
        <v>282751</v>
      </c>
      <c r="G89" t="s">
        <v>1493</v>
      </c>
      <c r="K89" t="str">
        <f t="shared" si="1"/>
        <v>insert into no_tb_mig_tables values ('TB_MEM_JOININFO_20191220', 16672669, 282751, '', '', '', '준회원(1) -&gt; 정회원(0) 변경전, TB_MEM_JOININFO.MEM_TP ', NULL, SYSDATE);</v>
      </c>
    </row>
    <row r="90" spans="1:11" hidden="1">
      <c r="A90" t="s">
        <v>238</v>
      </c>
      <c r="B90">
        <v>74892</v>
      </c>
      <c r="C90">
        <v>1378</v>
      </c>
      <c r="F90" t="s">
        <v>1348</v>
      </c>
      <c r="K90" t="str">
        <f t="shared" si="1"/>
        <v>insert into no_tb_mig_tables values ('TB_MEM_JOININFO_LOG', 74892, 1378, '', '', 'Y', '', NULL, SYSDATE);</v>
      </c>
    </row>
    <row r="91" spans="1:11" hidden="1">
      <c r="A91" t="s">
        <v>1494</v>
      </c>
      <c r="B91">
        <v>16608370</v>
      </c>
      <c r="C91">
        <v>267904</v>
      </c>
      <c r="K91" t="str">
        <f t="shared" si="1"/>
        <v>insert into no_tb_mig_tables values ('TB_MEM_MILEAGE', 16608370, 267904, '', '', '', '', NULL, SYSDATE);</v>
      </c>
    </row>
    <row r="92" spans="1:11" hidden="1">
      <c r="A92" t="s">
        <v>239</v>
      </c>
      <c r="B92">
        <v>0</v>
      </c>
      <c r="C92">
        <v>0</v>
      </c>
      <c r="K92" t="str">
        <f t="shared" si="1"/>
        <v>insert into no_tb_mig_tables values ('TB_MEM_MILEAGE_LIMIT', 0, 0, '', '', '', '', NULL, SYSDATE);</v>
      </c>
    </row>
    <row r="93" spans="1:11" hidden="1">
      <c r="A93" t="s">
        <v>1496</v>
      </c>
      <c r="B93">
        <v>0</v>
      </c>
      <c r="C93">
        <v>5</v>
      </c>
      <c r="K93" t="str">
        <f t="shared" si="1"/>
        <v>insert into no_tb_mig_tables values ('TB_MEM_MOD_REQ_IF', 0, 5, '', '', '', '', NULL, SYSDATE);</v>
      </c>
    </row>
    <row r="94" spans="1:11" hidden="1">
      <c r="A94" t="s">
        <v>1497</v>
      </c>
      <c r="B94">
        <v>10179544</v>
      </c>
      <c r="C94">
        <v>188258</v>
      </c>
      <c r="F94" t="s">
        <v>1348</v>
      </c>
      <c r="K94" t="str">
        <f t="shared" si="1"/>
        <v>insert into no_tb_mig_tables values ('TB_MEM_MOD_RES_IF', 10179544, 188258, '', '', 'Y', '', NULL, SYSDATE);</v>
      </c>
    </row>
    <row r="95" spans="1:11" hidden="1">
      <c r="A95" t="s">
        <v>1498</v>
      </c>
      <c r="B95">
        <v>17350454</v>
      </c>
      <c r="C95">
        <v>436715</v>
      </c>
      <c r="F95" t="s">
        <v>1348</v>
      </c>
      <c r="G95" t="s">
        <v>1499</v>
      </c>
      <c r="K95" t="str">
        <f t="shared" si="1"/>
        <v>insert into no_tb_mig_tables values ('TB_MEM_MST', 17350454, 436715, '', '', 'Y', '멤버십 기본 정보를 관리', NULL, SYSDATE);</v>
      </c>
    </row>
    <row r="96" spans="1:11" hidden="1">
      <c r="A96" t="s">
        <v>1500</v>
      </c>
      <c r="B96">
        <v>75428</v>
      </c>
      <c r="C96">
        <v>2008</v>
      </c>
      <c r="F96" t="s">
        <v>1348</v>
      </c>
      <c r="K96" t="str">
        <f t="shared" si="1"/>
        <v>insert into no_tb_mig_tables values ('TB_MEM_MST_LOG', 75428, 2008, '', '', 'Y', '', NULL, SYSDATE);</v>
      </c>
    </row>
    <row r="97" spans="1:11" hidden="1">
      <c r="A97" t="s">
        <v>1501</v>
      </c>
      <c r="B97">
        <v>0</v>
      </c>
      <c r="C97">
        <v>0</v>
      </c>
      <c r="K97" t="str">
        <f t="shared" si="1"/>
        <v>insert into no_tb_mig_tables values ('TB_MEM_NUMS', 0, 0, '', '', '', '', NULL, SYSDATE);</v>
      </c>
    </row>
    <row r="98" spans="1:11" hidden="1">
      <c r="A98" t="s">
        <v>1570</v>
      </c>
      <c r="B98">
        <v>17611994</v>
      </c>
      <c r="C98">
        <v>303072</v>
      </c>
      <c r="F98" t="s">
        <v>1348</v>
      </c>
      <c r="G98" t="s">
        <v>1503</v>
      </c>
      <c r="K98" t="str">
        <f t="shared" si="1"/>
        <v>insert into no_tb_mig_tables values ('TB_MEM_RECV_AGR', 17611994, 303072, '', '', 'Y', 'SMS, APP PUSH, DM, TM 등 광고성 정보 수신 여부를 관리', NULL, SYSDATE);</v>
      </c>
    </row>
    <row r="99" spans="1:11" hidden="1">
      <c r="A99" t="s">
        <v>1504</v>
      </c>
      <c r="B99">
        <v>133185</v>
      </c>
      <c r="C99">
        <v>2134</v>
      </c>
      <c r="F99" t="s">
        <v>1348</v>
      </c>
      <c r="K99" t="str">
        <f t="shared" si="1"/>
        <v>insert into no_tb_mig_tables values ('TB_MEM_RECV_AGR_LOG', 133185, 2134, '', '', 'Y', '', NULL, SYSDATE);</v>
      </c>
    </row>
    <row r="100" spans="1:11" hidden="1">
      <c r="A100" t="s">
        <v>1505</v>
      </c>
      <c r="B100">
        <v>422411</v>
      </c>
      <c r="C100">
        <v>11117</v>
      </c>
      <c r="F100" t="s">
        <v>1348</v>
      </c>
      <c r="K100" t="str">
        <f t="shared" si="1"/>
        <v>insert into no_tb_mig_tables values ('TB_MEM_REST', 422411, 11117, '', '', 'Y', '', NULL, SYSDATE);</v>
      </c>
    </row>
    <row r="101" spans="1:11" hidden="1">
      <c r="A101" t="s">
        <v>1506</v>
      </c>
      <c r="B101">
        <v>118539</v>
      </c>
      <c r="C101">
        <v>1337</v>
      </c>
      <c r="K101" t="str">
        <f t="shared" si="1"/>
        <v>insert into no_tb_mig_tables values ('TB_MEM_REST_BAK', 118539, 1337, '', '', '', '', NULL, SYSDATE);</v>
      </c>
    </row>
    <row r="102" spans="1:11" hidden="1">
      <c r="A102" t="s">
        <v>1507</v>
      </c>
      <c r="B102">
        <v>421577</v>
      </c>
      <c r="C102">
        <v>6166</v>
      </c>
      <c r="F102" t="s">
        <v>1348</v>
      </c>
      <c r="K102" t="str">
        <f t="shared" si="1"/>
        <v>insert into no_tb_mig_tables values ('TB_MEM_REST_MST', 421577, 6166, '', '', 'Y', '', NULL, SYSDATE);</v>
      </c>
    </row>
    <row r="103" spans="1:11" hidden="1">
      <c r="A103" t="s">
        <v>1508</v>
      </c>
      <c r="B103">
        <v>421578</v>
      </c>
      <c r="C103">
        <v>5284</v>
      </c>
      <c r="F103" t="s">
        <v>1348</v>
      </c>
      <c r="K103" t="str">
        <f t="shared" si="1"/>
        <v>insert into no_tb_mig_tables values ('TB_MEM_REST_REQ', 421578, 5284, '', '', 'Y', '', NULL, SYSDATE);</v>
      </c>
    </row>
    <row r="104" spans="1:11" hidden="1">
      <c r="A104" t="s">
        <v>1509</v>
      </c>
      <c r="B104">
        <v>0</v>
      </c>
      <c r="C104">
        <v>0</v>
      </c>
      <c r="K104" t="str">
        <f t="shared" si="1"/>
        <v>insert into no_tb_mig_tables values ('TB_MEM_SEARCH_HIST', 0, 0, '', '', '', '', NULL, SYSDATE);</v>
      </c>
    </row>
    <row r="105" spans="1:11" hidden="1">
      <c r="A105" t="s">
        <v>1571</v>
      </c>
      <c r="B105">
        <v>3</v>
      </c>
      <c r="C105">
        <v>5</v>
      </c>
      <c r="K105" t="str">
        <f t="shared" si="1"/>
        <v>insert into no_tb_mig_tables values ('TB_MEM_SEARCH_LOG', 3, 5, '', '', '', '', NULL, SYSDATE);</v>
      </c>
    </row>
    <row r="106" spans="1:11" hidden="1">
      <c r="A106" t="s">
        <v>1511</v>
      </c>
      <c r="B106">
        <v>35851</v>
      </c>
      <c r="C106">
        <v>622</v>
      </c>
      <c r="F106" t="s">
        <v>1348</v>
      </c>
      <c r="G106" t="s">
        <v>1512</v>
      </c>
      <c r="K106" t="str">
        <f t="shared" si="1"/>
        <v>insert into no_tb_mig_tables values ('TB_MEM_SMS_RECV_DISAGR_LOG', 35851, 622, '', '', 'Y', '080 sms수신거부전화 처리이력', NULL, SYSDATE);</v>
      </c>
    </row>
    <row r="107" spans="1:11" hidden="1">
      <c r="A107" t="s">
        <v>1513</v>
      </c>
      <c r="B107">
        <v>22191797</v>
      </c>
      <c r="C107">
        <v>237520</v>
      </c>
      <c r="F107" t="s">
        <v>1348</v>
      </c>
      <c r="G107" t="s">
        <v>1572</v>
      </c>
      <c r="K107" t="str">
        <f t="shared" si="1"/>
        <v>insert into no_tb_mig_tables values ('TB_MEM_TEMS_AGR', 22191797, 237520, '', '', 'Y', '약관동의정보', NULL, SYSDATE);</v>
      </c>
    </row>
    <row r="108" spans="1:11" hidden="1">
      <c r="A108" t="s">
        <v>1515</v>
      </c>
      <c r="B108">
        <v>316372</v>
      </c>
      <c r="C108">
        <v>4276</v>
      </c>
      <c r="F108" t="s">
        <v>1348</v>
      </c>
      <c r="G108" t="s">
        <v>1573</v>
      </c>
      <c r="K108" t="str">
        <f t="shared" si="1"/>
        <v>insert into no_tb_mig_tables values ('TB_MEM_TRANS', 316372, 4276, '', '', 'Y', '멤버십번호 이동', NULL, SYSDATE);</v>
      </c>
    </row>
    <row r="109" spans="1:11" s="186" customFormat="1">
      <c r="A109" s="186" t="s">
        <v>240</v>
      </c>
      <c r="B109" s="186">
        <v>6980201</v>
      </c>
      <c r="C109" s="186">
        <v>221249</v>
      </c>
      <c r="D109" s="186" t="s">
        <v>1348</v>
      </c>
      <c r="F109" s="186" t="s">
        <v>1348</v>
      </c>
      <c r="G109" s="186" t="s">
        <v>1517</v>
      </c>
      <c r="K109" s="186" t="str">
        <f t="shared" si="1"/>
        <v>insert into no_tb_mig_tables values ('TB_MILEAGE_DTL', 6980201, 221249, 'Y', '', 'Y', '마일리지 적립/사용 상세 (제품 별 적립 등)', NULL, SYSDATE);</v>
      </c>
    </row>
    <row r="110" spans="1:11" s="186" customFormat="1">
      <c r="A110" s="186" t="s">
        <v>1518</v>
      </c>
      <c r="B110" s="186">
        <v>152498141</v>
      </c>
      <c r="C110" s="186">
        <v>4802754</v>
      </c>
      <c r="D110" s="186" t="s">
        <v>1348</v>
      </c>
      <c r="F110" s="186" t="s">
        <v>1348</v>
      </c>
      <c r="G110" s="186" t="s">
        <v>1519</v>
      </c>
      <c r="K110" s="186" t="str">
        <f t="shared" si="1"/>
        <v>insert into no_tb_mig_tables values ('TB_MILEAGE_HIST', 152498141, 4802754, 'Y', '', 'Y', '마일리지 적립/사용 헤더', NULL, SYSDATE);</v>
      </c>
    </row>
    <row r="111" spans="1:11" s="186" customFormat="1">
      <c r="A111" s="186" t="s">
        <v>1520</v>
      </c>
      <c r="B111" s="186">
        <v>144</v>
      </c>
      <c r="C111" s="186">
        <v>16</v>
      </c>
      <c r="D111" s="186" t="s">
        <v>1348</v>
      </c>
      <c r="K111" s="186" t="str">
        <f t="shared" si="1"/>
        <v>insert into no_tb_mig_tables values ('TB_MILEAGE_HIST_USE_CHK', 144, 16, 'Y', '', '', '', NULL, SYSDATE);</v>
      </c>
    </row>
    <row r="112" spans="1:11" hidden="1">
      <c r="A112" t="s">
        <v>1574</v>
      </c>
      <c r="B112">
        <v>1005</v>
      </c>
      <c r="C112">
        <v>20</v>
      </c>
      <c r="D112" t="s">
        <v>216</v>
      </c>
      <c r="G112" t="s">
        <v>1575</v>
      </c>
      <c r="K112" t="str">
        <f t="shared" si="1"/>
        <v>insert into no_tb_mig_tables values ('TB_MILEAGE_MOD_REQ_IF', 1005, 20, 'N', '', '', '210203 운영에서 테스트 한 것임.', NULL, SYSDATE);</v>
      </c>
    </row>
    <row r="113" spans="1:11" hidden="1">
      <c r="A113" t="s">
        <v>1523</v>
      </c>
      <c r="B113">
        <v>1005</v>
      </c>
      <c r="C113">
        <v>20</v>
      </c>
      <c r="D113" t="s">
        <v>216</v>
      </c>
      <c r="G113" t="s">
        <v>1575</v>
      </c>
      <c r="K113" t="str">
        <f t="shared" si="1"/>
        <v>insert into no_tb_mig_tables values ('TB_MILEAGE_MOD_RES_IF', 1005, 20, 'N', '', '', '210203 운영에서 테스트 한 것임.', NULL, SYSDATE);</v>
      </c>
    </row>
    <row r="114" spans="1:11" hidden="1">
      <c r="A114" t="s">
        <v>1525</v>
      </c>
      <c r="B114">
        <v>6220300</v>
      </c>
      <c r="C114">
        <v>6430082</v>
      </c>
      <c r="F114" t="s">
        <v>1348</v>
      </c>
      <c r="G114" t="s">
        <v>1576</v>
      </c>
      <c r="K114" t="str">
        <f t="shared" si="1"/>
        <v>insert into no_tb_mig_tables values ('TB_MILEAGE_PROC', 6220300, 6430082, '', '', 'Y', '처리 마일리지', NULL, SYSDATE);</v>
      </c>
    </row>
    <row r="115" spans="1:11" hidden="1">
      <c r="A115" t="s">
        <v>1527</v>
      </c>
      <c r="B115">
        <v>5</v>
      </c>
      <c r="C115">
        <v>13</v>
      </c>
      <c r="K115" t="str">
        <f t="shared" si="1"/>
        <v>insert into no_tb_mig_tables values ('TB_MILEAGE_PROC_TMP', 5, 13, '', '', '', '', NULL, SYSDATE);</v>
      </c>
    </row>
    <row r="116" spans="1:11" hidden="1">
      <c r="A116" t="s">
        <v>242</v>
      </c>
      <c r="B116">
        <v>10</v>
      </c>
      <c r="C116">
        <v>5</v>
      </c>
      <c r="D116" t="s">
        <v>216</v>
      </c>
      <c r="K116" t="str">
        <f t="shared" si="1"/>
        <v>insert into no_tb_mig_tables values ('TB_MILEAGE_RULE', 10, 5, 'N', '', '', '', NULL, SYSDATE);</v>
      </c>
    </row>
    <row r="117" spans="1:11" hidden="1">
      <c r="A117" t="s">
        <v>1529</v>
      </c>
      <c r="B117">
        <v>5508426</v>
      </c>
      <c r="C117">
        <v>131840</v>
      </c>
      <c r="F117" t="s">
        <v>1348</v>
      </c>
      <c r="G117" t="s">
        <v>1530</v>
      </c>
      <c r="K117" t="str">
        <f t="shared" si="1"/>
        <v>insert into no_tb_mig_tables values ('TB_MILEAGE_TRANS', 5508426, 131840, '', '', 'Y', '마일리지 이관 내역 관리', NULL, SYSDATE);</v>
      </c>
    </row>
    <row r="118" spans="1:11" s="186" customFormat="1">
      <c r="A118" s="186" t="s">
        <v>1531</v>
      </c>
      <c r="B118" s="186">
        <v>191</v>
      </c>
      <c r="C118" s="186">
        <v>8</v>
      </c>
      <c r="D118" s="186" t="s">
        <v>1348</v>
      </c>
      <c r="K118" s="186" t="str">
        <f t="shared" si="1"/>
        <v>insert into no_tb_mig_tables values ('TB_MILEAGE_USE_CHK', 191, 8, 'Y', '', '', '', NULL, SYSDATE);</v>
      </c>
    </row>
    <row r="119" spans="1:11" hidden="1">
      <c r="A119" t="s">
        <v>1532</v>
      </c>
      <c r="B119">
        <v>941493</v>
      </c>
      <c r="C119">
        <v>10097</v>
      </c>
      <c r="F119" t="s">
        <v>1348</v>
      </c>
      <c r="K119" t="str">
        <f t="shared" si="1"/>
        <v>insert into no_tb_mig_tables values ('TB_ONLINE_ORDER', 941493, 10097, '', '', 'Y', '', NULL, SYSDATE);</v>
      </c>
    </row>
    <row r="120" spans="1:11" hidden="1">
      <c r="A120" t="s">
        <v>1533</v>
      </c>
      <c r="B120">
        <v>300989</v>
      </c>
      <c r="C120">
        <v>1333</v>
      </c>
      <c r="K120" t="str">
        <f t="shared" si="1"/>
        <v>insert into no_tb_mig_tables values ('TB_ONLINE_ORDER_2', 300989, 1333, '', '', '', '', NULL, SYSDATE);</v>
      </c>
    </row>
    <row r="121" spans="1:11" hidden="1">
      <c r="A121" t="s">
        <v>1534</v>
      </c>
      <c r="B121">
        <v>934908</v>
      </c>
      <c r="C121">
        <v>10163</v>
      </c>
      <c r="K121" t="str">
        <f t="shared" si="1"/>
        <v>insert into no_tb_mig_tables values ('TB_ONLINE_ORDER_20210401', 934908, 10163, '', '', '', '', NULL, SYSDATE);</v>
      </c>
    </row>
    <row r="122" spans="1:11" hidden="1">
      <c r="A122" t="s">
        <v>1535</v>
      </c>
      <c r="B122">
        <v>939266</v>
      </c>
      <c r="C122">
        <v>10208</v>
      </c>
      <c r="K122" t="str">
        <f t="shared" si="1"/>
        <v>insert into no_tb_mig_tables values ('TB_ONLINE_ORDER_20210405', 939266, 10208, '', '', '', '', NULL, SYSDATE);</v>
      </c>
    </row>
    <row r="123" spans="1:11" hidden="1">
      <c r="A123" t="s">
        <v>1536</v>
      </c>
      <c r="B123">
        <v>60367</v>
      </c>
      <c r="C123">
        <v>244</v>
      </c>
      <c r="K123" t="str">
        <f t="shared" si="1"/>
        <v>insert into no_tb_mig_tables values ('TB_ONLINE_ORDER_DETAIL', 60367, 244, '', '', '', '', NULL, SYSDATE);</v>
      </c>
    </row>
    <row r="124" spans="1:11" hidden="1">
      <c r="A124" t="s">
        <v>1538</v>
      </c>
      <c r="B124">
        <v>129814</v>
      </c>
      <c r="C124">
        <v>1185</v>
      </c>
      <c r="K124" t="str">
        <f t="shared" si="1"/>
        <v>insert into no_tb_mig_tables values ('TB_ONLINE_ORDER_TEMP', 129814, 1185, '', '', '', '', NULL, SYSDATE);</v>
      </c>
    </row>
    <row r="125" spans="1:11" hidden="1">
      <c r="A125" t="s">
        <v>1539</v>
      </c>
      <c r="B125">
        <v>28</v>
      </c>
      <c r="C125">
        <v>5</v>
      </c>
      <c r="G125" t="s">
        <v>1577</v>
      </c>
      <c r="K125" t="str">
        <f t="shared" si="1"/>
        <v>insert into no_tb_mig_tables values ('TB_PROM_DTL', 28, 5, '', '', '', '프로모션은 직접 확인해야 함.', NULL, SYSDATE);</v>
      </c>
    </row>
    <row r="126" spans="1:11" hidden="1">
      <c r="A126" t="s">
        <v>1541</v>
      </c>
      <c r="B126">
        <v>0</v>
      </c>
      <c r="C126">
        <v>0</v>
      </c>
      <c r="K126" t="str">
        <f t="shared" si="1"/>
        <v>insert into no_tb_mig_tables values ('TB_PROM_ITEM', 0, 0, '', '', '', '', NULL, SYSDATE);</v>
      </c>
    </row>
    <row r="127" spans="1:11" hidden="1">
      <c r="A127" t="s">
        <v>1542</v>
      </c>
      <c r="B127">
        <v>0</v>
      </c>
      <c r="C127">
        <v>0</v>
      </c>
      <c r="K127" t="str">
        <f t="shared" si="1"/>
        <v>insert into no_tb_mig_tables values ('TB_PROM_MEM', 0, 0, '', '', '', '', NULL, SYSDATE);</v>
      </c>
    </row>
    <row r="128" spans="1:11" hidden="1">
      <c r="A128" t="s">
        <v>1543</v>
      </c>
      <c r="B128">
        <v>14</v>
      </c>
      <c r="C128">
        <v>5</v>
      </c>
      <c r="K128" t="str">
        <f t="shared" si="1"/>
        <v>insert into no_tb_mig_tables values ('TB_PROM_MST', 14, 5, '', '', '', '', NULL, SYSDATE);</v>
      </c>
    </row>
    <row r="129" spans="1:11" hidden="1">
      <c r="A129" t="s">
        <v>245</v>
      </c>
      <c r="B129">
        <v>0</v>
      </c>
      <c r="C129">
        <v>0</v>
      </c>
      <c r="D129" t="s">
        <v>216</v>
      </c>
      <c r="K129" t="str">
        <f t="shared" si="1"/>
        <v>insert into no_tb_mig_tables values ('TB_SHOP_MST', 0, 0, 'N', '', '', '', NULL, SYSDATE);</v>
      </c>
    </row>
    <row r="130" spans="1:11" hidden="1">
      <c r="A130" t="s">
        <v>1544</v>
      </c>
      <c r="B130">
        <v>10</v>
      </c>
      <c r="C130">
        <v>4</v>
      </c>
      <c r="F130" t="s">
        <v>1348</v>
      </c>
      <c r="K130" t="str">
        <f t="shared" si="1"/>
        <v>insert into no_tb_mig_tables values ('TB_SMS_MST', 10, 4, '', '', 'Y', '', NULL, SYSDATE);</v>
      </c>
    </row>
    <row r="131" spans="1:11" hidden="1">
      <c r="A131" t="s">
        <v>246</v>
      </c>
      <c r="B131">
        <v>0</v>
      </c>
      <c r="C131">
        <v>0</v>
      </c>
      <c r="D131" t="s">
        <v>216</v>
      </c>
      <c r="G131" t="s">
        <v>1545</v>
      </c>
      <c r="K131" t="str">
        <f t="shared" ref="K131:K138" si="2">CONCATENATE("insert into no_tb_mig_tables values ('", A131, "', ", B131, ", ", C131, ", '", D131, "', '", E131, "', '", F131, "', '", G131, "', NULL, SYSDATE);")</f>
        <v>insert into no_tb_mig_tables values ('TB_STAMP_HIST', 0, 0, 'N', '', '', '스탬프 적립/오퍼 수령(사용) 내역 (TR)', NULL, SYSDATE);</v>
      </c>
    </row>
    <row r="132" spans="1:11" hidden="1">
      <c r="A132" t="s">
        <v>1546</v>
      </c>
      <c r="B132">
        <v>0</v>
      </c>
      <c r="C132">
        <v>0</v>
      </c>
      <c r="G132" t="s">
        <v>1547</v>
      </c>
      <c r="K132" t="str">
        <f t="shared" si="2"/>
        <v>insert into no_tb_mig_tables values ('TB_STAMP_MEM', 0, 0, '', '', '', '회원 별 스탬프 보유 현황 집계 (조회용)', NULL, SYSDATE);</v>
      </c>
    </row>
    <row r="133" spans="1:11" hidden="1">
      <c r="A133" t="s">
        <v>1548</v>
      </c>
      <c r="B133">
        <v>0</v>
      </c>
      <c r="C133">
        <v>0</v>
      </c>
      <c r="G133" t="s">
        <v>1549</v>
      </c>
      <c r="K133" t="str">
        <f t="shared" si="2"/>
        <v>insert into no_tb_mig_tables values ('TB_STAMP_MST', 0, 0, '', '', '', '스탬프 마스터', NULL, SYSDATE);</v>
      </c>
    </row>
    <row r="134" spans="1:11" hidden="1">
      <c r="A134" t="s">
        <v>1550</v>
      </c>
      <c r="B134">
        <v>0</v>
      </c>
      <c r="C134">
        <v>0</v>
      </c>
      <c r="K134" t="str">
        <f t="shared" si="2"/>
        <v>insert into no_tb_mig_tables values ('TB_STAMP_OFFER_MEM', 0, 0, '', '', '', '', NULL, SYSDATE);</v>
      </c>
    </row>
    <row r="135" spans="1:11" hidden="1">
      <c r="A135" t="s">
        <v>1551</v>
      </c>
      <c r="B135">
        <v>0</v>
      </c>
      <c r="C135">
        <v>0</v>
      </c>
      <c r="G135" t="s">
        <v>1552</v>
      </c>
      <c r="K135" t="str">
        <f t="shared" si="2"/>
        <v>insert into no_tb_mig_tables values ('TB_STAMP_OFFER_MST', 0, 0, '', '', '', '스탬프 오퍼 제공 정보', NULL, SYSDATE);</v>
      </c>
    </row>
    <row r="136" spans="1:11" hidden="1">
      <c r="A136" t="s">
        <v>247</v>
      </c>
      <c r="B136">
        <v>35</v>
      </c>
      <c r="C136">
        <v>5</v>
      </c>
      <c r="E136" t="s">
        <v>1348</v>
      </c>
      <c r="G136" t="s">
        <v>1553</v>
      </c>
      <c r="K136" t="str">
        <f t="shared" si="2"/>
        <v>insert into no_tb_mig_tables values ('TB_TERMS_MST', 35, 5, '', 'Y', '', '약관 관리', NULL, SYSDATE);</v>
      </c>
    </row>
    <row r="137" spans="1:11" s="186" customFormat="1">
      <c r="A137" s="186" t="s">
        <v>1554</v>
      </c>
      <c r="B137" s="186">
        <v>1597969</v>
      </c>
      <c r="C137" s="186">
        <v>23357</v>
      </c>
      <c r="D137" s="186" t="s">
        <v>1348</v>
      </c>
      <c r="F137" s="186" t="s">
        <v>1348</v>
      </c>
      <c r="G137" s="186" t="s">
        <v>1555</v>
      </c>
      <c r="K137" s="186" t="str">
        <f t="shared" si="2"/>
        <v>insert into no_tb_mig_tables values ('TB_TRANS_SHOP_HIST', 1597969, 23357, 'Y', '', 'Y', '폐점점포 이관내역', NULL, SYSDATE);</v>
      </c>
    </row>
    <row r="138" spans="1:11" s="186" customFormat="1">
      <c r="A138" s="186" t="s">
        <v>1556</v>
      </c>
      <c r="B138" s="186">
        <v>128</v>
      </c>
      <c r="C138" s="186">
        <v>5</v>
      </c>
      <c r="D138" s="186" t="s">
        <v>1348</v>
      </c>
      <c r="G138" s="186" t="s">
        <v>1557</v>
      </c>
      <c r="K138" s="186" t="str">
        <f t="shared" si="2"/>
        <v>insert into no_tb_mig_tables values ('TB_TRANS_SHOP_LOG', 128, 5, 'Y', '', '', '폐점 점포 이관 로그', NULL, SYSDATE);</v>
      </c>
    </row>
    <row r="144" spans="1:11">
      <c r="A144" t="s">
        <v>1585</v>
      </c>
      <c r="C144" s="1">
        <f>COUNTA(A2:A140)</f>
        <v>137</v>
      </c>
    </row>
    <row r="145" spans="1:3">
      <c r="A145" t="s">
        <v>1581</v>
      </c>
      <c r="C145" s="1">
        <f>COUNTIF(D2:D144, "Y")</f>
        <v>17</v>
      </c>
    </row>
    <row r="146" spans="1:3">
      <c r="A146" t="s">
        <v>1582</v>
      </c>
      <c r="C146" s="1">
        <f>COUNTIF(E2:E144, "Y")</f>
        <v>5</v>
      </c>
    </row>
    <row r="147" spans="1:3">
      <c r="A147" t="s">
        <v>1583</v>
      </c>
      <c r="C147" s="1">
        <f>COUNTIF(F2:F144, "Y")</f>
        <v>42</v>
      </c>
    </row>
    <row r="148" spans="1:3">
      <c r="A148" t="s">
        <v>1584</v>
      </c>
      <c r="C148" s="1">
        <f>COUNTIFS(D2:D140, "Y", F2:F140, "Y")</f>
        <v>12</v>
      </c>
    </row>
  </sheetData>
  <autoFilter ref="A1:K138" xr:uid="{6D2FC97E-A01E-44AD-A34A-7FAE2B35960B}">
    <filterColumn colId="3">
      <filters>
        <filter val="Y"/>
      </filters>
    </filterColumn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F102-FA38-4C74-8A3B-E257A965BC2E}">
  <dimension ref="A1:L142"/>
  <sheetViews>
    <sheetView zoomScale="90" zoomScaleNormal="90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A138" sqref="A138"/>
    </sheetView>
  </sheetViews>
  <sheetFormatPr defaultRowHeight="16.5"/>
  <cols>
    <col min="1" max="1" width="35.5" bestFit="1" customWidth="1"/>
    <col min="2" max="2" width="19.375" bestFit="1" customWidth="1"/>
    <col min="4" max="4" width="12.5" style="175" bestFit="1" customWidth="1"/>
    <col min="5" max="5" width="11" style="175" bestFit="1" customWidth="1"/>
    <col min="6" max="6" width="16.25" bestFit="1" customWidth="1"/>
    <col min="7" max="7" width="60.625" customWidth="1"/>
    <col min="12" max="12" width="30.625" customWidth="1"/>
  </cols>
  <sheetData>
    <row r="1" spans="1:12">
      <c r="A1" s="173" t="s">
        <v>1334</v>
      </c>
      <c r="B1" s="173" t="s">
        <v>1335</v>
      </c>
      <c r="C1" s="173" t="s">
        <v>1336</v>
      </c>
      <c r="D1" s="174" t="s">
        <v>1337</v>
      </c>
      <c r="E1" s="174" t="s">
        <v>1338</v>
      </c>
      <c r="F1" s="173" t="s">
        <v>1339</v>
      </c>
      <c r="G1" s="173" t="s">
        <v>1340</v>
      </c>
      <c r="I1" t="s">
        <v>1341</v>
      </c>
      <c r="J1" t="s">
        <v>1342</v>
      </c>
      <c r="K1" t="s">
        <v>1343</v>
      </c>
      <c r="L1" t="s">
        <v>250</v>
      </c>
    </row>
    <row r="2" spans="1:12">
      <c r="A2" t="s">
        <v>1344</v>
      </c>
      <c r="B2" t="s">
        <v>1345</v>
      </c>
      <c r="C2" t="s">
        <v>1346</v>
      </c>
      <c r="D2" s="175">
        <v>45</v>
      </c>
      <c r="E2" s="175">
        <v>5</v>
      </c>
      <c r="F2" s="176">
        <v>43916</v>
      </c>
      <c r="G2" t="s">
        <v>1347</v>
      </c>
      <c r="K2" t="s">
        <v>1348</v>
      </c>
    </row>
    <row r="3" spans="1:12">
      <c r="A3" t="s">
        <v>1349</v>
      </c>
      <c r="B3" t="s">
        <v>1345</v>
      </c>
      <c r="C3" t="s">
        <v>1346</v>
      </c>
      <c r="D3" s="175">
        <v>6</v>
      </c>
      <c r="E3" s="175">
        <v>222</v>
      </c>
      <c r="F3" s="176">
        <v>43655</v>
      </c>
      <c r="G3" t="s">
        <v>1350</v>
      </c>
    </row>
    <row r="4" spans="1:12">
      <c r="A4" t="s">
        <v>1351</v>
      </c>
      <c r="B4" t="s">
        <v>1345</v>
      </c>
      <c r="C4" t="s">
        <v>1346</v>
      </c>
      <c r="D4" s="175">
        <v>0</v>
      </c>
      <c r="E4" s="175">
        <v>0</v>
      </c>
      <c r="F4" s="176">
        <v>43913</v>
      </c>
      <c r="G4" t="s">
        <v>1352</v>
      </c>
      <c r="K4" t="s">
        <v>1348</v>
      </c>
    </row>
    <row r="5" spans="1:12" s="177" customFormat="1">
      <c r="A5" s="177" t="s">
        <v>1353</v>
      </c>
      <c r="C5" s="177" t="s">
        <v>1346</v>
      </c>
      <c r="D5" s="178">
        <v>68811480</v>
      </c>
      <c r="E5" s="178">
        <v>14949117</v>
      </c>
      <c r="F5" s="179">
        <v>44283</v>
      </c>
      <c r="I5" s="177" t="s">
        <v>1354</v>
      </c>
    </row>
    <row r="6" spans="1:12">
      <c r="A6" t="s">
        <v>1355</v>
      </c>
      <c r="B6" t="s">
        <v>1345</v>
      </c>
      <c r="C6" t="s">
        <v>1346</v>
      </c>
      <c r="D6" s="175">
        <v>11</v>
      </c>
      <c r="E6" s="175">
        <v>68</v>
      </c>
      <c r="F6" s="176">
        <v>43726</v>
      </c>
      <c r="G6" t="s">
        <v>1356</v>
      </c>
      <c r="K6" t="s">
        <v>1348</v>
      </c>
    </row>
    <row r="7" spans="1:12">
      <c r="A7" t="s">
        <v>1357</v>
      </c>
      <c r="B7" t="s">
        <v>1345</v>
      </c>
      <c r="C7" t="s">
        <v>1346</v>
      </c>
      <c r="D7" s="175">
        <v>0</v>
      </c>
      <c r="E7" s="175">
        <v>0</v>
      </c>
      <c r="F7" s="176">
        <v>43642</v>
      </c>
    </row>
    <row r="8" spans="1:12">
      <c r="A8" t="s">
        <v>1358</v>
      </c>
      <c r="B8" t="s">
        <v>1345</v>
      </c>
      <c r="C8" t="s">
        <v>1346</v>
      </c>
      <c r="D8" s="175">
        <v>1919</v>
      </c>
      <c r="E8" s="175">
        <v>20</v>
      </c>
      <c r="F8" s="176">
        <v>43703</v>
      </c>
      <c r="G8" t="s">
        <v>1359</v>
      </c>
      <c r="I8" t="s">
        <v>1354</v>
      </c>
      <c r="L8" t="s">
        <v>1360</v>
      </c>
    </row>
    <row r="9" spans="1:12">
      <c r="A9" t="s">
        <v>1361</v>
      </c>
      <c r="B9" t="s">
        <v>1345</v>
      </c>
      <c r="C9" t="s">
        <v>1346</v>
      </c>
      <c r="D9" s="175">
        <v>19</v>
      </c>
      <c r="E9" s="175">
        <v>5</v>
      </c>
      <c r="F9" s="176">
        <v>44230</v>
      </c>
      <c r="G9" t="s">
        <v>1362</v>
      </c>
      <c r="K9" t="s">
        <v>1348</v>
      </c>
    </row>
    <row r="10" spans="1:12">
      <c r="A10" t="s">
        <v>209</v>
      </c>
      <c r="B10" t="s">
        <v>1345</v>
      </c>
      <c r="C10" t="s">
        <v>1346</v>
      </c>
      <c r="D10" s="175">
        <v>0</v>
      </c>
      <c r="E10" s="175">
        <v>0</v>
      </c>
      <c r="F10" s="176">
        <v>43592</v>
      </c>
      <c r="I10" t="s">
        <v>1354</v>
      </c>
      <c r="J10" t="s">
        <v>1354</v>
      </c>
    </row>
    <row r="11" spans="1:12">
      <c r="A11" t="s">
        <v>1363</v>
      </c>
      <c r="B11" t="s">
        <v>1345</v>
      </c>
      <c r="C11" t="s">
        <v>1346</v>
      </c>
      <c r="D11" s="175">
        <v>0</v>
      </c>
      <c r="E11" s="175">
        <v>0</v>
      </c>
      <c r="F11" s="176">
        <v>43592</v>
      </c>
      <c r="I11" t="s">
        <v>1354</v>
      </c>
    </row>
    <row r="12" spans="1:12">
      <c r="A12" t="s">
        <v>1364</v>
      </c>
      <c r="B12" t="s">
        <v>1345</v>
      </c>
      <c r="C12" t="s">
        <v>1346</v>
      </c>
      <c r="D12" s="175">
        <v>0</v>
      </c>
      <c r="E12" s="175">
        <v>0</v>
      </c>
      <c r="F12" s="176">
        <v>43592</v>
      </c>
    </row>
    <row r="13" spans="1:12" s="177" customFormat="1">
      <c r="A13" s="177" t="s">
        <v>1365</v>
      </c>
      <c r="B13" s="177" t="s">
        <v>1345</v>
      </c>
      <c r="C13" s="177" t="s">
        <v>1346</v>
      </c>
      <c r="D13" s="178">
        <v>17467581</v>
      </c>
      <c r="E13" s="178">
        <v>299240</v>
      </c>
      <c r="F13" s="179">
        <v>44257</v>
      </c>
      <c r="G13" s="177" t="s">
        <v>1366</v>
      </c>
      <c r="I13" s="180" t="s">
        <v>1367</v>
      </c>
      <c r="J13" s="180"/>
      <c r="K13" s="180" t="s">
        <v>1348</v>
      </c>
    </row>
    <row r="14" spans="1:12">
      <c r="A14" t="s">
        <v>1368</v>
      </c>
      <c r="B14" t="s">
        <v>1345</v>
      </c>
      <c r="C14" t="s">
        <v>1346</v>
      </c>
      <c r="D14" s="175">
        <v>16638334</v>
      </c>
      <c r="E14" s="175">
        <v>61097</v>
      </c>
      <c r="F14" s="176">
        <v>43799</v>
      </c>
      <c r="G14" t="s">
        <v>1369</v>
      </c>
    </row>
    <row r="15" spans="1:12">
      <c r="A15" t="s">
        <v>1370</v>
      </c>
      <c r="B15" t="s">
        <v>1345</v>
      </c>
      <c r="C15" t="s">
        <v>1346</v>
      </c>
      <c r="D15" s="175">
        <v>5103355</v>
      </c>
      <c r="E15" s="175">
        <v>24377</v>
      </c>
      <c r="F15" s="176">
        <v>43800</v>
      </c>
      <c r="G15" t="s">
        <v>1371</v>
      </c>
    </row>
    <row r="16" spans="1:12">
      <c r="A16" t="s">
        <v>1372</v>
      </c>
      <c r="B16" t="s">
        <v>1345</v>
      </c>
      <c r="C16" t="s">
        <v>1346</v>
      </c>
      <c r="D16" s="175">
        <v>16638737</v>
      </c>
      <c r="E16" s="175">
        <v>61097</v>
      </c>
      <c r="F16" s="176">
        <v>43799</v>
      </c>
      <c r="G16" t="s">
        <v>1373</v>
      </c>
    </row>
    <row r="17" spans="1:12">
      <c r="A17" t="s">
        <v>1374</v>
      </c>
      <c r="B17" t="s">
        <v>1345</v>
      </c>
      <c r="C17" t="s">
        <v>1346</v>
      </c>
      <c r="D17" s="175">
        <v>359496</v>
      </c>
      <c r="E17" s="175">
        <v>1882</v>
      </c>
      <c r="F17" s="176">
        <v>43800</v>
      </c>
      <c r="G17" t="s">
        <v>1375</v>
      </c>
    </row>
    <row r="18" spans="1:12">
      <c r="A18" t="s">
        <v>1376</v>
      </c>
      <c r="B18" t="s">
        <v>1345</v>
      </c>
      <c r="C18" t="s">
        <v>1346</v>
      </c>
      <c r="D18" s="175">
        <v>16618534</v>
      </c>
      <c r="E18" s="175">
        <v>289025</v>
      </c>
      <c r="F18" s="176">
        <v>43791</v>
      </c>
      <c r="G18" t="s">
        <v>1366</v>
      </c>
    </row>
    <row r="19" spans="1:12" s="181" customFormat="1">
      <c r="A19" s="181" t="s">
        <v>1377</v>
      </c>
      <c r="B19" s="181" t="s">
        <v>1345</v>
      </c>
      <c r="C19" s="181" t="s">
        <v>1346</v>
      </c>
      <c r="D19" s="182">
        <v>313932614</v>
      </c>
      <c r="E19" s="182">
        <v>8255344</v>
      </c>
      <c r="F19" s="183">
        <v>44287</v>
      </c>
      <c r="G19" s="181" t="s">
        <v>1378</v>
      </c>
      <c r="K19" s="181" t="s">
        <v>1348</v>
      </c>
    </row>
    <row r="20" spans="1:12">
      <c r="A20" t="s">
        <v>1379</v>
      </c>
      <c r="B20" t="s">
        <v>1345</v>
      </c>
      <c r="C20" t="s">
        <v>1346</v>
      </c>
      <c r="D20" s="175">
        <v>25838181</v>
      </c>
      <c r="E20" s="175">
        <v>475321</v>
      </c>
      <c r="F20" s="176">
        <v>43829</v>
      </c>
    </row>
    <row r="21" spans="1:12">
      <c r="A21" t="s">
        <v>1380</v>
      </c>
      <c r="B21" t="s">
        <v>1345</v>
      </c>
      <c r="C21" t="s">
        <v>1346</v>
      </c>
      <c r="D21" s="175">
        <v>11563459</v>
      </c>
      <c r="E21" s="175">
        <v>55997</v>
      </c>
      <c r="F21" s="176">
        <v>43800</v>
      </c>
      <c r="G21" t="s">
        <v>1381</v>
      </c>
    </row>
    <row r="22" spans="1:12" s="177" customFormat="1">
      <c r="A22" s="177" t="s">
        <v>1382</v>
      </c>
      <c r="B22" s="177" t="s">
        <v>1345</v>
      </c>
      <c r="C22" s="177" t="s">
        <v>1346</v>
      </c>
      <c r="D22" s="178">
        <v>16720132</v>
      </c>
      <c r="E22" s="178">
        <v>283640</v>
      </c>
      <c r="F22" s="179">
        <v>43844</v>
      </c>
      <c r="G22" s="177" t="s">
        <v>1383</v>
      </c>
      <c r="I22" s="180" t="s">
        <v>1367</v>
      </c>
      <c r="J22" s="180"/>
      <c r="K22" s="180" t="s">
        <v>1348</v>
      </c>
    </row>
    <row r="23" spans="1:12" s="177" customFormat="1">
      <c r="A23" s="177" t="s">
        <v>1384</v>
      </c>
      <c r="B23" s="177" t="s">
        <v>1345</v>
      </c>
      <c r="C23" s="177" t="s">
        <v>1346</v>
      </c>
      <c r="D23" s="178">
        <v>2115</v>
      </c>
      <c r="E23" s="178">
        <v>43</v>
      </c>
      <c r="F23" s="179">
        <v>44274</v>
      </c>
      <c r="I23" s="180" t="s">
        <v>1367</v>
      </c>
      <c r="J23" s="180"/>
      <c r="K23" s="180" t="s">
        <v>1348</v>
      </c>
    </row>
    <row r="24" spans="1:12">
      <c r="A24" t="s">
        <v>1385</v>
      </c>
      <c r="B24" t="s">
        <v>1386</v>
      </c>
      <c r="C24" t="s">
        <v>1346</v>
      </c>
      <c r="D24" s="175">
        <v>3</v>
      </c>
      <c r="E24" s="175">
        <v>4</v>
      </c>
      <c r="F24" s="176">
        <v>43754</v>
      </c>
      <c r="G24" t="s">
        <v>1387</v>
      </c>
      <c r="L24" t="s">
        <v>1388</v>
      </c>
    </row>
    <row r="25" spans="1:12">
      <c r="A25" t="s">
        <v>1389</v>
      </c>
      <c r="B25" t="s">
        <v>1345</v>
      </c>
      <c r="C25" t="s">
        <v>1346</v>
      </c>
      <c r="D25" s="175">
        <v>0</v>
      </c>
      <c r="E25" s="175">
        <v>0</v>
      </c>
      <c r="F25" s="176">
        <v>43592</v>
      </c>
      <c r="G25" t="s">
        <v>1390</v>
      </c>
    </row>
    <row r="26" spans="1:12">
      <c r="A26" t="s">
        <v>1328</v>
      </c>
      <c r="B26" t="s">
        <v>1345</v>
      </c>
      <c r="C26" t="s">
        <v>1346</v>
      </c>
      <c r="D26" s="175">
        <v>369</v>
      </c>
      <c r="E26" s="175">
        <v>10</v>
      </c>
      <c r="F26" s="176">
        <v>43754</v>
      </c>
      <c r="G26" t="s">
        <v>1391</v>
      </c>
      <c r="J26" t="s">
        <v>1367</v>
      </c>
      <c r="L26" t="s">
        <v>1392</v>
      </c>
    </row>
    <row r="27" spans="1:12">
      <c r="A27" t="s">
        <v>213</v>
      </c>
      <c r="B27" t="s">
        <v>1345</v>
      </c>
      <c r="C27" t="s">
        <v>1346</v>
      </c>
      <c r="D27" s="175">
        <v>114</v>
      </c>
      <c r="E27" s="175">
        <v>6</v>
      </c>
      <c r="F27" s="176">
        <v>43754</v>
      </c>
      <c r="G27" t="s">
        <v>1393</v>
      </c>
      <c r="J27" t="s">
        <v>1367</v>
      </c>
      <c r="L27" t="s">
        <v>1394</v>
      </c>
    </row>
    <row r="28" spans="1:12">
      <c r="A28" t="s">
        <v>1395</v>
      </c>
      <c r="B28" t="s">
        <v>1345</v>
      </c>
      <c r="C28" t="s">
        <v>1346</v>
      </c>
      <c r="D28" s="175">
        <v>253</v>
      </c>
      <c r="E28" s="175">
        <v>5</v>
      </c>
      <c r="F28" s="176">
        <v>43971</v>
      </c>
      <c r="G28" t="s">
        <v>1396</v>
      </c>
      <c r="K28" t="s">
        <v>1348</v>
      </c>
    </row>
    <row r="29" spans="1:12" s="177" customFormat="1">
      <c r="A29" s="177" t="s">
        <v>1397</v>
      </c>
      <c r="B29" s="177" t="s">
        <v>1345</v>
      </c>
      <c r="C29" s="177" t="s">
        <v>1346</v>
      </c>
      <c r="D29" s="178">
        <v>14212217</v>
      </c>
      <c r="E29" s="178">
        <v>362947</v>
      </c>
      <c r="F29" s="179">
        <v>44274</v>
      </c>
      <c r="G29" s="177" t="s">
        <v>1398</v>
      </c>
      <c r="I29" s="180" t="s">
        <v>1367</v>
      </c>
      <c r="J29" s="180"/>
      <c r="K29" s="180" t="s">
        <v>1348</v>
      </c>
    </row>
    <row r="30" spans="1:12" s="177" customFormat="1">
      <c r="A30" s="177" t="s">
        <v>1399</v>
      </c>
      <c r="B30" s="177" t="s">
        <v>1345</v>
      </c>
      <c r="C30" s="177" t="s">
        <v>1346</v>
      </c>
      <c r="D30" s="178">
        <v>811513</v>
      </c>
      <c r="E30" s="178">
        <v>17875</v>
      </c>
      <c r="F30" s="179">
        <v>44282</v>
      </c>
      <c r="I30" s="180" t="s">
        <v>1367</v>
      </c>
      <c r="J30" s="180"/>
      <c r="K30" s="180" t="s">
        <v>1348</v>
      </c>
    </row>
    <row r="31" spans="1:12">
      <c r="A31" t="s">
        <v>1400</v>
      </c>
      <c r="B31" t="s">
        <v>1345</v>
      </c>
      <c r="C31" t="s">
        <v>1346</v>
      </c>
      <c r="D31" s="175">
        <v>302475</v>
      </c>
      <c r="E31" s="175">
        <v>7484</v>
      </c>
      <c r="F31" s="176">
        <v>43754</v>
      </c>
      <c r="G31" s="184" t="s">
        <v>1401</v>
      </c>
    </row>
    <row r="32" spans="1:12">
      <c r="A32" t="s">
        <v>1402</v>
      </c>
      <c r="B32" t="s">
        <v>1345</v>
      </c>
      <c r="C32" t="s">
        <v>1346</v>
      </c>
      <c r="D32" s="175">
        <v>108197</v>
      </c>
      <c r="E32" s="175">
        <v>2647</v>
      </c>
      <c r="F32" s="176">
        <v>44132</v>
      </c>
      <c r="G32" s="185" t="s">
        <v>1403</v>
      </c>
      <c r="I32" t="s">
        <v>1354</v>
      </c>
    </row>
    <row r="33" spans="1:12">
      <c r="A33" t="s">
        <v>1404</v>
      </c>
      <c r="B33" t="s">
        <v>1345</v>
      </c>
      <c r="C33" t="s">
        <v>1346</v>
      </c>
      <c r="D33" s="175">
        <v>6</v>
      </c>
      <c r="E33" s="175">
        <v>5</v>
      </c>
      <c r="F33" s="176">
        <v>43643</v>
      </c>
      <c r="L33" t="s">
        <v>1405</v>
      </c>
    </row>
    <row r="34" spans="1:12">
      <c r="A34" t="s">
        <v>1406</v>
      </c>
      <c r="B34" t="s">
        <v>1345</v>
      </c>
      <c r="C34" t="s">
        <v>1346</v>
      </c>
      <c r="D34" s="175">
        <v>6</v>
      </c>
      <c r="E34" s="175">
        <v>5</v>
      </c>
      <c r="F34" s="176">
        <v>43643</v>
      </c>
      <c r="L34" t="s">
        <v>1405</v>
      </c>
    </row>
    <row r="35" spans="1:12">
      <c r="A35" t="s">
        <v>1407</v>
      </c>
      <c r="B35" t="s">
        <v>1345</v>
      </c>
      <c r="C35" t="s">
        <v>1346</v>
      </c>
      <c r="D35" s="175">
        <v>18018</v>
      </c>
      <c r="E35" s="175">
        <v>50</v>
      </c>
      <c r="F35" s="176">
        <v>43783</v>
      </c>
    </row>
    <row r="36" spans="1:12" s="177" customFormat="1">
      <c r="A36" s="177" t="s">
        <v>215</v>
      </c>
      <c r="B36" s="177" t="s">
        <v>1345</v>
      </c>
      <c r="C36" s="177" t="s">
        <v>1346</v>
      </c>
      <c r="D36" s="178">
        <v>441</v>
      </c>
      <c r="E36" s="178">
        <v>16</v>
      </c>
      <c r="F36" s="179">
        <v>44252</v>
      </c>
      <c r="G36" s="177" t="s">
        <v>1408</v>
      </c>
      <c r="I36" s="180" t="s">
        <v>1367</v>
      </c>
      <c r="J36" s="180" t="s">
        <v>1367</v>
      </c>
      <c r="K36" s="180" t="s">
        <v>1348</v>
      </c>
    </row>
    <row r="37" spans="1:12">
      <c r="A37" t="s">
        <v>219</v>
      </c>
      <c r="B37" t="s">
        <v>1345</v>
      </c>
      <c r="C37" t="s">
        <v>1346</v>
      </c>
      <c r="D37" s="175">
        <v>172</v>
      </c>
      <c r="E37" s="175">
        <v>9</v>
      </c>
      <c r="F37" s="176">
        <v>43754</v>
      </c>
      <c r="G37" t="s">
        <v>1409</v>
      </c>
    </row>
    <row r="38" spans="1:12">
      <c r="A38" t="s">
        <v>220</v>
      </c>
      <c r="B38" t="s">
        <v>1345</v>
      </c>
      <c r="C38" t="s">
        <v>1346</v>
      </c>
      <c r="D38" s="175">
        <v>8</v>
      </c>
      <c r="E38" s="175">
        <v>5</v>
      </c>
      <c r="F38" s="176">
        <v>43783</v>
      </c>
    </row>
    <row r="39" spans="1:12">
      <c r="A39" t="s">
        <v>1410</v>
      </c>
      <c r="B39" t="s">
        <v>1345</v>
      </c>
      <c r="C39" t="s">
        <v>1346</v>
      </c>
      <c r="D39" s="175">
        <v>0</v>
      </c>
      <c r="E39" s="175">
        <v>0</v>
      </c>
      <c r="F39" s="176">
        <v>43592</v>
      </c>
    </row>
    <row r="40" spans="1:12">
      <c r="A40" t="s">
        <v>1411</v>
      </c>
      <c r="B40" t="s">
        <v>1345</v>
      </c>
      <c r="C40" t="s">
        <v>1346</v>
      </c>
      <c r="D40" s="175">
        <v>160</v>
      </c>
      <c r="E40" s="175">
        <v>6</v>
      </c>
      <c r="F40" s="176">
        <v>43689</v>
      </c>
    </row>
    <row r="41" spans="1:12">
      <c r="A41" t="s">
        <v>1412</v>
      </c>
      <c r="B41" t="s">
        <v>1345</v>
      </c>
      <c r="C41" t="s">
        <v>1346</v>
      </c>
      <c r="D41" s="175">
        <v>164</v>
      </c>
      <c r="E41" s="175">
        <v>9</v>
      </c>
      <c r="F41" s="176">
        <v>43754</v>
      </c>
    </row>
    <row r="42" spans="1:12">
      <c r="A42" t="s">
        <v>1413</v>
      </c>
      <c r="B42" t="s">
        <v>1345</v>
      </c>
      <c r="C42" t="s">
        <v>1346</v>
      </c>
      <c r="D42" s="175">
        <v>0</v>
      </c>
      <c r="E42" s="175">
        <v>0</v>
      </c>
      <c r="F42" s="176">
        <v>43664</v>
      </c>
    </row>
    <row r="43" spans="1:12">
      <c r="A43" t="s">
        <v>1414</v>
      </c>
      <c r="B43" t="s">
        <v>1345</v>
      </c>
      <c r="C43" t="s">
        <v>1346</v>
      </c>
      <c r="D43" s="175">
        <v>0</v>
      </c>
      <c r="E43" s="175">
        <v>0</v>
      </c>
      <c r="F43" s="176">
        <v>43664</v>
      </c>
    </row>
    <row r="44" spans="1:12">
      <c r="A44" t="s">
        <v>1415</v>
      </c>
      <c r="B44" t="s">
        <v>1345</v>
      </c>
      <c r="C44" t="s">
        <v>1346</v>
      </c>
      <c r="D44" s="175">
        <v>0</v>
      </c>
      <c r="E44" s="175">
        <v>0</v>
      </c>
      <c r="F44" s="176">
        <v>43592</v>
      </c>
    </row>
    <row r="45" spans="1:12">
      <c r="A45" t="s">
        <v>1416</v>
      </c>
      <c r="B45" t="s">
        <v>1345</v>
      </c>
      <c r="C45" t="s">
        <v>1346</v>
      </c>
      <c r="D45" s="175">
        <v>260494</v>
      </c>
      <c r="E45" s="175">
        <v>2764</v>
      </c>
      <c r="F45" s="176">
        <v>44282</v>
      </c>
      <c r="G45" t="s">
        <v>1417</v>
      </c>
      <c r="K45" t="s">
        <v>1348</v>
      </c>
    </row>
    <row r="46" spans="1:12">
      <c r="A46" t="s">
        <v>1418</v>
      </c>
      <c r="B46" t="s">
        <v>1345</v>
      </c>
      <c r="C46" t="s">
        <v>1346</v>
      </c>
      <c r="D46" s="175">
        <v>0</v>
      </c>
      <c r="E46" s="175">
        <v>0</v>
      </c>
      <c r="F46" s="176">
        <v>43592</v>
      </c>
    </row>
    <row r="47" spans="1:12">
      <c r="A47" t="s">
        <v>221</v>
      </c>
      <c r="B47" t="s">
        <v>1345</v>
      </c>
      <c r="C47" t="s">
        <v>1346</v>
      </c>
      <c r="D47" s="175">
        <v>841092</v>
      </c>
      <c r="E47" s="175">
        <v>19277</v>
      </c>
      <c r="F47" s="176">
        <v>43763</v>
      </c>
      <c r="G47" t="s">
        <v>1419</v>
      </c>
      <c r="I47" t="s">
        <v>1354</v>
      </c>
      <c r="J47" t="s">
        <v>1354</v>
      </c>
    </row>
    <row r="48" spans="1:12">
      <c r="A48" t="s">
        <v>1420</v>
      </c>
      <c r="B48" t="s">
        <v>1345</v>
      </c>
      <c r="C48" t="s">
        <v>1346</v>
      </c>
      <c r="D48" s="175">
        <v>545488</v>
      </c>
      <c r="E48" s="175">
        <v>7174</v>
      </c>
      <c r="F48" s="176">
        <v>43768</v>
      </c>
      <c r="G48" t="s">
        <v>1421</v>
      </c>
    </row>
    <row r="49" spans="1:12">
      <c r="A49" t="s">
        <v>223</v>
      </c>
      <c r="B49" t="s">
        <v>1345</v>
      </c>
      <c r="C49" t="s">
        <v>1346</v>
      </c>
      <c r="D49" s="175">
        <v>1</v>
      </c>
      <c r="E49" s="175">
        <v>5</v>
      </c>
      <c r="F49" s="176">
        <v>43754</v>
      </c>
      <c r="G49" t="s">
        <v>1422</v>
      </c>
      <c r="I49" t="s">
        <v>1354</v>
      </c>
      <c r="L49" t="s">
        <v>1423</v>
      </c>
    </row>
    <row r="50" spans="1:12">
      <c r="A50" t="s">
        <v>1424</v>
      </c>
      <c r="B50" t="s">
        <v>1345</v>
      </c>
      <c r="C50" t="s">
        <v>1346</v>
      </c>
      <c r="D50" s="175">
        <v>387422</v>
      </c>
      <c r="E50" s="175">
        <v>9587</v>
      </c>
      <c r="F50" s="176">
        <v>43763</v>
      </c>
    </row>
    <row r="51" spans="1:12">
      <c r="A51" t="s">
        <v>1425</v>
      </c>
      <c r="B51" t="s">
        <v>1345</v>
      </c>
      <c r="C51" t="s">
        <v>1346</v>
      </c>
      <c r="D51" s="175">
        <v>6</v>
      </c>
      <c r="E51" s="175">
        <v>5</v>
      </c>
      <c r="F51" s="176">
        <v>43769</v>
      </c>
      <c r="G51" t="s">
        <v>1426</v>
      </c>
    </row>
    <row r="52" spans="1:12">
      <c r="A52" t="s">
        <v>1427</v>
      </c>
      <c r="B52" t="s">
        <v>1386</v>
      </c>
      <c r="C52" t="s">
        <v>1346</v>
      </c>
      <c r="D52" s="175">
        <v>0</v>
      </c>
      <c r="E52" s="175">
        <v>0</v>
      </c>
      <c r="F52" s="176">
        <v>43969</v>
      </c>
      <c r="G52" t="s">
        <v>1428</v>
      </c>
      <c r="I52" t="s">
        <v>1354</v>
      </c>
    </row>
    <row r="53" spans="1:12">
      <c r="A53" t="s">
        <v>1429</v>
      </c>
      <c r="B53" t="s">
        <v>1386</v>
      </c>
      <c r="C53" t="s">
        <v>1346</v>
      </c>
      <c r="D53" s="175">
        <v>0</v>
      </c>
      <c r="E53" s="175">
        <v>0</v>
      </c>
      <c r="F53" s="176">
        <v>43969</v>
      </c>
      <c r="G53" t="s">
        <v>1430</v>
      </c>
    </row>
    <row r="54" spans="1:12">
      <c r="A54" t="s">
        <v>1431</v>
      </c>
      <c r="B54" t="s">
        <v>1386</v>
      </c>
      <c r="C54" t="s">
        <v>1346</v>
      </c>
      <c r="D54" s="175">
        <v>0</v>
      </c>
      <c r="E54" s="175">
        <v>0</v>
      </c>
      <c r="F54" s="176">
        <v>43969</v>
      </c>
      <c r="G54" t="s">
        <v>1432</v>
      </c>
      <c r="I54" t="s">
        <v>1354</v>
      </c>
    </row>
    <row r="55" spans="1:12">
      <c r="A55" t="s">
        <v>1433</v>
      </c>
      <c r="B55" t="s">
        <v>1386</v>
      </c>
      <c r="C55" t="s">
        <v>1346</v>
      </c>
      <c r="D55" s="175">
        <v>0</v>
      </c>
      <c r="E55" s="175">
        <v>0</v>
      </c>
      <c r="F55" s="176">
        <v>43969</v>
      </c>
      <c r="G55" t="s">
        <v>1434</v>
      </c>
    </row>
    <row r="56" spans="1:12">
      <c r="A56" t="s">
        <v>1435</v>
      </c>
      <c r="B56" t="s">
        <v>1386</v>
      </c>
      <c r="C56" t="s">
        <v>1346</v>
      </c>
      <c r="D56" s="175">
        <v>0</v>
      </c>
      <c r="E56" s="175">
        <v>0</v>
      </c>
      <c r="F56" s="176">
        <v>43969</v>
      </c>
      <c r="G56" t="s">
        <v>1436</v>
      </c>
    </row>
    <row r="57" spans="1:12">
      <c r="A57" t="s">
        <v>1437</v>
      </c>
      <c r="B57" t="s">
        <v>1386</v>
      </c>
      <c r="C57" t="s">
        <v>1346</v>
      </c>
      <c r="D57" s="175">
        <v>0</v>
      </c>
      <c r="E57" s="175">
        <v>0</v>
      </c>
      <c r="F57" s="176">
        <v>43969</v>
      </c>
      <c r="G57" t="s">
        <v>1438</v>
      </c>
    </row>
    <row r="58" spans="1:12">
      <c r="A58" t="s">
        <v>1439</v>
      </c>
      <c r="B58" t="s">
        <v>1386</v>
      </c>
      <c r="C58" t="s">
        <v>1346</v>
      </c>
      <c r="D58" s="175">
        <v>0</v>
      </c>
      <c r="E58" s="175">
        <v>0</v>
      </c>
      <c r="F58" s="176">
        <v>43969</v>
      </c>
      <c r="G58" t="s">
        <v>1440</v>
      </c>
      <c r="I58" t="s">
        <v>1354</v>
      </c>
    </row>
    <row r="59" spans="1:12">
      <c r="A59" t="s">
        <v>1441</v>
      </c>
      <c r="B59" t="s">
        <v>1386</v>
      </c>
      <c r="C59" t="s">
        <v>1346</v>
      </c>
      <c r="D59" s="175">
        <v>0</v>
      </c>
      <c r="E59" s="175">
        <v>0</v>
      </c>
      <c r="F59" s="176">
        <v>43969</v>
      </c>
      <c r="G59" t="s">
        <v>1442</v>
      </c>
      <c r="I59" t="s">
        <v>1354</v>
      </c>
    </row>
    <row r="60" spans="1:12">
      <c r="A60" t="s">
        <v>224</v>
      </c>
      <c r="B60" t="s">
        <v>1386</v>
      </c>
      <c r="C60" t="s">
        <v>1346</v>
      </c>
      <c r="D60" s="175">
        <v>1</v>
      </c>
      <c r="E60" s="175">
        <v>5</v>
      </c>
      <c r="F60" s="176">
        <v>43990</v>
      </c>
      <c r="G60" t="s">
        <v>1443</v>
      </c>
    </row>
    <row r="61" spans="1:12">
      <c r="A61" t="s">
        <v>1444</v>
      </c>
      <c r="B61" t="s">
        <v>1386</v>
      </c>
      <c r="C61" t="s">
        <v>1346</v>
      </c>
      <c r="D61" s="175">
        <v>0</v>
      </c>
      <c r="E61" s="175">
        <v>0</v>
      </c>
      <c r="F61" s="176">
        <v>43969</v>
      </c>
      <c r="G61" t="s">
        <v>1445</v>
      </c>
      <c r="I61" t="s">
        <v>1354</v>
      </c>
    </row>
    <row r="62" spans="1:12">
      <c r="A62" t="s">
        <v>1446</v>
      </c>
      <c r="B62" t="s">
        <v>1386</v>
      </c>
      <c r="C62" t="s">
        <v>1346</v>
      </c>
      <c r="D62" s="175">
        <v>0</v>
      </c>
      <c r="E62" s="175">
        <v>0</v>
      </c>
      <c r="F62" s="176">
        <v>43969</v>
      </c>
      <c r="G62" t="s">
        <v>1447</v>
      </c>
    </row>
    <row r="63" spans="1:12">
      <c r="A63" t="s">
        <v>1448</v>
      </c>
      <c r="B63" t="s">
        <v>1386</v>
      </c>
      <c r="C63" t="s">
        <v>1346</v>
      </c>
      <c r="D63" s="175">
        <v>0</v>
      </c>
      <c r="E63" s="175">
        <v>0</v>
      </c>
      <c r="F63" s="176">
        <v>43969</v>
      </c>
      <c r="G63" t="s">
        <v>1449</v>
      </c>
    </row>
    <row r="64" spans="1:12">
      <c r="A64" t="s">
        <v>1450</v>
      </c>
      <c r="B64" t="s">
        <v>1386</v>
      </c>
      <c r="C64" t="s">
        <v>1346</v>
      </c>
      <c r="D64" s="175">
        <v>0</v>
      </c>
      <c r="E64" s="175">
        <v>0</v>
      </c>
      <c r="F64" s="176">
        <v>43969</v>
      </c>
      <c r="G64" t="s">
        <v>1451</v>
      </c>
      <c r="I64" t="s">
        <v>1354</v>
      </c>
    </row>
    <row r="65" spans="1:12">
      <c r="A65" t="s">
        <v>1452</v>
      </c>
      <c r="B65" t="s">
        <v>1386</v>
      </c>
      <c r="C65" t="s">
        <v>1346</v>
      </c>
      <c r="D65" s="175">
        <v>0</v>
      </c>
      <c r="E65" s="175">
        <v>0</v>
      </c>
      <c r="F65" s="176">
        <v>43969</v>
      </c>
      <c r="G65" t="s">
        <v>1453</v>
      </c>
    </row>
    <row r="66" spans="1:12">
      <c r="A66" t="s">
        <v>1454</v>
      </c>
      <c r="B66" t="s">
        <v>1386</v>
      </c>
      <c r="C66" t="s">
        <v>1346</v>
      </c>
      <c r="D66" s="175">
        <v>0</v>
      </c>
      <c r="E66" s="175">
        <v>0</v>
      </c>
      <c r="F66" s="176">
        <v>43969</v>
      </c>
      <c r="G66" t="s">
        <v>1455</v>
      </c>
      <c r="I66" t="s">
        <v>1354</v>
      </c>
    </row>
    <row r="67" spans="1:12">
      <c r="A67" t="s">
        <v>1456</v>
      </c>
      <c r="B67" t="s">
        <v>1386</v>
      </c>
      <c r="C67" t="s">
        <v>1346</v>
      </c>
      <c r="D67" s="175">
        <v>0</v>
      </c>
      <c r="E67" s="175">
        <v>0</v>
      </c>
      <c r="F67" s="176">
        <v>43969</v>
      </c>
      <c r="G67" t="s">
        <v>1457</v>
      </c>
      <c r="I67" t="s">
        <v>1354</v>
      </c>
    </row>
    <row r="68" spans="1:12">
      <c r="A68" t="s">
        <v>1458</v>
      </c>
      <c r="B68" t="s">
        <v>1386</v>
      </c>
      <c r="C68" t="s">
        <v>1346</v>
      </c>
      <c r="D68" s="175">
        <v>0</v>
      </c>
      <c r="E68" s="175">
        <v>0</v>
      </c>
      <c r="F68" s="176">
        <v>43969</v>
      </c>
      <c r="G68" t="s">
        <v>1459</v>
      </c>
      <c r="I68" t="s">
        <v>1354</v>
      </c>
    </row>
    <row r="69" spans="1:12" s="177" customFormat="1">
      <c r="A69" s="177" t="s">
        <v>1460</v>
      </c>
      <c r="B69" s="177" t="s">
        <v>1345</v>
      </c>
      <c r="C69" s="177" t="s">
        <v>1346</v>
      </c>
      <c r="D69" s="178">
        <v>12</v>
      </c>
      <c r="E69" s="178">
        <v>5</v>
      </c>
      <c r="F69" s="179">
        <v>43738</v>
      </c>
      <c r="G69" s="177" t="s">
        <v>1461</v>
      </c>
      <c r="I69" s="177" t="s">
        <v>1367</v>
      </c>
    </row>
    <row r="70" spans="1:12" s="177" customFormat="1">
      <c r="A70" s="177" t="s">
        <v>1462</v>
      </c>
      <c r="B70" s="177" t="s">
        <v>1345</v>
      </c>
      <c r="C70" s="177" t="s">
        <v>1346</v>
      </c>
      <c r="D70" s="178">
        <v>10</v>
      </c>
      <c r="E70" s="178">
        <v>5</v>
      </c>
      <c r="F70" s="179">
        <v>43738</v>
      </c>
      <c r="G70" s="177" t="s">
        <v>1463</v>
      </c>
      <c r="I70" s="177" t="s">
        <v>1367</v>
      </c>
    </row>
    <row r="71" spans="1:12">
      <c r="A71" t="s">
        <v>1464</v>
      </c>
      <c r="B71" t="s">
        <v>1345</v>
      </c>
      <c r="C71" t="s">
        <v>1346</v>
      </c>
      <c r="D71" s="175">
        <v>0</v>
      </c>
      <c r="E71" s="175">
        <v>0</v>
      </c>
      <c r="F71" s="176">
        <v>43592</v>
      </c>
      <c r="G71" t="s">
        <v>1465</v>
      </c>
    </row>
    <row r="72" spans="1:12">
      <c r="A72" t="s">
        <v>1466</v>
      </c>
      <c r="B72" t="s">
        <v>1345</v>
      </c>
      <c r="C72" t="s">
        <v>1346</v>
      </c>
      <c r="D72" s="175">
        <v>0</v>
      </c>
      <c r="E72" s="175">
        <v>0</v>
      </c>
      <c r="F72" s="176">
        <v>43592</v>
      </c>
      <c r="G72" t="s">
        <v>1467</v>
      </c>
    </row>
    <row r="73" spans="1:12">
      <c r="A73" t="s">
        <v>226</v>
      </c>
      <c r="B73" t="s">
        <v>1345</v>
      </c>
      <c r="C73" t="s">
        <v>1346</v>
      </c>
      <c r="D73" s="175">
        <v>1</v>
      </c>
      <c r="E73" s="175">
        <v>5</v>
      </c>
      <c r="F73" s="176">
        <v>43623</v>
      </c>
      <c r="G73" t="s">
        <v>1468</v>
      </c>
    </row>
    <row r="74" spans="1:12">
      <c r="A74" t="s">
        <v>228</v>
      </c>
      <c r="B74" t="s">
        <v>1345</v>
      </c>
      <c r="C74" t="s">
        <v>1346</v>
      </c>
      <c r="D74" s="175">
        <v>10</v>
      </c>
      <c r="E74" s="175">
        <v>5</v>
      </c>
      <c r="F74" s="176">
        <v>43851</v>
      </c>
      <c r="G74" t="s">
        <v>1469</v>
      </c>
      <c r="K74" t="s">
        <v>1348</v>
      </c>
    </row>
    <row r="75" spans="1:12">
      <c r="A75" t="s">
        <v>1470</v>
      </c>
      <c r="B75" t="s">
        <v>1345</v>
      </c>
      <c r="C75" t="s">
        <v>1346</v>
      </c>
      <c r="D75" s="175">
        <v>24</v>
      </c>
      <c r="E75" s="175">
        <v>370</v>
      </c>
      <c r="F75" s="176">
        <v>43648</v>
      </c>
      <c r="L75" t="s">
        <v>1471</v>
      </c>
    </row>
    <row r="76" spans="1:12" s="186" customFormat="1">
      <c r="A76" s="186" t="s">
        <v>1472</v>
      </c>
      <c r="B76" s="186" t="s">
        <v>1345</v>
      </c>
      <c r="C76" s="186" t="s">
        <v>1346</v>
      </c>
      <c r="D76" s="187">
        <v>13563</v>
      </c>
      <c r="E76" s="187">
        <v>1252</v>
      </c>
      <c r="F76" s="188">
        <v>44298</v>
      </c>
      <c r="G76" s="186" t="s">
        <v>1473</v>
      </c>
      <c r="L76" s="186" t="s">
        <v>1474</v>
      </c>
    </row>
    <row r="77" spans="1:12" s="177" customFormat="1">
      <c r="A77" s="177" t="s">
        <v>231</v>
      </c>
      <c r="B77" s="177" t="s">
        <v>1345</v>
      </c>
      <c r="C77" s="177" t="s">
        <v>1346</v>
      </c>
      <c r="D77" s="178">
        <v>17491291</v>
      </c>
      <c r="E77" s="178">
        <v>263143</v>
      </c>
      <c r="F77" s="179">
        <v>44276</v>
      </c>
      <c r="G77" s="177" t="s">
        <v>1475</v>
      </c>
      <c r="I77" s="180" t="s">
        <v>1367</v>
      </c>
      <c r="J77" s="180"/>
      <c r="K77" s="180" t="s">
        <v>1348</v>
      </c>
    </row>
    <row r="78" spans="1:12" s="189" customFormat="1">
      <c r="A78" s="189" t="s">
        <v>233</v>
      </c>
      <c r="B78" s="189" t="s">
        <v>1345</v>
      </c>
      <c r="C78" s="189" t="s">
        <v>1346</v>
      </c>
      <c r="D78" s="190">
        <v>1582786</v>
      </c>
      <c r="E78" s="190">
        <v>17237</v>
      </c>
      <c r="F78" s="191">
        <v>44208</v>
      </c>
      <c r="I78" s="180" t="s">
        <v>1367</v>
      </c>
      <c r="J78" s="180"/>
      <c r="K78" s="180" t="s">
        <v>1367</v>
      </c>
      <c r="L78" s="189" t="s">
        <v>1476</v>
      </c>
    </row>
    <row r="79" spans="1:12">
      <c r="A79" t="s">
        <v>1477</v>
      </c>
      <c r="B79" t="s">
        <v>1345</v>
      </c>
      <c r="C79" t="s">
        <v>1346</v>
      </c>
      <c r="D79" s="175">
        <v>2318354</v>
      </c>
      <c r="E79" s="175">
        <v>43374</v>
      </c>
      <c r="F79" s="176">
        <v>44284</v>
      </c>
      <c r="G79" t="s">
        <v>1478</v>
      </c>
      <c r="K79" t="s">
        <v>1348</v>
      </c>
    </row>
    <row r="80" spans="1:12">
      <c r="A80" t="s">
        <v>1479</v>
      </c>
      <c r="B80" t="s">
        <v>1345</v>
      </c>
      <c r="C80" t="s">
        <v>1346</v>
      </c>
      <c r="D80" s="175">
        <v>16</v>
      </c>
      <c r="E80" s="175">
        <v>13</v>
      </c>
      <c r="F80" s="176">
        <v>44271</v>
      </c>
      <c r="K80" t="s">
        <v>1348</v>
      </c>
    </row>
    <row r="81" spans="1:12">
      <c r="A81" t="s">
        <v>1480</v>
      </c>
      <c r="B81" t="s">
        <v>1345</v>
      </c>
      <c r="C81" t="s">
        <v>1346</v>
      </c>
      <c r="D81" s="175">
        <v>16982</v>
      </c>
      <c r="E81" s="175">
        <v>622</v>
      </c>
      <c r="F81" s="176">
        <v>44089</v>
      </c>
      <c r="G81" t="s">
        <v>1481</v>
      </c>
      <c r="K81" t="s">
        <v>1348</v>
      </c>
    </row>
    <row r="82" spans="1:12">
      <c r="A82" t="s">
        <v>1482</v>
      </c>
      <c r="B82" t="s">
        <v>1345</v>
      </c>
      <c r="C82" t="s">
        <v>1346</v>
      </c>
      <c r="D82" s="175">
        <v>17436737</v>
      </c>
      <c r="E82" s="175">
        <v>384872</v>
      </c>
      <c r="F82" s="176">
        <v>44235</v>
      </c>
      <c r="G82" t="s">
        <v>1483</v>
      </c>
      <c r="K82" t="s">
        <v>1348</v>
      </c>
    </row>
    <row r="83" spans="1:12" s="192" customFormat="1">
      <c r="A83" s="192" t="s">
        <v>1484</v>
      </c>
      <c r="B83" s="192" t="s">
        <v>1345</v>
      </c>
      <c r="C83" s="192" t="s">
        <v>1346</v>
      </c>
      <c r="D83" s="182">
        <v>100395426</v>
      </c>
      <c r="E83" s="182">
        <v>2166732</v>
      </c>
      <c r="F83" s="183">
        <v>44235</v>
      </c>
      <c r="G83" s="192" t="s">
        <v>1485</v>
      </c>
      <c r="K83" s="192" t="s">
        <v>1348</v>
      </c>
    </row>
    <row r="84" spans="1:12">
      <c r="A84" t="s">
        <v>1486</v>
      </c>
      <c r="B84" t="s">
        <v>1345</v>
      </c>
      <c r="C84" t="s">
        <v>1346</v>
      </c>
      <c r="D84" s="175">
        <v>0</v>
      </c>
      <c r="E84" s="175">
        <v>0</v>
      </c>
      <c r="F84" s="176">
        <v>43959</v>
      </c>
      <c r="G84" t="s">
        <v>1485</v>
      </c>
    </row>
    <row r="85" spans="1:12">
      <c r="A85" t="s">
        <v>1487</v>
      </c>
      <c r="B85" t="s">
        <v>1345</v>
      </c>
      <c r="C85" t="s">
        <v>1346</v>
      </c>
      <c r="D85" s="175">
        <v>291193923</v>
      </c>
      <c r="E85" s="175">
        <v>4620129</v>
      </c>
      <c r="F85" s="176">
        <v>44294</v>
      </c>
      <c r="L85" t="s">
        <v>1488</v>
      </c>
    </row>
    <row r="86" spans="1:12">
      <c r="A86" t="s">
        <v>1489</v>
      </c>
      <c r="B86" t="s">
        <v>1345</v>
      </c>
      <c r="C86" t="s">
        <v>1346</v>
      </c>
      <c r="D86" s="175">
        <v>11068526</v>
      </c>
      <c r="E86" s="175">
        <v>155012</v>
      </c>
      <c r="F86" s="176">
        <v>43657</v>
      </c>
    </row>
    <row r="87" spans="1:12">
      <c r="A87" t="s">
        <v>1490</v>
      </c>
      <c r="B87" t="s">
        <v>1345</v>
      </c>
      <c r="C87" t="s">
        <v>1346</v>
      </c>
      <c r="D87" s="175">
        <v>49862</v>
      </c>
      <c r="E87" s="175">
        <v>1126</v>
      </c>
      <c r="F87" s="176">
        <v>44141</v>
      </c>
      <c r="G87" t="s">
        <v>1491</v>
      </c>
      <c r="K87" t="s">
        <v>1348</v>
      </c>
    </row>
    <row r="88" spans="1:12" s="177" customFormat="1">
      <c r="A88" s="177" t="s">
        <v>234</v>
      </c>
      <c r="B88" s="177" t="s">
        <v>1345</v>
      </c>
      <c r="C88" s="177" t="s">
        <v>1346</v>
      </c>
      <c r="D88" s="178">
        <v>16720277</v>
      </c>
      <c r="E88" s="178">
        <v>288376</v>
      </c>
      <c r="F88" s="179">
        <v>43844</v>
      </c>
      <c r="G88" s="177" t="s">
        <v>1492</v>
      </c>
      <c r="I88" s="180" t="s">
        <v>1367</v>
      </c>
      <c r="J88" s="180" t="s">
        <v>1367</v>
      </c>
      <c r="K88" s="180" t="s">
        <v>1348</v>
      </c>
    </row>
    <row r="89" spans="1:12">
      <c r="A89" t="s">
        <v>237</v>
      </c>
      <c r="B89" t="s">
        <v>1345</v>
      </c>
      <c r="C89" t="s">
        <v>1346</v>
      </c>
      <c r="D89" s="175">
        <v>16672669</v>
      </c>
      <c r="E89" s="175">
        <v>282751</v>
      </c>
      <c r="F89" s="176">
        <v>43819</v>
      </c>
      <c r="G89" t="s">
        <v>1493</v>
      </c>
    </row>
    <row r="90" spans="1:12" s="189" customFormat="1">
      <c r="A90" s="189" t="s">
        <v>238</v>
      </c>
      <c r="B90" s="189" t="s">
        <v>1345</v>
      </c>
      <c r="C90" s="189" t="s">
        <v>1346</v>
      </c>
      <c r="D90" s="190">
        <v>74892</v>
      </c>
      <c r="E90" s="190">
        <v>1378</v>
      </c>
      <c r="F90" s="191">
        <v>44281</v>
      </c>
      <c r="K90" s="189" t="s">
        <v>1367</v>
      </c>
      <c r="L90" s="189" t="s">
        <v>1476</v>
      </c>
    </row>
    <row r="91" spans="1:12">
      <c r="A91" t="s">
        <v>1494</v>
      </c>
      <c r="B91" t="s">
        <v>1345</v>
      </c>
      <c r="C91" t="s">
        <v>1346</v>
      </c>
      <c r="D91" s="175">
        <v>16608370</v>
      </c>
      <c r="E91" s="175">
        <v>267904</v>
      </c>
      <c r="F91" s="176">
        <v>43754</v>
      </c>
      <c r="L91" t="s">
        <v>1495</v>
      </c>
    </row>
    <row r="92" spans="1:12">
      <c r="A92" t="s">
        <v>239</v>
      </c>
      <c r="B92" t="s">
        <v>1345</v>
      </c>
      <c r="C92" t="s">
        <v>1346</v>
      </c>
      <c r="D92" s="175">
        <v>0</v>
      </c>
      <c r="E92" s="175">
        <v>0</v>
      </c>
      <c r="F92" s="176">
        <v>43749</v>
      </c>
    </row>
    <row r="93" spans="1:12">
      <c r="A93" t="s">
        <v>1496</v>
      </c>
      <c r="B93" t="s">
        <v>1345</v>
      </c>
      <c r="C93" t="s">
        <v>1346</v>
      </c>
      <c r="D93" s="175">
        <v>0</v>
      </c>
      <c r="E93" s="175">
        <v>5</v>
      </c>
      <c r="F93" s="176">
        <v>43754</v>
      </c>
    </row>
    <row r="94" spans="1:12">
      <c r="A94" t="s">
        <v>1497</v>
      </c>
      <c r="B94" t="s">
        <v>1345</v>
      </c>
      <c r="C94" t="s">
        <v>1346</v>
      </c>
      <c r="D94" s="175">
        <v>10179544</v>
      </c>
      <c r="E94" s="175">
        <v>188258</v>
      </c>
      <c r="F94" s="176">
        <v>44051</v>
      </c>
      <c r="K94" t="s">
        <v>1348</v>
      </c>
    </row>
    <row r="95" spans="1:12">
      <c r="A95" t="s">
        <v>1498</v>
      </c>
      <c r="B95" t="s">
        <v>1345</v>
      </c>
      <c r="C95" t="s">
        <v>1346</v>
      </c>
      <c r="D95" s="175">
        <v>17350454</v>
      </c>
      <c r="E95" s="175">
        <v>436715</v>
      </c>
      <c r="F95" s="176">
        <v>44158</v>
      </c>
      <c r="G95" t="s">
        <v>1499</v>
      </c>
      <c r="K95" t="s">
        <v>1348</v>
      </c>
    </row>
    <row r="96" spans="1:12">
      <c r="A96" t="s">
        <v>1500</v>
      </c>
      <c r="B96" t="s">
        <v>1345</v>
      </c>
      <c r="C96" t="s">
        <v>1346</v>
      </c>
      <c r="D96" s="175">
        <v>75428</v>
      </c>
      <c r="E96" s="175">
        <v>2008</v>
      </c>
      <c r="F96" s="176">
        <v>44286</v>
      </c>
      <c r="K96" t="s">
        <v>1348</v>
      </c>
    </row>
    <row r="97" spans="1:11" s="193" customFormat="1">
      <c r="A97" s="193" t="s">
        <v>1501</v>
      </c>
      <c r="B97" s="193" t="s">
        <v>1345</v>
      </c>
      <c r="C97" s="193" t="s">
        <v>1346</v>
      </c>
      <c r="D97" s="194">
        <v>0</v>
      </c>
      <c r="E97" s="194">
        <v>0</v>
      </c>
      <c r="F97" s="195">
        <v>43592</v>
      </c>
    </row>
    <row r="98" spans="1:11">
      <c r="A98" t="s">
        <v>1502</v>
      </c>
      <c r="B98" t="s">
        <v>1345</v>
      </c>
      <c r="C98" t="s">
        <v>1346</v>
      </c>
      <c r="D98" s="175">
        <v>17611994</v>
      </c>
      <c r="E98" s="175">
        <v>303072</v>
      </c>
      <c r="F98" s="176">
        <v>44299</v>
      </c>
      <c r="G98" t="s">
        <v>1503</v>
      </c>
      <c r="K98" t="s">
        <v>1348</v>
      </c>
    </row>
    <row r="99" spans="1:11">
      <c r="A99" t="s">
        <v>1504</v>
      </c>
      <c r="B99" t="s">
        <v>1345</v>
      </c>
      <c r="C99" t="s">
        <v>1346</v>
      </c>
      <c r="D99" s="175">
        <v>133185</v>
      </c>
      <c r="E99" s="175">
        <v>2134</v>
      </c>
      <c r="F99" s="176">
        <v>44302</v>
      </c>
      <c r="K99" t="s">
        <v>1348</v>
      </c>
    </row>
    <row r="100" spans="1:11">
      <c r="A100" t="s">
        <v>1505</v>
      </c>
      <c r="B100" t="s">
        <v>1345</v>
      </c>
      <c r="C100" t="s">
        <v>1346</v>
      </c>
      <c r="D100" s="175">
        <v>422411</v>
      </c>
      <c r="E100" s="175">
        <v>11117</v>
      </c>
      <c r="F100" s="176">
        <v>44293</v>
      </c>
      <c r="K100" t="s">
        <v>1348</v>
      </c>
    </row>
    <row r="101" spans="1:11">
      <c r="A101" t="s">
        <v>1506</v>
      </c>
      <c r="B101" t="s">
        <v>1345</v>
      </c>
      <c r="C101" t="s">
        <v>1346</v>
      </c>
      <c r="D101" s="175">
        <v>118539</v>
      </c>
      <c r="E101" s="175">
        <v>1337</v>
      </c>
      <c r="F101" s="176">
        <v>43970</v>
      </c>
    </row>
    <row r="102" spans="1:11">
      <c r="A102" t="s">
        <v>1507</v>
      </c>
      <c r="B102" t="s">
        <v>1345</v>
      </c>
      <c r="C102" t="s">
        <v>1346</v>
      </c>
      <c r="D102" s="175">
        <v>421577</v>
      </c>
      <c r="E102" s="175">
        <v>6166</v>
      </c>
      <c r="F102" s="176">
        <v>44292</v>
      </c>
      <c r="K102" t="s">
        <v>1348</v>
      </c>
    </row>
    <row r="103" spans="1:11">
      <c r="A103" t="s">
        <v>1508</v>
      </c>
      <c r="B103" t="s">
        <v>1345</v>
      </c>
      <c r="C103" t="s">
        <v>1346</v>
      </c>
      <c r="D103" s="175">
        <v>421578</v>
      </c>
      <c r="E103" s="175">
        <v>5284</v>
      </c>
      <c r="F103" s="176">
        <v>44292</v>
      </c>
      <c r="K103" t="s">
        <v>1348</v>
      </c>
    </row>
    <row r="104" spans="1:11">
      <c r="A104" t="s">
        <v>1509</v>
      </c>
      <c r="B104" t="s">
        <v>1345</v>
      </c>
      <c r="C104" t="s">
        <v>1346</v>
      </c>
      <c r="D104" s="175">
        <v>0</v>
      </c>
      <c r="E104" s="175">
        <v>0</v>
      </c>
      <c r="F104" s="176">
        <v>43592</v>
      </c>
    </row>
    <row r="105" spans="1:11">
      <c r="A105" t="s">
        <v>1510</v>
      </c>
      <c r="B105" t="s">
        <v>1345</v>
      </c>
      <c r="C105" t="s">
        <v>1346</v>
      </c>
      <c r="D105" s="175">
        <v>3</v>
      </c>
      <c r="E105" s="175">
        <v>5</v>
      </c>
      <c r="F105" s="176">
        <v>44180</v>
      </c>
    </row>
    <row r="106" spans="1:11">
      <c r="A106" t="s">
        <v>1511</v>
      </c>
      <c r="B106" t="s">
        <v>1345</v>
      </c>
      <c r="C106" t="s">
        <v>1346</v>
      </c>
      <c r="D106" s="175">
        <v>35851</v>
      </c>
      <c r="E106" s="175">
        <v>622</v>
      </c>
      <c r="F106" s="176">
        <v>44285</v>
      </c>
      <c r="G106" t="s">
        <v>1512</v>
      </c>
      <c r="K106" t="s">
        <v>1348</v>
      </c>
    </row>
    <row r="107" spans="1:11">
      <c r="A107" t="s">
        <v>1513</v>
      </c>
      <c r="B107" t="s">
        <v>1345</v>
      </c>
      <c r="C107" t="s">
        <v>1346</v>
      </c>
      <c r="D107" s="175">
        <v>22191797</v>
      </c>
      <c r="E107" s="175">
        <v>237520</v>
      </c>
      <c r="F107" s="176">
        <v>43920</v>
      </c>
      <c r="G107" s="184" t="s">
        <v>1514</v>
      </c>
      <c r="K107" t="s">
        <v>1348</v>
      </c>
    </row>
    <row r="108" spans="1:11">
      <c r="A108" t="s">
        <v>1515</v>
      </c>
      <c r="B108" t="s">
        <v>1345</v>
      </c>
      <c r="C108" t="s">
        <v>1346</v>
      </c>
      <c r="D108" s="175">
        <v>316372</v>
      </c>
      <c r="E108" s="175">
        <v>4276</v>
      </c>
      <c r="F108" s="176">
        <v>43789</v>
      </c>
      <c r="G108" s="185" t="s">
        <v>1516</v>
      </c>
      <c r="K108" t="s">
        <v>1348</v>
      </c>
    </row>
    <row r="109" spans="1:11" s="177" customFormat="1">
      <c r="A109" s="177" t="s">
        <v>240</v>
      </c>
      <c r="B109" s="177" t="s">
        <v>1345</v>
      </c>
      <c r="C109" s="177" t="s">
        <v>1346</v>
      </c>
      <c r="D109" s="178">
        <v>6980201</v>
      </c>
      <c r="E109" s="178">
        <v>221249</v>
      </c>
      <c r="F109" s="179">
        <v>44283</v>
      </c>
      <c r="G109" s="177" t="s">
        <v>1517</v>
      </c>
      <c r="I109" s="180" t="s">
        <v>1367</v>
      </c>
      <c r="J109" s="180"/>
      <c r="K109" s="180" t="s">
        <v>1348</v>
      </c>
    </row>
    <row r="110" spans="1:11" s="181" customFormat="1">
      <c r="A110" s="181" t="s">
        <v>1518</v>
      </c>
      <c r="B110" s="181" t="s">
        <v>1345</v>
      </c>
      <c r="C110" s="181" t="s">
        <v>1346</v>
      </c>
      <c r="D110" s="182">
        <v>152498141</v>
      </c>
      <c r="E110" s="182">
        <v>4802754</v>
      </c>
      <c r="F110" s="183">
        <v>44093</v>
      </c>
      <c r="G110" s="181" t="s">
        <v>1519</v>
      </c>
      <c r="I110" s="181" t="s">
        <v>1367</v>
      </c>
      <c r="K110" s="181" t="s">
        <v>1367</v>
      </c>
    </row>
    <row r="111" spans="1:11" s="177" customFormat="1">
      <c r="A111" s="177" t="s">
        <v>1520</v>
      </c>
      <c r="B111" s="177" t="s">
        <v>1345</v>
      </c>
      <c r="C111" s="177" t="s">
        <v>1346</v>
      </c>
      <c r="D111" s="178">
        <v>144</v>
      </c>
      <c r="E111" s="178">
        <v>16</v>
      </c>
      <c r="F111" s="179">
        <v>43804</v>
      </c>
      <c r="I111" s="177" t="s">
        <v>1367</v>
      </c>
    </row>
    <row r="112" spans="1:11" s="177" customFormat="1">
      <c r="A112" s="177" t="s">
        <v>1521</v>
      </c>
      <c r="B112" s="177" t="s">
        <v>1345</v>
      </c>
      <c r="C112" s="177" t="s">
        <v>1346</v>
      </c>
      <c r="D112" s="178">
        <v>1005</v>
      </c>
      <c r="E112" s="178">
        <v>20</v>
      </c>
      <c r="F112" s="179">
        <v>44230</v>
      </c>
      <c r="G112" s="196" t="s">
        <v>1522</v>
      </c>
      <c r="I112" s="177" t="s">
        <v>1354</v>
      </c>
    </row>
    <row r="113" spans="1:12" s="196" customFormat="1">
      <c r="A113" s="196" t="s">
        <v>1523</v>
      </c>
      <c r="B113" s="196" t="s">
        <v>1345</v>
      </c>
      <c r="C113" s="196" t="s">
        <v>1346</v>
      </c>
      <c r="D113" s="197">
        <v>1005</v>
      </c>
      <c r="E113" s="197">
        <v>20</v>
      </c>
      <c r="F113" s="198">
        <v>44230</v>
      </c>
      <c r="G113" s="196" t="s">
        <v>1522</v>
      </c>
      <c r="I113" s="196" t="s">
        <v>1354</v>
      </c>
      <c r="L113" s="196" t="s">
        <v>1524</v>
      </c>
    </row>
    <row r="114" spans="1:12">
      <c r="A114" t="s">
        <v>1525</v>
      </c>
      <c r="B114" t="s">
        <v>1345</v>
      </c>
      <c r="C114" t="s">
        <v>1346</v>
      </c>
      <c r="D114" s="175">
        <v>6220300</v>
      </c>
      <c r="E114" s="175">
        <v>6430082</v>
      </c>
      <c r="F114" s="176">
        <v>44292</v>
      </c>
      <c r="G114" s="185" t="s">
        <v>1526</v>
      </c>
      <c r="K114" t="s">
        <v>1348</v>
      </c>
    </row>
    <row r="115" spans="1:12">
      <c r="A115" t="s">
        <v>1527</v>
      </c>
      <c r="B115" t="s">
        <v>1345</v>
      </c>
      <c r="C115" t="s">
        <v>1346</v>
      </c>
      <c r="D115" s="175">
        <v>5</v>
      </c>
      <c r="E115" s="175">
        <v>13</v>
      </c>
      <c r="F115" s="176">
        <v>43760</v>
      </c>
    </row>
    <row r="116" spans="1:12" s="177" customFormat="1">
      <c r="A116" s="177" t="s">
        <v>242</v>
      </c>
      <c r="B116" s="177" t="s">
        <v>1345</v>
      </c>
      <c r="C116" s="177" t="s">
        <v>1346</v>
      </c>
      <c r="D116" s="178">
        <v>10</v>
      </c>
      <c r="E116" s="178">
        <v>5</v>
      </c>
      <c r="F116" s="179">
        <v>43851</v>
      </c>
      <c r="I116" s="177" t="s">
        <v>1354</v>
      </c>
      <c r="L116" s="177" t="s">
        <v>1528</v>
      </c>
    </row>
    <row r="117" spans="1:12">
      <c r="A117" t="s">
        <v>1529</v>
      </c>
      <c r="B117" t="s">
        <v>1345</v>
      </c>
      <c r="C117" t="s">
        <v>1346</v>
      </c>
      <c r="D117" s="175">
        <v>5508426</v>
      </c>
      <c r="E117" s="175">
        <v>131840</v>
      </c>
      <c r="F117" s="176">
        <v>43754</v>
      </c>
      <c r="G117" t="s">
        <v>1530</v>
      </c>
      <c r="K117" t="s">
        <v>1348</v>
      </c>
    </row>
    <row r="118" spans="1:12" s="177" customFormat="1">
      <c r="A118" s="177" t="s">
        <v>1531</v>
      </c>
      <c r="B118" s="177" t="s">
        <v>1345</v>
      </c>
      <c r="C118" s="177" t="s">
        <v>1346</v>
      </c>
      <c r="D118" s="178">
        <v>191</v>
      </c>
      <c r="E118" s="178">
        <v>8</v>
      </c>
      <c r="F118" s="179">
        <v>43804</v>
      </c>
      <c r="I118" s="177" t="s">
        <v>1367</v>
      </c>
    </row>
    <row r="119" spans="1:12">
      <c r="A119" t="s">
        <v>1532</v>
      </c>
      <c r="B119" t="s">
        <v>1345</v>
      </c>
      <c r="C119" t="s">
        <v>1346</v>
      </c>
      <c r="D119" s="175">
        <v>941493</v>
      </c>
      <c r="E119" s="175">
        <v>10097</v>
      </c>
      <c r="F119" s="176">
        <v>44292</v>
      </c>
      <c r="K119" t="s">
        <v>1348</v>
      </c>
    </row>
    <row r="120" spans="1:12">
      <c r="A120" t="s">
        <v>1533</v>
      </c>
      <c r="B120" t="s">
        <v>1345</v>
      </c>
      <c r="C120" t="s">
        <v>1346</v>
      </c>
      <c r="D120" s="175">
        <v>300989</v>
      </c>
      <c r="E120" s="175">
        <v>1333</v>
      </c>
      <c r="F120" s="176">
        <v>44151</v>
      </c>
    </row>
    <row r="121" spans="1:12">
      <c r="A121" t="s">
        <v>1534</v>
      </c>
      <c r="B121" t="s">
        <v>1345</v>
      </c>
      <c r="C121" t="s">
        <v>1346</v>
      </c>
      <c r="D121" s="175">
        <v>934908</v>
      </c>
      <c r="E121" s="175">
        <v>10163</v>
      </c>
      <c r="F121" s="176">
        <v>44288</v>
      </c>
    </row>
    <row r="122" spans="1:12">
      <c r="A122" t="s">
        <v>1535</v>
      </c>
      <c r="B122" t="s">
        <v>1345</v>
      </c>
      <c r="C122" t="s">
        <v>1346</v>
      </c>
      <c r="D122" s="175">
        <v>939266</v>
      </c>
      <c r="E122" s="175">
        <v>10208</v>
      </c>
      <c r="F122" s="176">
        <v>44292</v>
      </c>
    </row>
    <row r="123" spans="1:12">
      <c r="A123" t="s">
        <v>1536</v>
      </c>
      <c r="B123" t="s">
        <v>1345</v>
      </c>
      <c r="C123" t="s">
        <v>1346</v>
      </c>
      <c r="D123" s="175">
        <v>60367</v>
      </c>
      <c r="E123" s="175">
        <v>244</v>
      </c>
      <c r="F123" s="176">
        <v>43927</v>
      </c>
      <c r="L123" t="s">
        <v>1537</v>
      </c>
    </row>
    <row r="124" spans="1:12">
      <c r="A124" t="s">
        <v>1538</v>
      </c>
      <c r="B124" t="s">
        <v>1345</v>
      </c>
      <c r="C124" t="s">
        <v>1346</v>
      </c>
      <c r="D124" s="175">
        <v>129814</v>
      </c>
      <c r="E124" s="175">
        <v>1185</v>
      </c>
      <c r="F124" s="176">
        <v>44019</v>
      </c>
    </row>
    <row r="125" spans="1:12" s="184" customFormat="1">
      <c r="A125" s="184" t="s">
        <v>1539</v>
      </c>
      <c r="B125" s="184" t="s">
        <v>1345</v>
      </c>
      <c r="C125" s="184" t="s">
        <v>1346</v>
      </c>
      <c r="D125" s="199">
        <v>28</v>
      </c>
      <c r="E125" s="199">
        <v>5</v>
      </c>
      <c r="F125" s="200">
        <v>44063</v>
      </c>
      <c r="G125" s="184" t="s">
        <v>1540</v>
      </c>
    </row>
    <row r="126" spans="1:12" s="184" customFormat="1">
      <c r="A126" s="184" t="s">
        <v>1541</v>
      </c>
      <c r="B126" s="184" t="s">
        <v>1345</v>
      </c>
      <c r="C126" s="184" t="s">
        <v>1346</v>
      </c>
      <c r="D126" s="199">
        <v>0</v>
      </c>
      <c r="E126" s="199">
        <v>0</v>
      </c>
      <c r="F126" s="200">
        <v>43970</v>
      </c>
    </row>
    <row r="127" spans="1:12" s="184" customFormat="1">
      <c r="A127" s="184" t="s">
        <v>1542</v>
      </c>
      <c r="B127" s="184" t="s">
        <v>1345</v>
      </c>
      <c r="C127" s="184" t="s">
        <v>1346</v>
      </c>
      <c r="D127" s="199">
        <v>0</v>
      </c>
      <c r="E127" s="199">
        <v>0</v>
      </c>
      <c r="F127" s="200">
        <v>43970</v>
      </c>
    </row>
    <row r="128" spans="1:12" s="184" customFormat="1">
      <c r="A128" s="184" t="s">
        <v>1543</v>
      </c>
      <c r="B128" s="184" t="s">
        <v>1345</v>
      </c>
      <c r="C128" s="184" t="s">
        <v>1346</v>
      </c>
      <c r="D128" s="199">
        <v>14</v>
      </c>
      <c r="E128" s="199">
        <v>5</v>
      </c>
      <c r="F128" s="200">
        <v>44063</v>
      </c>
    </row>
    <row r="129" spans="1:12">
      <c r="A129" t="s">
        <v>245</v>
      </c>
      <c r="B129" t="s">
        <v>1345</v>
      </c>
      <c r="C129" t="s">
        <v>1346</v>
      </c>
      <c r="D129" s="175">
        <v>0</v>
      </c>
      <c r="E129" s="175">
        <v>0</v>
      </c>
      <c r="F129" s="176">
        <v>43592</v>
      </c>
      <c r="I129" t="s">
        <v>1354</v>
      </c>
    </row>
    <row r="130" spans="1:12">
      <c r="A130" t="s">
        <v>1544</v>
      </c>
      <c r="B130" t="s">
        <v>1345</v>
      </c>
      <c r="C130" t="s">
        <v>1346</v>
      </c>
      <c r="D130" s="175">
        <v>10</v>
      </c>
      <c r="E130" s="175">
        <v>4</v>
      </c>
      <c r="F130" s="176">
        <v>44186</v>
      </c>
      <c r="K130" t="s">
        <v>1348</v>
      </c>
    </row>
    <row r="131" spans="1:12">
      <c r="A131" t="s">
        <v>246</v>
      </c>
      <c r="B131" t="s">
        <v>1345</v>
      </c>
      <c r="C131" t="s">
        <v>1346</v>
      </c>
      <c r="D131" s="175">
        <v>0</v>
      </c>
      <c r="E131" s="175">
        <v>0</v>
      </c>
      <c r="F131" s="176">
        <v>43978</v>
      </c>
      <c r="G131" t="s">
        <v>1545</v>
      </c>
      <c r="I131" t="s">
        <v>1354</v>
      </c>
    </row>
    <row r="132" spans="1:12">
      <c r="A132" t="s">
        <v>1546</v>
      </c>
      <c r="B132" t="s">
        <v>1345</v>
      </c>
      <c r="C132" t="s">
        <v>1346</v>
      </c>
      <c r="D132" s="175">
        <v>0</v>
      </c>
      <c r="E132" s="175">
        <v>0</v>
      </c>
      <c r="F132" s="176">
        <v>43978</v>
      </c>
      <c r="G132" t="s">
        <v>1547</v>
      </c>
    </row>
    <row r="133" spans="1:12">
      <c r="A133" t="s">
        <v>1548</v>
      </c>
      <c r="B133" t="s">
        <v>1345</v>
      </c>
      <c r="C133" t="s">
        <v>1346</v>
      </c>
      <c r="D133" s="175">
        <v>0</v>
      </c>
      <c r="E133" s="175">
        <v>0</v>
      </c>
      <c r="F133" s="176">
        <v>43978</v>
      </c>
      <c r="G133" t="s">
        <v>1549</v>
      </c>
    </row>
    <row r="134" spans="1:12">
      <c r="A134" t="s">
        <v>1550</v>
      </c>
      <c r="B134" t="s">
        <v>1345</v>
      </c>
      <c r="C134" t="s">
        <v>1346</v>
      </c>
      <c r="D134" s="175">
        <v>0</v>
      </c>
      <c r="E134" s="175">
        <v>0</v>
      </c>
      <c r="F134" s="176">
        <v>43978</v>
      </c>
    </row>
    <row r="135" spans="1:12">
      <c r="A135" t="s">
        <v>1551</v>
      </c>
      <c r="B135" t="s">
        <v>1345</v>
      </c>
      <c r="C135" t="s">
        <v>1346</v>
      </c>
      <c r="D135" s="175">
        <v>0</v>
      </c>
      <c r="E135" s="175">
        <v>0</v>
      </c>
      <c r="F135" s="176">
        <v>43978</v>
      </c>
      <c r="G135" t="s">
        <v>1552</v>
      </c>
    </row>
    <row r="136" spans="1:12">
      <c r="A136" t="s">
        <v>247</v>
      </c>
      <c r="B136" t="s">
        <v>1345</v>
      </c>
      <c r="C136" t="s">
        <v>1346</v>
      </c>
      <c r="D136" s="175">
        <v>35</v>
      </c>
      <c r="E136" s="175">
        <v>5</v>
      </c>
      <c r="F136" s="176">
        <v>43917</v>
      </c>
      <c r="G136" t="s">
        <v>1553</v>
      </c>
      <c r="J136" t="s">
        <v>1367</v>
      </c>
    </row>
    <row r="137" spans="1:12" s="177" customFormat="1">
      <c r="A137" s="177" t="s">
        <v>1554</v>
      </c>
      <c r="B137" s="177" t="s">
        <v>1345</v>
      </c>
      <c r="C137" s="177" t="s">
        <v>1346</v>
      </c>
      <c r="D137" s="178">
        <v>1597969</v>
      </c>
      <c r="E137" s="178">
        <v>23357</v>
      </c>
      <c r="F137" s="179">
        <v>44208</v>
      </c>
      <c r="G137" s="177" t="s">
        <v>1555</v>
      </c>
      <c r="I137" s="180" t="s">
        <v>1367</v>
      </c>
      <c r="J137" s="180"/>
      <c r="K137" s="180" t="s">
        <v>1348</v>
      </c>
    </row>
    <row r="138" spans="1:12" s="177" customFormat="1">
      <c r="A138" s="177" t="s">
        <v>1623</v>
      </c>
      <c r="B138" s="177" t="s">
        <v>1345</v>
      </c>
      <c r="C138" s="177" t="s">
        <v>1346</v>
      </c>
      <c r="D138" s="178">
        <v>128</v>
      </c>
      <c r="E138" s="178">
        <v>5</v>
      </c>
      <c r="F138" s="179">
        <v>44084</v>
      </c>
      <c r="G138" s="177" t="s">
        <v>1557</v>
      </c>
      <c r="I138" s="177" t="s">
        <v>1354</v>
      </c>
      <c r="L138" s="177" t="s">
        <v>1622</v>
      </c>
    </row>
    <row r="141" spans="1:12">
      <c r="G141" s="1" t="s">
        <v>1558</v>
      </c>
      <c r="H141" s="1">
        <f>COUNTA(A2:A138)</f>
        <v>137</v>
      </c>
      <c r="I141" s="2">
        <f>COUNTIF(I2:I139, "Y")</f>
        <v>16</v>
      </c>
      <c r="J141" s="2">
        <f>COUNTIF(J2:J139, "Y")</f>
        <v>5</v>
      </c>
      <c r="K141" s="2">
        <f>COUNTIF(K2:K139, "Y")</f>
        <v>42</v>
      </c>
    </row>
    <row r="142" spans="1:12">
      <c r="G142" t="s">
        <v>1559</v>
      </c>
      <c r="H142">
        <f>COUNTIFS(I2:I138, "Y", K2:K138, "Y")</f>
        <v>12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756A-61E6-4622-947C-8E6CC555339F}">
  <dimension ref="A1:L142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6.5"/>
  <cols>
    <col min="1" max="1" width="35.5" bestFit="1" customWidth="1"/>
    <col min="2" max="2" width="19.375" bestFit="1" customWidth="1"/>
    <col min="4" max="4" width="12.5" style="175" bestFit="1" customWidth="1"/>
    <col min="5" max="5" width="11" style="175" bestFit="1" customWidth="1"/>
    <col min="6" max="6" width="16.25" bestFit="1" customWidth="1"/>
    <col min="7" max="7" width="60.625" customWidth="1"/>
    <col min="12" max="12" width="30.625" customWidth="1"/>
  </cols>
  <sheetData>
    <row r="1" spans="1:12">
      <c r="A1" s="173" t="s">
        <v>1334</v>
      </c>
      <c r="B1" s="173" t="s">
        <v>1335</v>
      </c>
      <c r="C1" s="173" t="s">
        <v>1336</v>
      </c>
      <c r="D1" s="174" t="s">
        <v>1337</v>
      </c>
      <c r="E1" s="174" t="s">
        <v>1338</v>
      </c>
      <c r="F1" s="173" t="s">
        <v>1339</v>
      </c>
      <c r="G1" s="173" t="s">
        <v>1340</v>
      </c>
      <c r="I1" t="s">
        <v>1341</v>
      </c>
      <c r="J1" t="s">
        <v>1342</v>
      </c>
      <c r="K1" t="s">
        <v>1343</v>
      </c>
      <c r="L1" t="s">
        <v>250</v>
      </c>
    </row>
    <row r="2" spans="1:12">
      <c r="A2" t="s">
        <v>1344</v>
      </c>
      <c r="B2" t="s">
        <v>1345</v>
      </c>
      <c r="C2" t="s">
        <v>1346</v>
      </c>
      <c r="D2" s="175">
        <v>45</v>
      </c>
      <c r="E2" s="175">
        <v>5</v>
      </c>
      <c r="F2" s="176">
        <v>43916</v>
      </c>
      <c r="G2" t="s">
        <v>1347</v>
      </c>
      <c r="K2" t="s">
        <v>1348</v>
      </c>
    </row>
    <row r="3" spans="1:12">
      <c r="A3" t="s">
        <v>1349</v>
      </c>
      <c r="B3" t="s">
        <v>1345</v>
      </c>
      <c r="C3" t="s">
        <v>1346</v>
      </c>
      <c r="D3" s="175">
        <v>6</v>
      </c>
      <c r="E3" s="175">
        <v>222</v>
      </c>
      <c r="F3" s="176">
        <v>43655</v>
      </c>
      <c r="G3" t="s">
        <v>1350</v>
      </c>
    </row>
    <row r="4" spans="1:12">
      <c r="A4" t="s">
        <v>1351</v>
      </c>
      <c r="B4" t="s">
        <v>1345</v>
      </c>
      <c r="C4" t="s">
        <v>1346</v>
      </c>
      <c r="D4" s="175">
        <v>0</v>
      </c>
      <c r="E4" s="175">
        <v>0</v>
      </c>
      <c r="F4" s="176">
        <v>43913</v>
      </c>
      <c r="G4" t="s">
        <v>1352</v>
      </c>
      <c r="K4" t="s">
        <v>1348</v>
      </c>
    </row>
    <row r="5" spans="1:12" s="177" customFormat="1">
      <c r="A5" s="177" t="s">
        <v>1353</v>
      </c>
      <c r="C5" s="177" t="s">
        <v>1346</v>
      </c>
      <c r="D5" s="178">
        <v>68811480</v>
      </c>
      <c r="E5" s="178">
        <v>14949117</v>
      </c>
      <c r="F5" s="179">
        <v>44283</v>
      </c>
      <c r="I5" s="177" t="s">
        <v>1354</v>
      </c>
    </row>
    <row r="6" spans="1:12">
      <c r="A6" t="s">
        <v>1355</v>
      </c>
      <c r="B6" t="s">
        <v>1345</v>
      </c>
      <c r="C6" t="s">
        <v>1346</v>
      </c>
      <c r="D6" s="175">
        <v>11</v>
      </c>
      <c r="E6" s="175">
        <v>68</v>
      </c>
      <c r="F6" s="176">
        <v>43726</v>
      </c>
      <c r="G6" t="s">
        <v>1356</v>
      </c>
      <c r="K6" t="s">
        <v>1348</v>
      </c>
    </row>
    <row r="7" spans="1:12">
      <c r="A7" t="s">
        <v>1357</v>
      </c>
      <c r="B7" t="s">
        <v>1345</v>
      </c>
      <c r="C7" t="s">
        <v>1346</v>
      </c>
      <c r="D7" s="175">
        <v>0</v>
      </c>
      <c r="E7" s="175">
        <v>0</v>
      </c>
      <c r="F7" s="176">
        <v>43642</v>
      </c>
    </row>
    <row r="8" spans="1:12">
      <c r="A8" t="s">
        <v>1358</v>
      </c>
      <c r="B8" t="s">
        <v>1345</v>
      </c>
      <c r="C8" t="s">
        <v>1346</v>
      </c>
      <c r="D8" s="175">
        <v>1919</v>
      </c>
      <c r="E8" s="175">
        <v>20</v>
      </c>
      <c r="F8" s="176">
        <v>43703</v>
      </c>
      <c r="G8" t="s">
        <v>1359</v>
      </c>
      <c r="I8" t="s">
        <v>1354</v>
      </c>
      <c r="L8" t="s">
        <v>1360</v>
      </c>
    </row>
    <row r="9" spans="1:12">
      <c r="A9" t="s">
        <v>1361</v>
      </c>
      <c r="B9" t="s">
        <v>1345</v>
      </c>
      <c r="C9" t="s">
        <v>1346</v>
      </c>
      <c r="D9" s="175">
        <v>19</v>
      </c>
      <c r="E9" s="175">
        <v>5</v>
      </c>
      <c r="F9" s="176">
        <v>44230</v>
      </c>
      <c r="G9" t="s">
        <v>1362</v>
      </c>
      <c r="K9" t="s">
        <v>1348</v>
      </c>
    </row>
    <row r="10" spans="1:12">
      <c r="A10" t="s">
        <v>209</v>
      </c>
      <c r="B10" t="s">
        <v>1345</v>
      </c>
      <c r="C10" t="s">
        <v>1346</v>
      </c>
      <c r="D10" s="175">
        <v>0</v>
      </c>
      <c r="E10" s="175">
        <v>0</v>
      </c>
      <c r="F10" s="176">
        <v>43592</v>
      </c>
      <c r="I10" t="s">
        <v>1354</v>
      </c>
      <c r="J10" t="s">
        <v>1354</v>
      </c>
    </row>
    <row r="11" spans="1:12">
      <c r="A11" t="s">
        <v>1363</v>
      </c>
      <c r="B11" t="s">
        <v>1345</v>
      </c>
      <c r="C11" t="s">
        <v>1346</v>
      </c>
      <c r="D11" s="175">
        <v>0</v>
      </c>
      <c r="E11" s="175">
        <v>0</v>
      </c>
      <c r="F11" s="176">
        <v>43592</v>
      </c>
      <c r="I11" t="s">
        <v>1354</v>
      </c>
    </row>
    <row r="12" spans="1:12">
      <c r="A12" t="s">
        <v>1364</v>
      </c>
      <c r="B12" t="s">
        <v>1345</v>
      </c>
      <c r="C12" t="s">
        <v>1346</v>
      </c>
      <c r="D12" s="175">
        <v>0</v>
      </c>
      <c r="E12" s="175">
        <v>0</v>
      </c>
      <c r="F12" s="176">
        <v>43592</v>
      </c>
    </row>
    <row r="13" spans="1:12" s="177" customFormat="1">
      <c r="A13" s="177" t="s">
        <v>1365</v>
      </c>
      <c r="B13" s="177" t="s">
        <v>1345</v>
      </c>
      <c r="C13" s="177" t="s">
        <v>1346</v>
      </c>
      <c r="D13" s="178">
        <v>17467581</v>
      </c>
      <c r="E13" s="178">
        <v>299240</v>
      </c>
      <c r="F13" s="179">
        <v>44257</v>
      </c>
      <c r="G13" s="177" t="s">
        <v>1366</v>
      </c>
      <c r="I13" s="180" t="s">
        <v>1367</v>
      </c>
      <c r="J13" s="180"/>
      <c r="K13" s="180" t="s">
        <v>1348</v>
      </c>
    </row>
    <row r="14" spans="1:12">
      <c r="A14" t="s">
        <v>1368</v>
      </c>
      <c r="B14" t="s">
        <v>1345</v>
      </c>
      <c r="C14" t="s">
        <v>1346</v>
      </c>
      <c r="D14" s="175">
        <v>16638334</v>
      </c>
      <c r="E14" s="175">
        <v>61097</v>
      </c>
      <c r="F14" s="176">
        <v>43799</v>
      </c>
      <c r="G14" t="s">
        <v>1369</v>
      </c>
    </row>
    <row r="15" spans="1:12">
      <c r="A15" t="s">
        <v>1370</v>
      </c>
      <c r="B15" t="s">
        <v>1345</v>
      </c>
      <c r="C15" t="s">
        <v>1346</v>
      </c>
      <c r="D15" s="175">
        <v>5103355</v>
      </c>
      <c r="E15" s="175">
        <v>24377</v>
      </c>
      <c r="F15" s="176">
        <v>43800</v>
      </c>
      <c r="G15" t="s">
        <v>1371</v>
      </c>
    </row>
    <row r="16" spans="1:12">
      <c r="A16" t="s">
        <v>1372</v>
      </c>
      <c r="B16" t="s">
        <v>1345</v>
      </c>
      <c r="C16" t="s">
        <v>1346</v>
      </c>
      <c r="D16" s="175">
        <v>16638737</v>
      </c>
      <c r="E16" s="175">
        <v>61097</v>
      </c>
      <c r="F16" s="176">
        <v>43799</v>
      </c>
      <c r="G16" t="s">
        <v>1373</v>
      </c>
    </row>
    <row r="17" spans="1:12">
      <c r="A17" t="s">
        <v>1374</v>
      </c>
      <c r="B17" t="s">
        <v>1345</v>
      </c>
      <c r="C17" t="s">
        <v>1346</v>
      </c>
      <c r="D17" s="175">
        <v>359496</v>
      </c>
      <c r="E17" s="175">
        <v>1882</v>
      </c>
      <c r="F17" s="176">
        <v>43800</v>
      </c>
      <c r="G17" t="s">
        <v>1375</v>
      </c>
    </row>
    <row r="18" spans="1:12">
      <c r="A18" t="s">
        <v>1376</v>
      </c>
      <c r="B18" t="s">
        <v>1345</v>
      </c>
      <c r="C18" t="s">
        <v>1346</v>
      </c>
      <c r="D18" s="175">
        <v>16618534</v>
      </c>
      <c r="E18" s="175">
        <v>289025</v>
      </c>
      <c r="F18" s="176">
        <v>43791</v>
      </c>
      <c r="G18" t="s">
        <v>1366</v>
      </c>
    </row>
    <row r="19" spans="1:12" s="181" customFormat="1">
      <c r="A19" s="181" t="s">
        <v>1377</v>
      </c>
      <c r="B19" s="181" t="s">
        <v>1345</v>
      </c>
      <c r="C19" s="181" t="s">
        <v>1346</v>
      </c>
      <c r="D19" s="182">
        <v>313932614</v>
      </c>
      <c r="E19" s="182">
        <v>8255344</v>
      </c>
      <c r="F19" s="183">
        <v>44287</v>
      </c>
      <c r="G19" s="181" t="s">
        <v>1378</v>
      </c>
      <c r="K19" s="181" t="s">
        <v>1348</v>
      </c>
    </row>
    <row r="20" spans="1:12">
      <c r="A20" t="s">
        <v>1379</v>
      </c>
      <c r="B20" t="s">
        <v>1345</v>
      </c>
      <c r="C20" t="s">
        <v>1346</v>
      </c>
      <c r="D20" s="175">
        <v>25838181</v>
      </c>
      <c r="E20" s="175">
        <v>475321</v>
      </c>
      <c r="F20" s="176">
        <v>43829</v>
      </c>
    </row>
    <row r="21" spans="1:12">
      <c r="A21" t="s">
        <v>1380</v>
      </c>
      <c r="B21" t="s">
        <v>1345</v>
      </c>
      <c r="C21" t="s">
        <v>1346</v>
      </c>
      <c r="D21" s="175">
        <v>11563459</v>
      </c>
      <c r="E21" s="175">
        <v>55997</v>
      </c>
      <c r="F21" s="176">
        <v>43800</v>
      </c>
      <c r="G21" t="s">
        <v>1381</v>
      </c>
    </row>
    <row r="22" spans="1:12" s="177" customFormat="1">
      <c r="A22" s="177" t="s">
        <v>1382</v>
      </c>
      <c r="B22" s="177" t="s">
        <v>1345</v>
      </c>
      <c r="C22" s="177" t="s">
        <v>1346</v>
      </c>
      <c r="D22" s="178">
        <v>16720132</v>
      </c>
      <c r="E22" s="178">
        <v>283640</v>
      </c>
      <c r="F22" s="179">
        <v>43844</v>
      </c>
      <c r="G22" s="177" t="s">
        <v>1383</v>
      </c>
      <c r="I22" s="180" t="s">
        <v>1367</v>
      </c>
      <c r="J22" s="180"/>
      <c r="K22" s="180" t="s">
        <v>1348</v>
      </c>
    </row>
    <row r="23" spans="1:12" s="177" customFormat="1">
      <c r="A23" s="177" t="s">
        <v>1384</v>
      </c>
      <c r="B23" s="177" t="s">
        <v>1345</v>
      </c>
      <c r="C23" s="177" t="s">
        <v>1346</v>
      </c>
      <c r="D23" s="178">
        <v>2115</v>
      </c>
      <c r="E23" s="178">
        <v>43</v>
      </c>
      <c r="F23" s="179">
        <v>44274</v>
      </c>
      <c r="I23" s="180" t="s">
        <v>1367</v>
      </c>
      <c r="J23" s="180"/>
      <c r="K23" s="180" t="s">
        <v>1348</v>
      </c>
    </row>
    <row r="24" spans="1:12">
      <c r="A24" t="s">
        <v>1385</v>
      </c>
      <c r="B24" t="s">
        <v>1386</v>
      </c>
      <c r="C24" t="s">
        <v>1346</v>
      </c>
      <c r="D24" s="175">
        <v>3</v>
      </c>
      <c r="E24" s="175">
        <v>4</v>
      </c>
      <c r="F24" s="176">
        <v>43754</v>
      </c>
      <c r="G24" t="s">
        <v>1387</v>
      </c>
      <c r="L24" t="s">
        <v>1388</v>
      </c>
    </row>
    <row r="25" spans="1:12">
      <c r="A25" t="s">
        <v>1389</v>
      </c>
      <c r="B25" t="s">
        <v>1345</v>
      </c>
      <c r="C25" t="s">
        <v>1346</v>
      </c>
      <c r="D25" s="175">
        <v>0</v>
      </c>
      <c r="E25" s="175">
        <v>0</v>
      </c>
      <c r="F25" s="176">
        <v>43592</v>
      </c>
      <c r="G25" t="s">
        <v>1390</v>
      </c>
    </row>
    <row r="26" spans="1:12">
      <c r="A26" t="s">
        <v>1328</v>
      </c>
      <c r="B26" t="s">
        <v>1345</v>
      </c>
      <c r="C26" t="s">
        <v>1346</v>
      </c>
      <c r="D26" s="175">
        <v>369</v>
      </c>
      <c r="E26" s="175">
        <v>10</v>
      </c>
      <c r="F26" s="176">
        <v>43754</v>
      </c>
      <c r="G26" t="s">
        <v>1391</v>
      </c>
      <c r="J26" t="s">
        <v>1367</v>
      </c>
      <c r="L26" t="s">
        <v>1392</v>
      </c>
    </row>
    <row r="27" spans="1:12">
      <c r="A27" t="s">
        <v>213</v>
      </c>
      <c r="B27" t="s">
        <v>1345</v>
      </c>
      <c r="C27" t="s">
        <v>1346</v>
      </c>
      <c r="D27" s="175">
        <v>114</v>
      </c>
      <c r="E27" s="175">
        <v>6</v>
      </c>
      <c r="F27" s="176">
        <v>43754</v>
      </c>
      <c r="G27" t="s">
        <v>1393</v>
      </c>
      <c r="J27" t="s">
        <v>1367</v>
      </c>
      <c r="L27" t="s">
        <v>1394</v>
      </c>
    </row>
    <row r="28" spans="1:12">
      <c r="A28" t="s">
        <v>1395</v>
      </c>
      <c r="B28" t="s">
        <v>1345</v>
      </c>
      <c r="C28" t="s">
        <v>1346</v>
      </c>
      <c r="D28" s="175">
        <v>253</v>
      </c>
      <c r="E28" s="175">
        <v>5</v>
      </c>
      <c r="F28" s="176">
        <v>43971</v>
      </c>
      <c r="G28" t="s">
        <v>1396</v>
      </c>
      <c r="K28" t="s">
        <v>1348</v>
      </c>
    </row>
    <row r="29" spans="1:12" s="177" customFormat="1">
      <c r="A29" s="177" t="s">
        <v>1397</v>
      </c>
      <c r="B29" s="177" t="s">
        <v>1345</v>
      </c>
      <c r="C29" s="177" t="s">
        <v>1346</v>
      </c>
      <c r="D29" s="178">
        <v>14212217</v>
      </c>
      <c r="E29" s="178">
        <v>362947</v>
      </c>
      <c r="F29" s="179">
        <v>44274</v>
      </c>
      <c r="G29" s="177" t="s">
        <v>1398</v>
      </c>
      <c r="I29" s="180" t="s">
        <v>1367</v>
      </c>
      <c r="J29" s="180"/>
      <c r="K29" s="180" t="s">
        <v>1348</v>
      </c>
    </row>
    <row r="30" spans="1:12" s="177" customFormat="1">
      <c r="A30" s="177" t="s">
        <v>1399</v>
      </c>
      <c r="B30" s="177" t="s">
        <v>1345</v>
      </c>
      <c r="C30" s="177" t="s">
        <v>1346</v>
      </c>
      <c r="D30" s="178">
        <v>811513</v>
      </c>
      <c r="E30" s="178">
        <v>17875</v>
      </c>
      <c r="F30" s="179">
        <v>44282</v>
      </c>
      <c r="I30" s="180" t="s">
        <v>1367</v>
      </c>
      <c r="J30" s="180"/>
      <c r="K30" s="180" t="s">
        <v>1348</v>
      </c>
    </row>
    <row r="31" spans="1:12">
      <c r="A31" t="s">
        <v>1400</v>
      </c>
      <c r="B31" t="s">
        <v>1345</v>
      </c>
      <c r="C31" t="s">
        <v>1346</v>
      </c>
      <c r="D31" s="175">
        <v>302475</v>
      </c>
      <c r="E31" s="175">
        <v>7484</v>
      </c>
      <c r="F31" s="176">
        <v>43754</v>
      </c>
      <c r="G31" s="184" t="s">
        <v>1401</v>
      </c>
    </row>
    <row r="32" spans="1:12">
      <c r="A32" t="s">
        <v>1402</v>
      </c>
      <c r="B32" t="s">
        <v>1345</v>
      </c>
      <c r="C32" t="s">
        <v>1346</v>
      </c>
      <c r="D32" s="175">
        <v>108197</v>
      </c>
      <c r="E32" s="175">
        <v>2647</v>
      </c>
      <c r="F32" s="176">
        <v>44132</v>
      </c>
      <c r="G32" s="185" t="s">
        <v>1403</v>
      </c>
      <c r="I32" t="s">
        <v>1354</v>
      </c>
    </row>
    <row r="33" spans="1:12">
      <c r="A33" t="s">
        <v>1404</v>
      </c>
      <c r="B33" t="s">
        <v>1345</v>
      </c>
      <c r="C33" t="s">
        <v>1346</v>
      </c>
      <c r="D33" s="175">
        <v>6</v>
      </c>
      <c r="E33" s="175">
        <v>5</v>
      </c>
      <c r="F33" s="176">
        <v>43643</v>
      </c>
      <c r="L33" t="s">
        <v>1405</v>
      </c>
    </row>
    <row r="34" spans="1:12">
      <c r="A34" t="s">
        <v>1406</v>
      </c>
      <c r="B34" t="s">
        <v>1345</v>
      </c>
      <c r="C34" t="s">
        <v>1346</v>
      </c>
      <c r="D34" s="175">
        <v>6</v>
      </c>
      <c r="E34" s="175">
        <v>5</v>
      </c>
      <c r="F34" s="176">
        <v>43643</v>
      </c>
      <c r="L34" t="s">
        <v>1405</v>
      </c>
    </row>
    <row r="35" spans="1:12">
      <c r="A35" t="s">
        <v>1407</v>
      </c>
      <c r="B35" t="s">
        <v>1345</v>
      </c>
      <c r="C35" t="s">
        <v>1346</v>
      </c>
      <c r="D35" s="175">
        <v>18018</v>
      </c>
      <c r="E35" s="175">
        <v>50</v>
      </c>
      <c r="F35" s="176">
        <v>43783</v>
      </c>
    </row>
    <row r="36" spans="1:12" s="177" customFormat="1">
      <c r="A36" s="177" t="s">
        <v>215</v>
      </c>
      <c r="B36" s="177" t="s">
        <v>1345</v>
      </c>
      <c r="C36" s="177" t="s">
        <v>1346</v>
      </c>
      <c r="D36" s="178">
        <v>441</v>
      </c>
      <c r="E36" s="178">
        <v>16</v>
      </c>
      <c r="F36" s="179">
        <v>44252</v>
      </c>
      <c r="G36" s="177" t="s">
        <v>1408</v>
      </c>
      <c r="I36" s="180" t="s">
        <v>1367</v>
      </c>
      <c r="J36" s="180" t="s">
        <v>1367</v>
      </c>
      <c r="K36" s="180" t="s">
        <v>1348</v>
      </c>
    </row>
    <row r="37" spans="1:12">
      <c r="A37" t="s">
        <v>219</v>
      </c>
      <c r="B37" t="s">
        <v>1345</v>
      </c>
      <c r="C37" t="s">
        <v>1346</v>
      </c>
      <c r="D37" s="175">
        <v>172</v>
      </c>
      <c r="E37" s="175">
        <v>9</v>
      </c>
      <c r="F37" s="176">
        <v>43754</v>
      </c>
      <c r="G37" t="s">
        <v>1409</v>
      </c>
    </row>
    <row r="38" spans="1:12">
      <c r="A38" t="s">
        <v>220</v>
      </c>
      <c r="B38" t="s">
        <v>1345</v>
      </c>
      <c r="C38" t="s">
        <v>1346</v>
      </c>
      <c r="D38" s="175">
        <v>8</v>
      </c>
      <c r="E38" s="175">
        <v>5</v>
      </c>
      <c r="F38" s="176">
        <v>43783</v>
      </c>
    </row>
    <row r="39" spans="1:12">
      <c r="A39" t="s">
        <v>1410</v>
      </c>
      <c r="B39" t="s">
        <v>1345</v>
      </c>
      <c r="C39" t="s">
        <v>1346</v>
      </c>
      <c r="D39" s="175">
        <v>0</v>
      </c>
      <c r="E39" s="175">
        <v>0</v>
      </c>
      <c r="F39" s="176">
        <v>43592</v>
      </c>
    </row>
    <row r="40" spans="1:12">
      <c r="A40" t="s">
        <v>1411</v>
      </c>
      <c r="B40" t="s">
        <v>1345</v>
      </c>
      <c r="C40" t="s">
        <v>1346</v>
      </c>
      <c r="D40" s="175">
        <v>160</v>
      </c>
      <c r="E40" s="175">
        <v>6</v>
      </c>
      <c r="F40" s="176">
        <v>43689</v>
      </c>
    </row>
    <row r="41" spans="1:12">
      <c r="A41" t="s">
        <v>1412</v>
      </c>
      <c r="B41" t="s">
        <v>1345</v>
      </c>
      <c r="C41" t="s">
        <v>1346</v>
      </c>
      <c r="D41" s="175">
        <v>164</v>
      </c>
      <c r="E41" s="175">
        <v>9</v>
      </c>
      <c r="F41" s="176">
        <v>43754</v>
      </c>
    </row>
    <row r="42" spans="1:12">
      <c r="A42" t="s">
        <v>1413</v>
      </c>
      <c r="B42" t="s">
        <v>1345</v>
      </c>
      <c r="C42" t="s">
        <v>1346</v>
      </c>
      <c r="D42" s="175">
        <v>0</v>
      </c>
      <c r="E42" s="175">
        <v>0</v>
      </c>
      <c r="F42" s="176">
        <v>43664</v>
      </c>
    </row>
    <row r="43" spans="1:12">
      <c r="A43" t="s">
        <v>1414</v>
      </c>
      <c r="B43" t="s">
        <v>1345</v>
      </c>
      <c r="C43" t="s">
        <v>1346</v>
      </c>
      <c r="D43" s="175">
        <v>0</v>
      </c>
      <c r="E43" s="175">
        <v>0</v>
      </c>
      <c r="F43" s="176">
        <v>43664</v>
      </c>
    </row>
    <row r="44" spans="1:12">
      <c r="A44" t="s">
        <v>1415</v>
      </c>
      <c r="B44" t="s">
        <v>1345</v>
      </c>
      <c r="C44" t="s">
        <v>1346</v>
      </c>
      <c r="D44" s="175">
        <v>0</v>
      </c>
      <c r="E44" s="175">
        <v>0</v>
      </c>
      <c r="F44" s="176">
        <v>43592</v>
      </c>
    </row>
    <row r="45" spans="1:12">
      <c r="A45" t="s">
        <v>1416</v>
      </c>
      <c r="B45" t="s">
        <v>1345</v>
      </c>
      <c r="C45" t="s">
        <v>1346</v>
      </c>
      <c r="D45" s="175">
        <v>260494</v>
      </c>
      <c r="E45" s="175">
        <v>2764</v>
      </c>
      <c r="F45" s="176">
        <v>44282</v>
      </c>
      <c r="G45" t="s">
        <v>1417</v>
      </c>
      <c r="K45" t="s">
        <v>1348</v>
      </c>
    </row>
    <row r="46" spans="1:12">
      <c r="A46" t="s">
        <v>1418</v>
      </c>
      <c r="B46" t="s">
        <v>1345</v>
      </c>
      <c r="C46" t="s">
        <v>1346</v>
      </c>
      <c r="D46" s="175">
        <v>0</v>
      </c>
      <c r="E46" s="175">
        <v>0</v>
      </c>
      <c r="F46" s="176">
        <v>43592</v>
      </c>
    </row>
    <row r="47" spans="1:12">
      <c r="A47" t="s">
        <v>221</v>
      </c>
      <c r="B47" t="s">
        <v>1345</v>
      </c>
      <c r="C47" t="s">
        <v>1346</v>
      </c>
      <c r="D47" s="175">
        <v>841092</v>
      </c>
      <c r="E47" s="175">
        <v>19277</v>
      </c>
      <c r="F47" s="176">
        <v>43763</v>
      </c>
      <c r="G47" t="s">
        <v>1419</v>
      </c>
      <c r="I47" t="s">
        <v>1354</v>
      </c>
      <c r="J47" t="s">
        <v>1354</v>
      </c>
    </row>
    <row r="48" spans="1:12">
      <c r="A48" t="s">
        <v>1420</v>
      </c>
      <c r="B48" t="s">
        <v>1345</v>
      </c>
      <c r="C48" t="s">
        <v>1346</v>
      </c>
      <c r="D48" s="175">
        <v>545488</v>
      </c>
      <c r="E48" s="175">
        <v>7174</v>
      </c>
      <c r="F48" s="176">
        <v>43768</v>
      </c>
      <c r="G48" t="s">
        <v>1421</v>
      </c>
    </row>
    <row r="49" spans="1:12">
      <c r="A49" t="s">
        <v>223</v>
      </c>
      <c r="B49" t="s">
        <v>1345</v>
      </c>
      <c r="C49" t="s">
        <v>1346</v>
      </c>
      <c r="D49" s="175">
        <v>1</v>
      </c>
      <c r="E49" s="175">
        <v>5</v>
      </c>
      <c r="F49" s="176">
        <v>43754</v>
      </c>
      <c r="G49" t="s">
        <v>1422</v>
      </c>
      <c r="I49" t="s">
        <v>1354</v>
      </c>
      <c r="L49" t="s">
        <v>1423</v>
      </c>
    </row>
    <row r="50" spans="1:12">
      <c r="A50" t="s">
        <v>1424</v>
      </c>
      <c r="B50" t="s">
        <v>1345</v>
      </c>
      <c r="C50" t="s">
        <v>1346</v>
      </c>
      <c r="D50" s="175">
        <v>387422</v>
      </c>
      <c r="E50" s="175">
        <v>9587</v>
      </c>
      <c r="F50" s="176">
        <v>43763</v>
      </c>
    </row>
    <row r="51" spans="1:12">
      <c r="A51" t="s">
        <v>1425</v>
      </c>
      <c r="B51" t="s">
        <v>1345</v>
      </c>
      <c r="C51" t="s">
        <v>1346</v>
      </c>
      <c r="D51" s="175">
        <v>6</v>
      </c>
      <c r="E51" s="175">
        <v>5</v>
      </c>
      <c r="F51" s="176">
        <v>43769</v>
      </c>
      <c r="G51" t="s">
        <v>1426</v>
      </c>
    </row>
    <row r="52" spans="1:12">
      <c r="A52" t="s">
        <v>1427</v>
      </c>
      <c r="B52" t="s">
        <v>1386</v>
      </c>
      <c r="C52" t="s">
        <v>1346</v>
      </c>
      <c r="D52" s="175">
        <v>0</v>
      </c>
      <c r="E52" s="175">
        <v>0</v>
      </c>
      <c r="F52" s="176">
        <v>43969</v>
      </c>
      <c r="G52" t="s">
        <v>1428</v>
      </c>
      <c r="I52" t="s">
        <v>1354</v>
      </c>
    </row>
    <row r="53" spans="1:12">
      <c r="A53" t="s">
        <v>1429</v>
      </c>
      <c r="B53" t="s">
        <v>1386</v>
      </c>
      <c r="C53" t="s">
        <v>1346</v>
      </c>
      <c r="D53" s="175">
        <v>0</v>
      </c>
      <c r="E53" s="175">
        <v>0</v>
      </c>
      <c r="F53" s="176">
        <v>43969</v>
      </c>
      <c r="G53" t="s">
        <v>1430</v>
      </c>
    </row>
    <row r="54" spans="1:12">
      <c r="A54" t="s">
        <v>1431</v>
      </c>
      <c r="B54" t="s">
        <v>1386</v>
      </c>
      <c r="C54" t="s">
        <v>1346</v>
      </c>
      <c r="D54" s="175">
        <v>0</v>
      </c>
      <c r="E54" s="175">
        <v>0</v>
      </c>
      <c r="F54" s="176">
        <v>43969</v>
      </c>
      <c r="G54" t="s">
        <v>1432</v>
      </c>
      <c r="I54" t="s">
        <v>1354</v>
      </c>
    </row>
    <row r="55" spans="1:12">
      <c r="A55" t="s">
        <v>1433</v>
      </c>
      <c r="B55" t="s">
        <v>1386</v>
      </c>
      <c r="C55" t="s">
        <v>1346</v>
      </c>
      <c r="D55" s="175">
        <v>0</v>
      </c>
      <c r="E55" s="175">
        <v>0</v>
      </c>
      <c r="F55" s="176">
        <v>43969</v>
      </c>
      <c r="G55" t="s">
        <v>1434</v>
      </c>
    </row>
    <row r="56" spans="1:12">
      <c r="A56" t="s">
        <v>1435</v>
      </c>
      <c r="B56" t="s">
        <v>1386</v>
      </c>
      <c r="C56" t="s">
        <v>1346</v>
      </c>
      <c r="D56" s="175">
        <v>0</v>
      </c>
      <c r="E56" s="175">
        <v>0</v>
      </c>
      <c r="F56" s="176">
        <v>43969</v>
      </c>
      <c r="G56" t="s">
        <v>1436</v>
      </c>
    </row>
    <row r="57" spans="1:12">
      <c r="A57" t="s">
        <v>1437</v>
      </c>
      <c r="B57" t="s">
        <v>1386</v>
      </c>
      <c r="C57" t="s">
        <v>1346</v>
      </c>
      <c r="D57" s="175">
        <v>0</v>
      </c>
      <c r="E57" s="175">
        <v>0</v>
      </c>
      <c r="F57" s="176">
        <v>43969</v>
      </c>
      <c r="G57" t="s">
        <v>1438</v>
      </c>
    </row>
    <row r="58" spans="1:12">
      <c r="A58" t="s">
        <v>1439</v>
      </c>
      <c r="B58" t="s">
        <v>1386</v>
      </c>
      <c r="C58" t="s">
        <v>1346</v>
      </c>
      <c r="D58" s="175">
        <v>0</v>
      </c>
      <c r="E58" s="175">
        <v>0</v>
      </c>
      <c r="F58" s="176">
        <v>43969</v>
      </c>
      <c r="G58" t="s">
        <v>1440</v>
      </c>
      <c r="I58" t="s">
        <v>1354</v>
      </c>
    </row>
    <row r="59" spans="1:12">
      <c r="A59" t="s">
        <v>1441</v>
      </c>
      <c r="B59" t="s">
        <v>1386</v>
      </c>
      <c r="C59" t="s">
        <v>1346</v>
      </c>
      <c r="D59" s="175">
        <v>0</v>
      </c>
      <c r="E59" s="175">
        <v>0</v>
      </c>
      <c r="F59" s="176">
        <v>43969</v>
      </c>
      <c r="G59" t="s">
        <v>1442</v>
      </c>
      <c r="I59" t="s">
        <v>1354</v>
      </c>
    </row>
    <row r="60" spans="1:12">
      <c r="A60" t="s">
        <v>224</v>
      </c>
      <c r="B60" t="s">
        <v>1386</v>
      </c>
      <c r="C60" t="s">
        <v>1346</v>
      </c>
      <c r="D60" s="175">
        <v>1</v>
      </c>
      <c r="E60" s="175">
        <v>5</v>
      </c>
      <c r="F60" s="176">
        <v>43990</v>
      </c>
      <c r="G60" t="s">
        <v>1443</v>
      </c>
    </row>
    <row r="61" spans="1:12">
      <c r="A61" t="s">
        <v>1444</v>
      </c>
      <c r="B61" t="s">
        <v>1386</v>
      </c>
      <c r="C61" t="s">
        <v>1346</v>
      </c>
      <c r="D61" s="175">
        <v>0</v>
      </c>
      <c r="E61" s="175">
        <v>0</v>
      </c>
      <c r="F61" s="176">
        <v>43969</v>
      </c>
      <c r="G61" t="s">
        <v>1445</v>
      </c>
      <c r="I61" t="s">
        <v>1354</v>
      </c>
    </row>
    <row r="62" spans="1:12">
      <c r="A62" t="s">
        <v>1446</v>
      </c>
      <c r="B62" t="s">
        <v>1386</v>
      </c>
      <c r="C62" t="s">
        <v>1346</v>
      </c>
      <c r="D62" s="175">
        <v>0</v>
      </c>
      <c r="E62" s="175">
        <v>0</v>
      </c>
      <c r="F62" s="176">
        <v>43969</v>
      </c>
      <c r="G62" t="s">
        <v>1447</v>
      </c>
    </row>
    <row r="63" spans="1:12">
      <c r="A63" t="s">
        <v>1448</v>
      </c>
      <c r="B63" t="s">
        <v>1386</v>
      </c>
      <c r="C63" t="s">
        <v>1346</v>
      </c>
      <c r="D63" s="175">
        <v>0</v>
      </c>
      <c r="E63" s="175">
        <v>0</v>
      </c>
      <c r="F63" s="176">
        <v>43969</v>
      </c>
      <c r="G63" t="s">
        <v>1449</v>
      </c>
    </row>
    <row r="64" spans="1:12">
      <c r="A64" t="s">
        <v>1450</v>
      </c>
      <c r="B64" t="s">
        <v>1386</v>
      </c>
      <c r="C64" t="s">
        <v>1346</v>
      </c>
      <c r="D64" s="175">
        <v>0</v>
      </c>
      <c r="E64" s="175">
        <v>0</v>
      </c>
      <c r="F64" s="176">
        <v>43969</v>
      </c>
      <c r="G64" t="s">
        <v>1451</v>
      </c>
      <c r="I64" t="s">
        <v>1354</v>
      </c>
    </row>
    <row r="65" spans="1:12">
      <c r="A65" t="s">
        <v>1452</v>
      </c>
      <c r="B65" t="s">
        <v>1386</v>
      </c>
      <c r="C65" t="s">
        <v>1346</v>
      </c>
      <c r="D65" s="175">
        <v>0</v>
      </c>
      <c r="E65" s="175">
        <v>0</v>
      </c>
      <c r="F65" s="176">
        <v>43969</v>
      </c>
      <c r="G65" t="s">
        <v>1453</v>
      </c>
    </row>
    <row r="66" spans="1:12">
      <c r="A66" t="s">
        <v>1454</v>
      </c>
      <c r="B66" t="s">
        <v>1386</v>
      </c>
      <c r="C66" t="s">
        <v>1346</v>
      </c>
      <c r="D66" s="175">
        <v>0</v>
      </c>
      <c r="E66" s="175">
        <v>0</v>
      </c>
      <c r="F66" s="176">
        <v>43969</v>
      </c>
      <c r="G66" t="s">
        <v>1455</v>
      </c>
      <c r="I66" t="s">
        <v>1354</v>
      </c>
    </row>
    <row r="67" spans="1:12">
      <c r="A67" t="s">
        <v>1456</v>
      </c>
      <c r="B67" t="s">
        <v>1386</v>
      </c>
      <c r="C67" t="s">
        <v>1346</v>
      </c>
      <c r="D67" s="175">
        <v>0</v>
      </c>
      <c r="E67" s="175">
        <v>0</v>
      </c>
      <c r="F67" s="176">
        <v>43969</v>
      </c>
      <c r="G67" t="s">
        <v>1457</v>
      </c>
      <c r="I67" t="s">
        <v>1354</v>
      </c>
    </row>
    <row r="68" spans="1:12">
      <c r="A68" t="s">
        <v>1458</v>
      </c>
      <c r="B68" t="s">
        <v>1386</v>
      </c>
      <c r="C68" t="s">
        <v>1346</v>
      </c>
      <c r="D68" s="175">
        <v>0</v>
      </c>
      <c r="E68" s="175">
        <v>0</v>
      </c>
      <c r="F68" s="176">
        <v>43969</v>
      </c>
      <c r="G68" t="s">
        <v>1459</v>
      </c>
      <c r="I68" t="s">
        <v>1354</v>
      </c>
    </row>
    <row r="69" spans="1:12" s="177" customFormat="1">
      <c r="A69" s="177" t="s">
        <v>1460</v>
      </c>
      <c r="B69" s="177" t="s">
        <v>1345</v>
      </c>
      <c r="C69" s="177" t="s">
        <v>1346</v>
      </c>
      <c r="D69" s="178">
        <v>12</v>
      </c>
      <c r="E69" s="178">
        <v>5</v>
      </c>
      <c r="F69" s="179">
        <v>43738</v>
      </c>
      <c r="G69" s="177" t="s">
        <v>1461</v>
      </c>
      <c r="I69" s="177" t="s">
        <v>1367</v>
      </c>
    </row>
    <row r="70" spans="1:12" s="177" customFormat="1">
      <c r="A70" s="177" t="s">
        <v>1462</v>
      </c>
      <c r="B70" s="177" t="s">
        <v>1345</v>
      </c>
      <c r="C70" s="177" t="s">
        <v>1346</v>
      </c>
      <c r="D70" s="178">
        <v>10</v>
      </c>
      <c r="E70" s="178">
        <v>5</v>
      </c>
      <c r="F70" s="179">
        <v>43738</v>
      </c>
      <c r="G70" s="177" t="s">
        <v>1463</v>
      </c>
      <c r="I70" s="177" t="s">
        <v>1367</v>
      </c>
    </row>
    <row r="71" spans="1:12">
      <c r="A71" t="s">
        <v>1464</v>
      </c>
      <c r="B71" t="s">
        <v>1345</v>
      </c>
      <c r="C71" t="s">
        <v>1346</v>
      </c>
      <c r="D71" s="175">
        <v>0</v>
      </c>
      <c r="E71" s="175">
        <v>0</v>
      </c>
      <c r="F71" s="176">
        <v>43592</v>
      </c>
      <c r="G71" t="s">
        <v>1465</v>
      </c>
    </row>
    <row r="72" spans="1:12">
      <c r="A72" t="s">
        <v>1466</v>
      </c>
      <c r="B72" t="s">
        <v>1345</v>
      </c>
      <c r="C72" t="s">
        <v>1346</v>
      </c>
      <c r="D72" s="175">
        <v>0</v>
      </c>
      <c r="E72" s="175">
        <v>0</v>
      </c>
      <c r="F72" s="176">
        <v>43592</v>
      </c>
      <c r="G72" t="s">
        <v>1467</v>
      </c>
    </row>
    <row r="73" spans="1:12">
      <c r="A73" t="s">
        <v>226</v>
      </c>
      <c r="B73" t="s">
        <v>1345</v>
      </c>
      <c r="C73" t="s">
        <v>1346</v>
      </c>
      <c r="D73" s="175">
        <v>1</v>
      </c>
      <c r="E73" s="175">
        <v>5</v>
      </c>
      <c r="F73" s="176">
        <v>43623</v>
      </c>
      <c r="G73" t="s">
        <v>1468</v>
      </c>
    </row>
    <row r="74" spans="1:12">
      <c r="A74" t="s">
        <v>228</v>
      </c>
      <c r="B74" t="s">
        <v>1345</v>
      </c>
      <c r="C74" t="s">
        <v>1346</v>
      </c>
      <c r="D74" s="175">
        <v>10</v>
      </c>
      <c r="E74" s="175">
        <v>5</v>
      </c>
      <c r="F74" s="176">
        <v>43851</v>
      </c>
      <c r="G74" t="s">
        <v>1469</v>
      </c>
      <c r="K74" t="s">
        <v>1348</v>
      </c>
    </row>
    <row r="75" spans="1:12">
      <c r="A75" t="s">
        <v>1470</v>
      </c>
      <c r="B75" t="s">
        <v>1345</v>
      </c>
      <c r="C75" t="s">
        <v>1346</v>
      </c>
      <c r="D75" s="175">
        <v>24</v>
      </c>
      <c r="E75" s="175">
        <v>370</v>
      </c>
      <c r="F75" s="176">
        <v>43648</v>
      </c>
      <c r="L75" t="s">
        <v>1471</v>
      </c>
    </row>
    <row r="76" spans="1:12" s="186" customFormat="1">
      <c r="A76" s="186" t="s">
        <v>1472</v>
      </c>
      <c r="B76" s="186" t="s">
        <v>1345</v>
      </c>
      <c r="C76" s="186" t="s">
        <v>1346</v>
      </c>
      <c r="D76" s="187">
        <v>13563</v>
      </c>
      <c r="E76" s="187">
        <v>1252</v>
      </c>
      <c r="F76" s="188">
        <v>44298</v>
      </c>
      <c r="G76" s="186" t="s">
        <v>1473</v>
      </c>
      <c r="L76" s="186" t="s">
        <v>1474</v>
      </c>
    </row>
    <row r="77" spans="1:12" s="177" customFormat="1">
      <c r="A77" s="177" t="s">
        <v>231</v>
      </c>
      <c r="B77" s="177" t="s">
        <v>1345</v>
      </c>
      <c r="C77" s="177" t="s">
        <v>1346</v>
      </c>
      <c r="D77" s="178">
        <v>17491291</v>
      </c>
      <c r="E77" s="178">
        <v>263143</v>
      </c>
      <c r="F77" s="179">
        <v>44276</v>
      </c>
      <c r="G77" s="177" t="s">
        <v>1475</v>
      </c>
      <c r="I77" s="180" t="s">
        <v>1367</v>
      </c>
      <c r="J77" s="180"/>
      <c r="K77" s="180" t="s">
        <v>1348</v>
      </c>
    </row>
    <row r="78" spans="1:12" s="189" customFormat="1">
      <c r="A78" s="189" t="s">
        <v>233</v>
      </c>
      <c r="B78" s="189" t="s">
        <v>1345</v>
      </c>
      <c r="C78" s="189" t="s">
        <v>1346</v>
      </c>
      <c r="D78" s="190">
        <v>1582786</v>
      </c>
      <c r="E78" s="190">
        <v>17237</v>
      </c>
      <c r="F78" s="191">
        <v>44208</v>
      </c>
      <c r="I78" s="180" t="s">
        <v>1367</v>
      </c>
      <c r="J78" s="180"/>
      <c r="K78" s="180" t="s">
        <v>1367</v>
      </c>
      <c r="L78" s="189" t="s">
        <v>1476</v>
      </c>
    </row>
    <row r="79" spans="1:12">
      <c r="A79" t="s">
        <v>1477</v>
      </c>
      <c r="B79" t="s">
        <v>1345</v>
      </c>
      <c r="C79" t="s">
        <v>1346</v>
      </c>
      <c r="D79" s="175">
        <v>2318354</v>
      </c>
      <c r="E79" s="175">
        <v>43374</v>
      </c>
      <c r="F79" s="176">
        <v>44284</v>
      </c>
      <c r="G79" t="s">
        <v>1478</v>
      </c>
      <c r="K79" t="s">
        <v>1348</v>
      </c>
    </row>
    <row r="80" spans="1:12">
      <c r="A80" t="s">
        <v>1479</v>
      </c>
      <c r="B80" t="s">
        <v>1345</v>
      </c>
      <c r="C80" t="s">
        <v>1346</v>
      </c>
      <c r="D80" s="175">
        <v>16</v>
      </c>
      <c r="E80" s="175">
        <v>13</v>
      </c>
      <c r="F80" s="176">
        <v>44271</v>
      </c>
      <c r="K80" t="s">
        <v>1348</v>
      </c>
    </row>
    <row r="81" spans="1:12">
      <c r="A81" t="s">
        <v>1480</v>
      </c>
      <c r="B81" t="s">
        <v>1345</v>
      </c>
      <c r="C81" t="s">
        <v>1346</v>
      </c>
      <c r="D81" s="175">
        <v>16982</v>
      </c>
      <c r="E81" s="175">
        <v>622</v>
      </c>
      <c r="F81" s="176">
        <v>44089</v>
      </c>
      <c r="G81" t="s">
        <v>1481</v>
      </c>
      <c r="K81" t="s">
        <v>1348</v>
      </c>
    </row>
    <row r="82" spans="1:12">
      <c r="A82" t="s">
        <v>1482</v>
      </c>
      <c r="B82" t="s">
        <v>1345</v>
      </c>
      <c r="C82" t="s">
        <v>1346</v>
      </c>
      <c r="D82" s="175">
        <v>17436737</v>
      </c>
      <c r="E82" s="175">
        <v>384872</v>
      </c>
      <c r="F82" s="176">
        <v>44235</v>
      </c>
      <c r="G82" t="s">
        <v>1483</v>
      </c>
      <c r="K82" t="s">
        <v>1348</v>
      </c>
    </row>
    <row r="83" spans="1:12" s="192" customFormat="1">
      <c r="A83" s="192" t="s">
        <v>1484</v>
      </c>
      <c r="B83" s="192" t="s">
        <v>1345</v>
      </c>
      <c r="C83" s="192" t="s">
        <v>1346</v>
      </c>
      <c r="D83" s="182">
        <v>100395426</v>
      </c>
      <c r="E83" s="182">
        <v>2166732</v>
      </c>
      <c r="F83" s="183">
        <v>44235</v>
      </c>
      <c r="G83" s="192" t="s">
        <v>1485</v>
      </c>
      <c r="K83" s="192" t="s">
        <v>1348</v>
      </c>
    </row>
    <row r="84" spans="1:12">
      <c r="A84" t="s">
        <v>1486</v>
      </c>
      <c r="B84" t="s">
        <v>1345</v>
      </c>
      <c r="C84" t="s">
        <v>1346</v>
      </c>
      <c r="D84" s="175">
        <v>0</v>
      </c>
      <c r="E84" s="175">
        <v>0</v>
      </c>
      <c r="F84" s="176">
        <v>43959</v>
      </c>
      <c r="G84" t="s">
        <v>1485</v>
      </c>
    </row>
    <row r="85" spans="1:12">
      <c r="A85" t="s">
        <v>1487</v>
      </c>
      <c r="B85" t="s">
        <v>1345</v>
      </c>
      <c r="C85" t="s">
        <v>1346</v>
      </c>
      <c r="D85" s="175">
        <v>291193923</v>
      </c>
      <c r="E85" s="175">
        <v>4620129</v>
      </c>
      <c r="F85" s="176">
        <v>44294</v>
      </c>
      <c r="L85" t="s">
        <v>1488</v>
      </c>
    </row>
    <row r="86" spans="1:12">
      <c r="A86" t="s">
        <v>1489</v>
      </c>
      <c r="B86" t="s">
        <v>1345</v>
      </c>
      <c r="C86" t="s">
        <v>1346</v>
      </c>
      <c r="D86" s="175">
        <v>11068526</v>
      </c>
      <c r="E86" s="175">
        <v>155012</v>
      </c>
      <c r="F86" s="176">
        <v>43657</v>
      </c>
    </row>
    <row r="87" spans="1:12">
      <c r="A87" t="s">
        <v>1490</v>
      </c>
      <c r="B87" t="s">
        <v>1345</v>
      </c>
      <c r="C87" t="s">
        <v>1346</v>
      </c>
      <c r="D87" s="175">
        <v>49862</v>
      </c>
      <c r="E87" s="175">
        <v>1126</v>
      </c>
      <c r="F87" s="176">
        <v>44141</v>
      </c>
      <c r="G87" t="s">
        <v>1491</v>
      </c>
      <c r="K87" t="s">
        <v>1348</v>
      </c>
    </row>
    <row r="88" spans="1:12" s="177" customFormat="1">
      <c r="A88" s="177" t="s">
        <v>234</v>
      </c>
      <c r="B88" s="177" t="s">
        <v>1345</v>
      </c>
      <c r="C88" s="177" t="s">
        <v>1346</v>
      </c>
      <c r="D88" s="178">
        <v>16720277</v>
      </c>
      <c r="E88" s="178">
        <v>288376</v>
      </c>
      <c r="F88" s="179">
        <v>43844</v>
      </c>
      <c r="G88" s="177" t="s">
        <v>1492</v>
      </c>
      <c r="I88" s="180" t="s">
        <v>1367</v>
      </c>
      <c r="J88" s="180" t="s">
        <v>1367</v>
      </c>
      <c r="K88" s="180" t="s">
        <v>1348</v>
      </c>
    </row>
    <row r="89" spans="1:12">
      <c r="A89" t="s">
        <v>237</v>
      </c>
      <c r="B89" t="s">
        <v>1345</v>
      </c>
      <c r="C89" t="s">
        <v>1346</v>
      </c>
      <c r="D89" s="175">
        <v>16672669</v>
      </c>
      <c r="E89" s="175">
        <v>282751</v>
      </c>
      <c r="F89" s="176">
        <v>43819</v>
      </c>
      <c r="G89" t="s">
        <v>1493</v>
      </c>
    </row>
    <row r="90" spans="1:12" s="189" customFormat="1">
      <c r="A90" s="189" t="s">
        <v>238</v>
      </c>
      <c r="B90" s="189" t="s">
        <v>1345</v>
      </c>
      <c r="C90" s="189" t="s">
        <v>1346</v>
      </c>
      <c r="D90" s="190">
        <v>74892</v>
      </c>
      <c r="E90" s="190">
        <v>1378</v>
      </c>
      <c r="F90" s="191">
        <v>44281</v>
      </c>
      <c r="K90" s="189" t="s">
        <v>1367</v>
      </c>
      <c r="L90" s="189" t="s">
        <v>1476</v>
      </c>
    </row>
    <row r="91" spans="1:12">
      <c r="A91" t="s">
        <v>1494</v>
      </c>
      <c r="B91" t="s">
        <v>1345</v>
      </c>
      <c r="C91" t="s">
        <v>1346</v>
      </c>
      <c r="D91" s="175">
        <v>16608370</v>
      </c>
      <c r="E91" s="175">
        <v>267904</v>
      </c>
      <c r="F91" s="176">
        <v>43754</v>
      </c>
      <c r="L91" t="s">
        <v>1495</v>
      </c>
    </row>
    <row r="92" spans="1:12">
      <c r="A92" t="s">
        <v>239</v>
      </c>
      <c r="B92" t="s">
        <v>1345</v>
      </c>
      <c r="C92" t="s">
        <v>1346</v>
      </c>
      <c r="D92" s="175">
        <v>0</v>
      </c>
      <c r="E92" s="175">
        <v>0</v>
      </c>
      <c r="F92" s="176">
        <v>43749</v>
      </c>
    </row>
    <row r="93" spans="1:12">
      <c r="A93" t="s">
        <v>1496</v>
      </c>
      <c r="B93" t="s">
        <v>1345</v>
      </c>
      <c r="C93" t="s">
        <v>1346</v>
      </c>
      <c r="D93" s="175">
        <v>0</v>
      </c>
      <c r="E93" s="175">
        <v>5</v>
      </c>
      <c r="F93" s="176">
        <v>43754</v>
      </c>
    </row>
    <row r="94" spans="1:12">
      <c r="A94" t="s">
        <v>1497</v>
      </c>
      <c r="B94" t="s">
        <v>1345</v>
      </c>
      <c r="C94" t="s">
        <v>1346</v>
      </c>
      <c r="D94" s="175">
        <v>10179544</v>
      </c>
      <c r="E94" s="175">
        <v>188258</v>
      </c>
      <c r="F94" s="176">
        <v>44051</v>
      </c>
      <c r="K94" t="s">
        <v>1348</v>
      </c>
    </row>
    <row r="95" spans="1:12">
      <c r="A95" t="s">
        <v>1498</v>
      </c>
      <c r="B95" t="s">
        <v>1345</v>
      </c>
      <c r="C95" t="s">
        <v>1346</v>
      </c>
      <c r="D95" s="175">
        <v>17350454</v>
      </c>
      <c r="E95" s="175">
        <v>436715</v>
      </c>
      <c r="F95" s="176">
        <v>44158</v>
      </c>
      <c r="G95" t="s">
        <v>1499</v>
      </c>
      <c r="K95" t="s">
        <v>1348</v>
      </c>
    </row>
    <row r="96" spans="1:12">
      <c r="A96" t="s">
        <v>1500</v>
      </c>
      <c r="B96" t="s">
        <v>1345</v>
      </c>
      <c r="C96" t="s">
        <v>1346</v>
      </c>
      <c r="D96" s="175">
        <v>75428</v>
      </c>
      <c r="E96" s="175">
        <v>2008</v>
      </c>
      <c r="F96" s="176">
        <v>44286</v>
      </c>
      <c r="K96" t="s">
        <v>1348</v>
      </c>
    </row>
    <row r="97" spans="1:11" s="193" customFormat="1">
      <c r="A97" s="193" t="s">
        <v>1501</v>
      </c>
      <c r="B97" s="193" t="s">
        <v>1345</v>
      </c>
      <c r="C97" s="193" t="s">
        <v>1346</v>
      </c>
      <c r="D97" s="194">
        <v>0</v>
      </c>
      <c r="E97" s="194">
        <v>0</v>
      </c>
      <c r="F97" s="195">
        <v>43592</v>
      </c>
    </row>
    <row r="98" spans="1:11">
      <c r="A98" t="s">
        <v>1502</v>
      </c>
      <c r="B98" t="s">
        <v>1345</v>
      </c>
      <c r="C98" t="s">
        <v>1346</v>
      </c>
      <c r="D98" s="175">
        <v>17611994</v>
      </c>
      <c r="E98" s="175">
        <v>303072</v>
      </c>
      <c r="F98" s="176">
        <v>44299</v>
      </c>
      <c r="G98" t="s">
        <v>1503</v>
      </c>
      <c r="K98" t="s">
        <v>1348</v>
      </c>
    </row>
    <row r="99" spans="1:11">
      <c r="A99" t="s">
        <v>1504</v>
      </c>
      <c r="B99" t="s">
        <v>1345</v>
      </c>
      <c r="C99" t="s">
        <v>1346</v>
      </c>
      <c r="D99" s="175">
        <v>133185</v>
      </c>
      <c r="E99" s="175">
        <v>2134</v>
      </c>
      <c r="F99" s="176">
        <v>44302</v>
      </c>
      <c r="K99" t="s">
        <v>1348</v>
      </c>
    </row>
    <row r="100" spans="1:11">
      <c r="A100" t="s">
        <v>1505</v>
      </c>
      <c r="B100" t="s">
        <v>1345</v>
      </c>
      <c r="C100" t="s">
        <v>1346</v>
      </c>
      <c r="D100" s="175">
        <v>422411</v>
      </c>
      <c r="E100" s="175">
        <v>11117</v>
      </c>
      <c r="F100" s="176">
        <v>44293</v>
      </c>
      <c r="K100" t="s">
        <v>1348</v>
      </c>
    </row>
    <row r="101" spans="1:11">
      <c r="A101" t="s">
        <v>1506</v>
      </c>
      <c r="B101" t="s">
        <v>1345</v>
      </c>
      <c r="C101" t="s">
        <v>1346</v>
      </c>
      <c r="D101" s="175">
        <v>118539</v>
      </c>
      <c r="E101" s="175">
        <v>1337</v>
      </c>
      <c r="F101" s="176">
        <v>43970</v>
      </c>
    </row>
    <row r="102" spans="1:11">
      <c r="A102" t="s">
        <v>1507</v>
      </c>
      <c r="B102" t="s">
        <v>1345</v>
      </c>
      <c r="C102" t="s">
        <v>1346</v>
      </c>
      <c r="D102" s="175">
        <v>421577</v>
      </c>
      <c r="E102" s="175">
        <v>6166</v>
      </c>
      <c r="F102" s="176">
        <v>44292</v>
      </c>
      <c r="K102" t="s">
        <v>1348</v>
      </c>
    </row>
    <row r="103" spans="1:11">
      <c r="A103" t="s">
        <v>1508</v>
      </c>
      <c r="B103" t="s">
        <v>1345</v>
      </c>
      <c r="C103" t="s">
        <v>1346</v>
      </c>
      <c r="D103" s="175">
        <v>421578</v>
      </c>
      <c r="E103" s="175">
        <v>5284</v>
      </c>
      <c r="F103" s="176">
        <v>44292</v>
      </c>
      <c r="K103" t="s">
        <v>1348</v>
      </c>
    </row>
    <row r="104" spans="1:11">
      <c r="A104" t="s">
        <v>1509</v>
      </c>
      <c r="B104" t="s">
        <v>1345</v>
      </c>
      <c r="C104" t="s">
        <v>1346</v>
      </c>
      <c r="D104" s="175">
        <v>0</v>
      </c>
      <c r="E104" s="175">
        <v>0</v>
      </c>
      <c r="F104" s="176">
        <v>43592</v>
      </c>
    </row>
    <row r="105" spans="1:11">
      <c r="A105" t="s">
        <v>1510</v>
      </c>
      <c r="B105" t="s">
        <v>1345</v>
      </c>
      <c r="C105" t="s">
        <v>1346</v>
      </c>
      <c r="D105" s="175">
        <v>3</v>
      </c>
      <c r="E105" s="175">
        <v>5</v>
      </c>
      <c r="F105" s="176">
        <v>44180</v>
      </c>
    </row>
    <row r="106" spans="1:11">
      <c r="A106" t="s">
        <v>1511</v>
      </c>
      <c r="B106" t="s">
        <v>1345</v>
      </c>
      <c r="C106" t="s">
        <v>1346</v>
      </c>
      <c r="D106" s="175">
        <v>35851</v>
      </c>
      <c r="E106" s="175">
        <v>622</v>
      </c>
      <c r="F106" s="176">
        <v>44285</v>
      </c>
      <c r="G106" t="s">
        <v>1512</v>
      </c>
      <c r="K106" t="s">
        <v>1348</v>
      </c>
    </row>
    <row r="107" spans="1:11">
      <c r="A107" t="s">
        <v>1513</v>
      </c>
      <c r="B107" t="s">
        <v>1345</v>
      </c>
      <c r="C107" t="s">
        <v>1346</v>
      </c>
      <c r="D107" s="175">
        <v>22191797</v>
      </c>
      <c r="E107" s="175">
        <v>237520</v>
      </c>
      <c r="F107" s="176">
        <v>43920</v>
      </c>
      <c r="G107" s="184" t="s">
        <v>1514</v>
      </c>
      <c r="K107" t="s">
        <v>1348</v>
      </c>
    </row>
    <row r="108" spans="1:11">
      <c r="A108" t="s">
        <v>1515</v>
      </c>
      <c r="B108" t="s">
        <v>1345</v>
      </c>
      <c r="C108" t="s">
        <v>1346</v>
      </c>
      <c r="D108" s="175">
        <v>316372</v>
      </c>
      <c r="E108" s="175">
        <v>4276</v>
      </c>
      <c r="F108" s="176">
        <v>43789</v>
      </c>
      <c r="G108" s="185" t="s">
        <v>1516</v>
      </c>
      <c r="K108" t="s">
        <v>1348</v>
      </c>
    </row>
    <row r="109" spans="1:11" s="177" customFormat="1">
      <c r="A109" s="177" t="s">
        <v>240</v>
      </c>
      <c r="B109" s="177" t="s">
        <v>1345</v>
      </c>
      <c r="C109" s="177" t="s">
        <v>1346</v>
      </c>
      <c r="D109" s="178">
        <v>6980201</v>
      </c>
      <c r="E109" s="178">
        <v>221249</v>
      </c>
      <c r="F109" s="179">
        <v>44283</v>
      </c>
      <c r="G109" s="177" t="s">
        <v>1517</v>
      </c>
      <c r="I109" s="180" t="s">
        <v>1367</v>
      </c>
      <c r="J109" s="180"/>
      <c r="K109" s="180" t="s">
        <v>1348</v>
      </c>
    </row>
    <row r="110" spans="1:11" s="181" customFormat="1">
      <c r="A110" s="181" t="s">
        <v>1518</v>
      </c>
      <c r="B110" s="181" t="s">
        <v>1345</v>
      </c>
      <c r="C110" s="181" t="s">
        <v>1346</v>
      </c>
      <c r="D110" s="182">
        <v>152498141</v>
      </c>
      <c r="E110" s="182">
        <v>4802754</v>
      </c>
      <c r="F110" s="183">
        <v>44093</v>
      </c>
      <c r="G110" s="181" t="s">
        <v>1519</v>
      </c>
      <c r="I110" s="181" t="s">
        <v>1367</v>
      </c>
      <c r="K110" s="181" t="s">
        <v>1367</v>
      </c>
    </row>
    <row r="111" spans="1:11" s="177" customFormat="1">
      <c r="A111" s="177" t="s">
        <v>1520</v>
      </c>
      <c r="B111" s="177" t="s">
        <v>1345</v>
      </c>
      <c r="C111" s="177" t="s">
        <v>1346</v>
      </c>
      <c r="D111" s="178">
        <v>144</v>
      </c>
      <c r="E111" s="178">
        <v>16</v>
      </c>
      <c r="F111" s="179">
        <v>43804</v>
      </c>
      <c r="I111" s="177" t="s">
        <v>1367</v>
      </c>
    </row>
    <row r="112" spans="1:11" s="177" customFormat="1">
      <c r="A112" s="177" t="s">
        <v>1521</v>
      </c>
      <c r="B112" s="177" t="s">
        <v>1345</v>
      </c>
      <c r="C112" s="177" t="s">
        <v>1346</v>
      </c>
      <c r="D112" s="178">
        <v>1005</v>
      </c>
      <c r="E112" s="178">
        <v>20</v>
      </c>
      <c r="F112" s="179">
        <v>44230</v>
      </c>
      <c r="G112" s="196" t="s">
        <v>1522</v>
      </c>
      <c r="I112" s="177" t="s">
        <v>1354</v>
      </c>
    </row>
    <row r="113" spans="1:12" s="196" customFormat="1">
      <c r="A113" s="196" t="s">
        <v>1523</v>
      </c>
      <c r="B113" s="196" t="s">
        <v>1345</v>
      </c>
      <c r="C113" s="196" t="s">
        <v>1346</v>
      </c>
      <c r="D113" s="197">
        <v>1005</v>
      </c>
      <c r="E113" s="197">
        <v>20</v>
      </c>
      <c r="F113" s="198">
        <v>44230</v>
      </c>
      <c r="G113" s="196" t="s">
        <v>1522</v>
      </c>
      <c r="I113" s="196" t="s">
        <v>1354</v>
      </c>
      <c r="L113" s="196" t="s">
        <v>1524</v>
      </c>
    </row>
    <row r="114" spans="1:12">
      <c r="A114" t="s">
        <v>1525</v>
      </c>
      <c r="B114" t="s">
        <v>1345</v>
      </c>
      <c r="C114" t="s">
        <v>1346</v>
      </c>
      <c r="D114" s="175">
        <v>6220300</v>
      </c>
      <c r="E114" s="175">
        <v>6430082</v>
      </c>
      <c r="F114" s="176">
        <v>44292</v>
      </c>
      <c r="G114" s="185" t="s">
        <v>1526</v>
      </c>
      <c r="K114" t="s">
        <v>1348</v>
      </c>
    </row>
    <row r="115" spans="1:12">
      <c r="A115" t="s">
        <v>1527</v>
      </c>
      <c r="B115" t="s">
        <v>1345</v>
      </c>
      <c r="C115" t="s">
        <v>1346</v>
      </c>
      <c r="D115" s="175">
        <v>5</v>
      </c>
      <c r="E115" s="175">
        <v>13</v>
      </c>
      <c r="F115" s="176">
        <v>43760</v>
      </c>
    </row>
    <row r="116" spans="1:12" s="177" customFormat="1">
      <c r="A116" s="177" t="s">
        <v>242</v>
      </c>
      <c r="B116" s="177" t="s">
        <v>1345</v>
      </c>
      <c r="C116" s="177" t="s">
        <v>1346</v>
      </c>
      <c r="D116" s="178">
        <v>10</v>
      </c>
      <c r="E116" s="178">
        <v>5</v>
      </c>
      <c r="F116" s="179">
        <v>43851</v>
      </c>
      <c r="I116" s="177" t="s">
        <v>1354</v>
      </c>
      <c r="L116" s="177" t="s">
        <v>1528</v>
      </c>
    </row>
    <row r="117" spans="1:12">
      <c r="A117" t="s">
        <v>1529</v>
      </c>
      <c r="B117" t="s">
        <v>1345</v>
      </c>
      <c r="C117" t="s">
        <v>1346</v>
      </c>
      <c r="D117" s="175">
        <v>5508426</v>
      </c>
      <c r="E117" s="175">
        <v>131840</v>
      </c>
      <c r="F117" s="176">
        <v>43754</v>
      </c>
      <c r="G117" t="s">
        <v>1530</v>
      </c>
      <c r="K117" t="s">
        <v>1348</v>
      </c>
    </row>
    <row r="118" spans="1:12" s="177" customFormat="1">
      <c r="A118" s="177" t="s">
        <v>1531</v>
      </c>
      <c r="B118" s="177" t="s">
        <v>1345</v>
      </c>
      <c r="C118" s="177" t="s">
        <v>1346</v>
      </c>
      <c r="D118" s="178">
        <v>191</v>
      </c>
      <c r="E118" s="178">
        <v>8</v>
      </c>
      <c r="F118" s="179">
        <v>43804</v>
      </c>
      <c r="I118" s="177" t="s">
        <v>1367</v>
      </c>
    </row>
    <row r="119" spans="1:12">
      <c r="A119" t="s">
        <v>1532</v>
      </c>
      <c r="B119" t="s">
        <v>1345</v>
      </c>
      <c r="C119" t="s">
        <v>1346</v>
      </c>
      <c r="D119" s="175">
        <v>941493</v>
      </c>
      <c r="E119" s="175">
        <v>10097</v>
      </c>
      <c r="F119" s="176">
        <v>44292</v>
      </c>
      <c r="K119" t="s">
        <v>1348</v>
      </c>
    </row>
    <row r="120" spans="1:12">
      <c r="A120" t="s">
        <v>1533</v>
      </c>
      <c r="B120" t="s">
        <v>1345</v>
      </c>
      <c r="C120" t="s">
        <v>1346</v>
      </c>
      <c r="D120" s="175">
        <v>300989</v>
      </c>
      <c r="E120" s="175">
        <v>1333</v>
      </c>
      <c r="F120" s="176">
        <v>44151</v>
      </c>
    </row>
    <row r="121" spans="1:12">
      <c r="A121" t="s">
        <v>1534</v>
      </c>
      <c r="B121" t="s">
        <v>1345</v>
      </c>
      <c r="C121" t="s">
        <v>1346</v>
      </c>
      <c r="D121" s="175">
        <v>934908</v>
      </c>
      <c r="E121" s="175">
        <v>10163</v>
      </c>
      <c r="F121" s="176">
        <v>44288</v>
      </c>
    </row>
    <row r="122" spans="1:12">
      <c r="A122" t="s">
        <v>1535</v>
      </c>
      <c r="B122" t="s">
        <v>1345</v>
      </c>
      <c r="C122" t="s">
        <v>1346</v>
      </c>
      <c r="D122" s="175">
        <v>939266</v>
      </c>
      <c r="E122" s="175">
        <v>10208</v>
      </c>
      <c r="F122" s="176">
        <v>44292</v>
      </c>
    </row>
    <row r="123" spans="1:12">
      <c r="A123" t="s">
        <v>1536</v>
      </c>
      <c r="B123" t="s">
        <v>1345</v>
      </c>
      <c r="C123" t="s">
        <v>1346</v>
      </c>
      <c r="D123" s="175">
        <v>60367</v>
      </c>
      <c r="E123" s="175">
        <v>244</v>
      </c>
      <c r="F123" s="176">
        <v>43927</v>
      </c>
      <c r="L123" t="s">
        <v>1537</v>
      </c>
    </row>
    <row r="124" spans="1:12">
      <c r="A124" t="s">
        <v>1538</v>
      </c>
      <c r="B124" t="s">
        <v>1345</v>
      </c>
      <c r="C124" t="s">
        <v>1346</v>
      </c>
      <c r="D124" s="175">
        <v>129814</v>
      </c>
      <c r="E124" s="175">
        <v>1185</v>
      </c>
      <c r="F124" s="176">
        <v>44019</v>
      </c>
    </row>
    <row r="125" spans="1:12" s="184" customFormat="1">
      <c r="A125" s="184" t="s">
        <v>1539</v>
      </c>
      <c r="B125" s="184" t="s">
        <v>1345</v>
      </c>
      <c r="C125" s="184" t="s">
        <v>1346</v>
      </c>
      <c r="D125" s="199">
        <v>28</v>
      </c>
      <c r="E125" s="199">
        <v>5</v>
      </c>
      <c r="F125" s="200">
        <v>44063</v>
      </c>
      <c r="G125" s="184" t="s">
        <v>1540</v>
      </c>
    </row>
    <row r="126" spans="1:12" s="184" customFormat="1">
      <c r="A126" s="184" t="s">
        <v>1541</v>
      </c>
      <c r="B126" s="184" t="s">
        <v>1345</v>
      </c>
      <c r="C126" s="184" t="s">
        <v>1346</v>
      </c>
      <c r="D126" s="199">
        <v>0</v>
      </c>
      <c r="E126" s="199">
        <v>0</v>
      </c>
      <c r="F126" s="200">
        <v>43970</v>
      </c>
    </row>
    <row r="127" spans="1:12" s="184" customFormat="1">
      <c r="A127" s="184" t="s">
        <v>1542</v>
      </c>
      <c r="B127" s="184" t="s">
        <v>1345</v>
      </c>
      <c r="C127" s="184" t="s">
        <v>1346</v>
      </c>
      <c r="D127" s="199">
        <v>0</v>
      </c>
      <c r="E127" s="199">
        <v>0</v>
      </c>
      <c r="F127" s="200">
        <v>43970</v>
      </c>
    </row>
    <row r="128" spans="1:12" s="184" customFormat="1">
      <c r="A128" s="184" t="s">
        <v>1543</v>
      </c>
      <c r="B128" s="184" t="s">
        <v>1345</v>
      </c>
      <c r="C128" s="184" t="s">
        <v>1346</v>
      </c>
      <c r="D128" s="199">
        <v>14</v>
      </c>
      <c r="E128" s="199">
        <v>5</v>
      </c>
      <c r="F128" s="200">
        <v>44063</v>
      </c>
    </row>
    <row r="129" spans="1:11">
      <c r="A129" t="s">
        <v>245</v>
      </c>
      <c r="B129" t="s">
        <v>1345</v>
      </c>
      <c r="C129" t="s">
        <v>1346</v>
      </c>
      <c r="D129" s="175">
        <v>0</v>
      </c>
      <c r="E129" s="175">
        <v>0</v>
      </c>
      <c r="F129" s="176">
        <v>43592</v>
      </c>
      <c r="I129" t="s">
        <v>1354</v>
      </c>
    </row>
    <row r="130" spans="1:11">
      <c r="A130" t="s">
        <v>1544</v>
      </c>
      <c r="B130" t="s">
        <v>1345</v>
      </c>
      <c r="C130" t="s">
        <v>1346</v>
      </c>
      <c r="D130" s="175">
        <v>10</v>
      </c>
      <c r="E130" s="175">
        <v>4</v>
      </c>
      <c r="F130" s="176">
        <v>44186</v>
      </c>
      <c r="K130" t="s">
        <v>1348</v>
      </c>
    </row>
    <row r="131" spans="1:11">
      <c r="A131" t="s">
        <v>246</v>
      </c>
      <c r="B131" t="s">
        <v>1345</v>
      </c>
      <c r="C131" t="s">
        <v>1346</v>
      </c>
      <c r="D131" s="175">
        <v>0</v>
      </c>
      <c r="E131" s="175">
        <v>0</v>
      </c>
      <c r="F131" s="176">
        <v>43978</v>
      </c>
      <c r="G131" t="s">
        <v>1545</v>
      </c>
      <c r="I131" t="s">
        <v>1354</v>
      </c>
    </row>
    <row r="132" spans="1:11">
      <c r="A132" t="s">
        <v>1546</v>
      </c>
      <c r="B132" t="s">
        <v>1345</v>
      </c>
      <c r="C132" t="s">
        <v>1346</v>
      </c>
      <c r="D132" s="175">
        <v>0</v>
      </c>
      <c r="E132" s="175">
        <v>0</v>
      </c>
      <c r="F132" s="176">
        <v>43978</v>
      </c>
      <c r="G132" t="s">
        <v>1547</v>
      </c>
    </row>
    <row r="133" spans="1:11">
      <c r="A133" t="s">
        <v>1548</v>
      </c>
      <c r="B133" t="s">
        <v>1345</v>
      </c>
      <c r="C133" t="s">
        <v>1346</v>
      </c>
      <c r="D133" s="175">
        <v>0</v>
      </c>
      <c r="E133" s="175">
        <v>0</v>
      </c>
      <c r="F133" s="176">
        <v>43978</v>
      </c>
      <c r="G133" t="s">
        <v>1549</v>
      </c>
    </row>
    <row r="134" spans="1:11">
      <c r="A134" t="s">
        <v>1550</v>
      </c>
      <c r="B134" t="s">
        <v>1345</v>
      </c>
      <c r="C134" t="s">
        <v>1346</v>
      </c>
      <c r="D134" s="175">
        <v>0</v>
      </c>
      <c r="E134" s="175">
        <v>0</v>
      </c>
      <c r="F134" s="176">
        <v>43978</v>
      </c>
    </row>
    <row r="135" spans="1:11">
      <c r="A135" t="s">
        <v>1551</v>
      </c>
      <c r="B135" t="s">
        <v>1345</v>
      </c>
      <c r="C135" t="s">
        <v>1346</v>
      </c>
      <c r="D135" s="175">
        <v>0</v>
      </c>
      <c r="E135" s="175">
        <v>0</v>
      </c>
      <c r="F135" s="176">
        <v>43978</v>
      </c>
      <c r="G135" t="s">
        <v>1552</v>
      </c>
    </row>
    <row r="136" spans="1:11">
      <c r="A136" t="s">
        <v>247</v>
      </c>
      <c r="B136" t="s">
        <v>1345</v>
      </c>
      <c r="C136" t="s">
        <v>1346</v>
      </c>
      <c r="D136" s="175">
        <v>35</v>
      </c>
      <c r="E136" s="175">
        <v>5</v>
      </c>
      <c r="F136" s="176">
        <v>43917</v>
      </c>
      <c r="G136" t="s">
        <v>1553</v>
      </c>
      <c r="J136" t="s">
        <v>1367</v>
      </c>
    </row>
    <row r="137" spans="1:11" s="177" customFormat="1">
      <c r="A137" s="177" t="s">
        <v>1554</v>
      </c>
      <c r="B137" s="177" t="s">
        <v>1345</v>
      </c>
      <c r="C137" s="177" t="s">
        <v>1346</v>
      </c>
      <c r="D137" s="178">
        <v>1597969</v>
      </c>
      <c r="E137" s="178">
        <v>23357</v>
      </c>
      <c r="F137" s="179">
        <v>44208</v>
      </c>
      <c r="G137" s="177" t="s">
        <v>1555</v>
      </c>
      <c r="I137" s="180" t="s">
        <v>1367</v>
      </c>
      <c r="J137" s="180"/>
      <c r="K137" s="180" t="s">
        <v>1348</v>
      </c>
    </row>
    <row r="138" spans="1:11" s="177" customFormat="1">
      <c r="A138" s="177" t="s">
        <v>1556</v>
      </c>
      <c r="B138" s="177" t="s">
        <v>1345</v>
      </c>
      <c r="C138" s="177" t="s">
        <v>1346</v>
      </c>
      <c r="D138" s="178">
        <v>128</v>
      </c>
      <c r="E138" s="178">
        <v>5</v>
      </c>
      <c r="F138" s="179">
        <v>44084</v>
      </c>
      <c r="G138" s="177" t="s">
        <v>1557</v>
      </c>
      <c r="I138" s="177" t="s">
        <v>1367</v>
      </c>
    </row>
    <row r="141" spans="1:11">
      <c r="G141" s="1" t="s">
        <v>1558</v>
      </c>
      <c r="H141" s="1">
        <f>COUNTA(A2:A138)</f>
        <v>137</v>
      </c>
      <c r="I141" s="2">
        <f>COUNTIF(I2:I139, "Y")</f>
        <v>17</v>
      </c>
      <c r="J141" s="2">
        <f>COUNTIF(J2:J139, "Y")</f>
        <v>5</v>
      </c>
      <c r="K141" s="2">
        <f>COUNTIF(K2:K139, "Y")</f>
        <v>42</v>
      </c>
    </row>
    <row r="142" spans="1:11">
      <c r="G142" t="s">
        <v>1559</v>
      </c>
      <c r="H142">
        <f>COUNTIFS(I2:I138, "Y", K2:K138, "Y")</f>
        <v>12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EDC6-3BA8-490C-99EF-B0D37D861919}">
  <dimension ref="A1:I29"/>
  <sheetViews>
    <sheetView zoomScale="90" zoomScaleNormal="90" workbookViewId="0">
      <selection activeCell="C17" sqref="C17"/>
    </sheetView>
  </sheetViews>
  <sheetFormatPr defaultRowHeight="16.5"/>
  <cols>
    <col min="1" max="1" width="28.6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9">
      <c r="A1" t="s">
        <v>207</v>
      </c>
    </row>
    <row r="2" spans="1:9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4" spans="1:9">
      <c r="A4" t="s">
        <v>1328</v>
      </c>
      <c r="B4">
        <v>2</v>
      </c>
      <c r="C4" t="s">
        <v>1329</v>
      </c>
      <c r="D4" t="s">
        <v>1330</v>
      </c>
      <c r="E4" t="s">
        <v>212</v>
      </c>
      <c r="F4" t="s">
        <v>216</v>
      </c>
      <c r="I4" t="str">
        <f t="shared" ref="I4:I29" si="0">CONCATENATE("select distinct ", C4, " from ", A4, ";")</f>
        <v>select distinct DIV_CD from TB_CARD_PBL;</v>
      </c>
    </row>
    <row r="5" spans="1:9">
      <c r="A5" t="s">
        <v>213</v>
      </c>
      <c r="B5">
        <v>3</v>
      </c>
      <c r="C5" t="s">
        <v>210</v>
      </c>
      <c r="D5" t="s">
        <v>211</v>
      </c>
      <c r="E5" t="s">
        <v>214</v>
      </c>
      <c r="I5" t="str">
        <f t="shared" si="0"/>
        <v>select distinct BRAND_CD from TB_CARD_TP;</v>
      </c>
    </row>
    <row r="6" spans="1:9">
      <c r="A6" t="s">
        <v>215</v>
      </c>
      <c r="B6">
        <v>3</v>
      </c>
      <c r="C6" t="s">
        <v>210</v>
      </c>
      <c r="D6" t="s">
        <v>211</v>
      </c>
      <c r="E6" t="s">
        <v>212</v>
      </c>
      <c r="F6" t="s">
        <v>216</v>
      </c>
      <c r="I6" t="str">
        <f t="shared" si="0"/>
        <v>select distinct BRAND_CD from TB_COUP_MST;</v>
      </c>
    </row>
    <row r="12" spans="1:9">
      <c r="A12" t="s">
        <v>221</v>
      </c>
      <c r="B12">
        <v>6</v>
      </c>
      <c r="C12" t="s">
        <v>210</v>
      </c>
      <c r="D12" t="s">
        <v>222</v>
      </c>
      <c r="E12" t="s">
        <v>214</v>
      </c>
      <c r="I12" t="str">
        <f t="shared" si="0"/>
        <v>select distinct BRAND_CD from TB_FREQ_HIST;</v>
      </c>
    </row>
    <row r="20" spans="1:9">
      <c r="A20" t="s">
        <v>234</v>
      </c>
      <c r="B20">
        <v>3</v>
      </c>
      <c r="C20" t="s">
        <v>235</v>
      </c>
      <c r="D20" t="s">
        <v>236</v>
      </c>
      <c r="E20" t="s">
        <v>214</v>
      </c>
      <c r="I20" t="str">
        <f t="shared" si="0"/>
        <v>select distinct JOIN_BRAND_CD from TB_MEM_JOININFO;</v>
      </c>
    </row>
    <row r="29" spans="1:9">
      <c r="A29" t="s">
        <v>247</v>
      </c>
      <c r="B29">
        <v>5</v>
      </c>
      <c r="C29" t="s">
        <v>210</v>
      </c>
      <c r="D29" t="s">
        <v>211</v>
      </c>
      <c r="E29" t="s">
        <v>214</v>
      </c>
      <c r="I29" t="str">
        <f t="shared" si="0"/>
        <v>select distinct BRAND_CD from TB_TERMS_MST;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84C5-D4F7-4C54-BABB-CDC0B11CDF02}">
  <dimension ref="A1:I29"/>
  <sheetViews>
    <sheetView zoomScale="90" zoomScaleNormal="90" workbookViewId="0">
      <selection activeCell="B32" sqref="B32"/>
    </sheetView>
  </sheetViews>
  <sheetFormatPr defaultRowHeight="16.5"/>
  <cols>
    <col min="1" max="1" width="28.6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9">
      <c r="A1" t="s">
        <v>207</v>
      </c>
    </row>
    <row r="2" spans="1:9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3" spans="1:9">
      <c r="A3" t="s">
        <v>209</v>
      </c>
      <c r="B3">
        <v>4</v>
      </c>
      <c r="C3" t="s">
        <v>210</v>
      </c>
      <c r="D3" t="s">
        <v>211</v>
      </c>
      <c r="E3" t="s">
        <v>212</v>
      </c>
      <c r="I3" t="str">
        <f>CONCATENATE("select distinct ", C3, " from ", A3, ";")</f>
        <v>select distinct BRAND_CD from TB_CALC_MST;</v>
      </c>
    </row>
    <row r="4" spans="1:9">
      <c r="A4" t="s">
        <v>1328</v>
      </c>
      <c r="B4">
        <v>2</v>
      </c>
      <c r="C4" t="s">
        <v>1329</v>
      </c>
      <c r="D4" t="s">
        <v>1330</v>
      </c>
      <c r="E4" t="s">
        <v>212</v>
      </c>
      <c r="F4" t="s">
        <v>216</v>
      </c>
      <c r="I4" t="str">
        <f t="shared" ref="I4:I29" si="0">CONCATENATE("select distinct ", C4, " from ", A4, ";")</f>
        <v>select distinct DIV_CD from TB_CARD_PBL;</v>
      </c>
    </row>
    <row r="5" spans="1:9">
      <c r="A5" t="s">
        <v>213</v>
      </c>
      <c r="B5">
        <v>3</v>
      </c>
      <c r="C5" t="s">
        <v>210</v>
      </c>
      <c r="D5" t="s">
        <v>211</v>
      </c>
      <c r="E5" t="s">
        <v>214</v>
      </c>
      <c r="I5" t="str">
        <f t="shared" si="0"/>
        <v>select distinct BRAND_CD from TB_CARD_TP;</v>
      </c>
    </row>
    <row r="6" spans="1:9">
      <c r="A6" t="s">
        <v>215</v>
      </c>
      <c r="B6">
        <v>3</v>
      </c>
      <c r="C6" t="s">
        <v>210</v>
      </c>
      <c r="D6" t="s">
        <v>211</v>
      </c>
      <c r="E6" t="s">
        <v>212</v>
      </c>
      <c r="F6" t="s">
        <v>216</v>
      </c>
      <c r="I6" t="str">
        <f t="shared" si="0"/>
        <v>select distinct BRAND_CD from TB_COUP_MST;</v>
      </c>
    </row>
    <row r="7" spans="1:9">
      <c r="A7" t="s">
        <v>215</v>
      </c>
      <c r="B7">
        <v>4</v>
      </c>
      <c r="C7" t="s">
        <v>217</v>
      </c>
      <c r="D7" t="s">
        <v>218</v>
      </c>
      <c r="E7" t="s">
        <v>214</v>
      </c>
      <c r="F7" t="s">
        <v>216</v>
      </c>
      <c r="I7" t="str">
        <f t="shared" si="0"/>
        <v>select distinct SUB_BRAND_CD from TB_COUP_MST;</v>
      </c>
    </row>
    <row r="8" spans="1:9">
      <c r="A8" t="s">
        <v>219</v>
      </c>
      <c r="B8">
        <v>3</v>
      </c>
      <c r="C8" t="s">
        <v>210</v>
      </c>
      <c r="D8" t="s">
        <v>211</v>
      </c>
      <c r="E8" t="s">
        <v>212</v>
      </c>
      <c r="F8" t="s">
        <v>216</v>
      </c>
      <c r="I8" t="str">
        <f t="shared" si="0"/>
        <v>select distinct BRAND_CD from TB_COUP_MST_TB;</v>
      </c>
    </row>
    <row r="9" spans="1:9">
      <c r="A9" t="s">
        <v>219</v>
      </c>
      <c r="B9">
        <v>4</v>
      </c>
      <c r="C9" t="s">
        <v>217</v>
      </c>
      <c r="D9" t="s">
        <v>218</v>
      </c>
      <c r="E9" t="s">
        <v>214</v>
      </c>
      <c r="F9" t="s">
        <v>216</v>
      </c>
      <c r="I9" t="str">
        <f t="shared" si="0"/>
        <v>select distinct SUB_BRAND_CD from TB_COUP_MST_TB;</v>
      </c>
    </row>
    <row r="10" spans="1:9">
      <c r="A10" t="s">
        <v>220</v>
      </c>
      <c r="B10">
        <v>3</v>
      </c>
      <c r="C10" t="s">
        <v>210</v>
      </c>
      <c r="E10" t="s">
        <v>212</v>
      </c>
      <c r="F10" t="s">
        <v>216</v>
      </c>
      <c r="I10" t="str">
        <f t="shared" si="0"/>
        <v>select distinct BRAND_CD from TB_COUP_MST_TEST;</v>
      </c>
    </row>
    <row r="11" spans="1:9">
      <c r="A11" t="s">
        <v>220</v>
      </c>
      <c r="B11">
        <v>4</v>
      </c>
      <c r="C11" t="s">
        <v>217</v>
      </c>
      <c r="E11" t="s">
        <v>214</v>
      </c>
      <c r="F11" t="s">
        <v>216</v>
      </c>
      <c r="I11" t="str">
        <f t="shared" si="0"/>
        <v>select distinct SUB_BRAND_CD from TB_COUP_MST_TEST;</v>
      </c>
    </row>
    <row r="12" spans="1:9">
      <c r="A12" t="s">
        <v>221</v>
      </c>
      <c r="B12">
        <v>6</v>
      </c>
      <c r="C12" t="s">
        <v>210</v>
      </c>
      <c r="D12" t="s">
        <v>222</v>
      </c>
      <c r="E12" t="s">
        <v>214</v>
      </c>
      <c r="I12" t="str">
        <f t="shared" si="0"/>
        <v>select distinct BRAND_CD from TB_FREQ_HIST;</v>
      </c>
    </row>
    <row r="13" spans="1:9">
      <c r="A13" t="s">
        <v>223</v>
      </c>
      <c r="B13">
        <v>6</v>
      </c>
      <c r="C13" t="s">
        <v>210</v>
      </c>
      <c r="D13" t="s">
        <v>211</v>
      </c>
      <c r="E13" t="s">
        <v>214</v>
      </c>
      <c r="I13" t="str">
        <f t="shared" si="0"/>
        <v>select distinct BRAND_CD from TB_FREQ_MST;</v>
      </c>
    </row>
    <row r="14" spans="1:9">
      <c r="A14" t="s">
        <v>223</v>
      </c>
      <c r="B14">
        <v>26</v>
      </c>
      <c r="C14" t="s">
        <v>217</v>
      </c>
      <c r="D14" t="s">
        <v>218</v>
      </c>
      <c r="E14" t="s">
        <v>214</v>
      </c>
      <c r="I14" t="str">
        <f t="shared" si="0"/>
        <v>select distinct SUB_BRAND_CD from TB_FREQ_MST;</v>
      </c>
    </row>
    <row r="15" spans="1:9">
      <c r="A15" t="s">
        <v>224</v>
      </c>
      <c r="B15">
        <v>3</v>
      </c>
      <c r="C15" t="s">
        <v>210</v>
      </c>
      <c r="D15" t="s">
        <v>225</v>
      </c>
      <c r="E15" t="s">
        <v>214</v>
      </c>
      <c r="I15" t="str">
        <f t="shared" si="0"/>
        <v>select distinct BRAND_CD from TB_GCRD_ITEM;</v>
      </c>
    </row>
    <row r="16" spans="1:9">
      <c r="A16" t="s">
        <v>226</v>
      </c>
      <c r="B16">
        <v>6</v>
      </c>
      <c r="C16" t="s">
        <v>210</v>
      </c>
      <c r="D16" t="s">
        <v>227</v>
      </c>
      <c r="E16" t="s">
        <v>214</v>
      </c>
      <c r="I16" t="str">
        <f t="shared" si="0"/>
        <v>select distinct BRAND_CD from TB_GIFT_CARD_TP;</v>
      </c>
    </row>
    <row r="17" spans="1:9">
      <c r="A17" t="s">
        <v>228</v>
      </c>
      <c r="B17">
        <v>5</v>
      </c>
      <c r="C17" t="s">
        <v>229</v>
      </c>
      <c r="D17" t="s">
        <v>230</v>
      </c>
      <c r="E17" t="s">
        <v>214</v>
      </c>
      <c r="I17" t="str">
        <f t="shared" si="0"/>
        <v>select distinct BRAND_TP from TB_GRADE_MST;</v>
      </c>
    </row>
    <row r="18" spans="1:9">
      <c r="A18" t="s">
        <v>231</v>
      </c>
      <c r="B18">
        <v>4</v>
      </c>
      <c r="C18" t="s">
        <v>210</v>
      </c>
      <c r="D18" t="s">
        <v>232</v>
      </c>
      <c r="E18" t="s">
        <v>212</v>
      </c>
      <c r="I18" t="str">
        <f t="shared" si="0"/>
        <v>select distinct BRAND_CD from TB_MEM_ADDINFO;</v>
      </c>
    </row>
    <row r="19" spans="1:9">
      <c r="A19" t="s">
        <v>233</v>
      </c>
      <c r="B19">
        <v>4</v>
      </c>
      <c r="C19" t="s">
        <v>210</v>
      </c>
      <c r="D19" t="s">
        <v>232</v>
      </c>
      <c r="E19" t="s">
        <v>212</v>
      </c>
      <c r="I19" t="str">
        <f t="shared" si="0"/>
        <v>select distinct BRAND_CD from TB_MEM_ADDINFO_LOG;</v>
      </c>
    </row>
    <row r="20" spans="1:9">
      <c r="A20" t="s">
        <v>234</v>
      </c>
      <c r="B20">
        <v>3</v>
      </c>
      <c r="C20" t="s">
        <v>235</v>
      </c>
      <c r="D20" t="s">
        <v>236</v>
      </c>
      <c r="E20" t="s">
        <v>214</v>
      </c>
      <c r="I20" t="str">
        <f t="shared" si="0"/>
        <v>select distinct JOIN_BRAND_CD from TB_MEM_JOININFO;</v>
      </c>
    </row>
    <row r="21" spans="1:9">
      <c r="A21" t="s">
        <v>237</v>
      </c>
      <c r="B21">
        <v>3</v>
      </c>
      <c r="C21" t="s">
        <v>235</v>
      </c>
      <c r="E21" t="s">
        <v>214</v>
      </c>
      <c r="I21" t="str">
        <f t="shared" si="0"/>
        <v>select distinct JOIN_BRAND_CD from TB_MEM_JOININFO_20191220;</v>
      </c>
    </row>
    <row r="22" spans="1:9">
      <c r="A22" t="s">
        <v>238</v>
      </c>
      <c r="B22">
        <v>3</v>
      </c>
      <c r="C22" t="s">
        <v>235</v>
      </c>
      <c r="E22" t="s">
        <v>214</v>
      </c>
      <c r="I22" t="str">
        <f t="shared" si="0"/>
        <v>select distinct JOIN_BRAND_CD from TB_MEM_JOININFO_LOG;</v>
      </c>
    </row>
    <row r="23" spans="1:9">
      <c r="A23" t="s">
        <v>239</v>
      </c>
      <c r="B23">
        <v>2</v>
      </c>
      <c r="C23" t="s">
        <v>210</v>
      </c>
      <c r="D23" t="s">
        <v>211</v>
      </c>
      <c r="E23" t="s">
        <v>212</v>
      </c>
      <c r="F23" t="s">
        <v>216</v>
      </c>
      <c r="I23" t="str">
        <f t="shared" si="0"/>
        <v>select distinct BRAND_CD from TB_MEM_MILEAGE_LIMIT;</v>
      </c>
    </row>
    <row r="24" spans="1:9">
      <c r="A24" t="s">
        <v>240</v>
      </c>
      <c r="B24">
        <v>15</v>
      </c>
      <c r="C24" t="s">
        <v>217</v>
      </c>
      <c r="D24" t="s">
        <v>241</v>
      </c>
      <c r="E24" t="s">
        <v>214</v>
      </c>
      <c r="I24" t="str">
        <f t="shared" si="0"/>
        <v>select distinct SUB_BRAND_CD from TB_MILEAGE_DTL;</v>
      </c>
    </row>
    <row r="25" spans="1:9">
      <c r="A25" t="s">
        <v>242</v>
      </c>
      <c r="B25">
        <v>5</v>
      </c>
      <c r="C25" t="s">
        <v>210</v>
      </c>
      <c r="D25" t="s">
        <v>244</v>
      </c>
      <c r="E25" t="s">
        <v>214</v>
      </c>
      <c r="I25" t="str">
        <f t="shared" si="0"/>
        <v>select distinct BRAND_CD from TB_MILEAGE_RULE;</v>
      </c>
    </row>
    <row r="26" spans="1:9">
      <c r="A26" t="s">
        <v>242</v>
      </c>
      <c r="B26">
        <v>22</v>
      </c>
      <c r="C26" t="s">
        <v>217</v>
      </c>
      <c r="D26" t="s">
        <v>243</v>
      </c>
      <c r="E26" t="s">
        <v>214</v>
      </c>
      <c r="I26" t="str">
        <f t="shared" si="0"/>
        <v>select distinct SUB_BRAND_CD from TB_MILEAGE_RULE;</v>
      </c>
    </row>
    <row r="27" spans="1:9">
      <c r="A27" t="s">
        <v>245</v>
      </c>
      <c r="B27">
        <v>2</v>
      </c>
      <c r="C27" t="s">
        <v>210</v>
      </c>
      <c r="D27" t="s">
        <v>211</v>
      </c>
      <c r="E27" t="s">
        <v>212</v>
      </c>
      <c r="F27" t="s">
        <v>216</v>
      </c>
      <c r="I27" t="str">
        <f t="shared" si="0"/>
        <v>select distinct BRAND_CD from TB_SHOP_MST;</v>
      </c>
    </row>
    <row r="28" spans="1:9">
      <c r="A28" t="s">
        <v>246</v>
      </c>
      <c r="B28">
        <v>6</v>
      </c>
      <c r="C28" t="s">
        <v>210</v>
      </c>
      <c r="D28" t="s">
        <v>222</v>
      </c>
      <c r="E28" t="s">
        <v>214</v>
      </c>
      <c r="I28" t="str">
        <f t="shared" si="0"/>
        <v>select distinct BRAND_CD from TB_STAMP_HIST;</v>
      </c>
    </row>
    <row r="29" spans="1:9">
      <c r="A29" t="s">
        <v>247</v>
      </c>
      <c r="B29">
        <v>5</v>
      </c>
      <c r="C29" t="s">
        <v>210</v>
      </c>
      <c r="D29" t="s">
        <v>211</v>
      </c>
      <c r="E29" t="s">
        <v>214</v>
      </c>
      <c r="I29" t="str">
        <f t="shared" si="0"/>
        <v>select distinct BRAND_CD from TB_TERMS_MST;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5. index 만들기</vt:lpstr>
      <vt:lpstr>4. 테이블 size 및 작업시간 추정.</vt:lpstr>
      <vt:lpstr>3. program log</vt:lpstr>
      <vt:lpstr>2. shop_cd 업데이트 해야 할.</vt:lpstr>
      <vt:lpstr>1. CTAS NO_TB_MIG_TABLES</vt:lpstr>
      <vt:lpstr>0. AS-IS운영. TABLE_20210425</vt:lpstr>
      <vt:lpstr>0. AS-IS운영. TABLE_20210417</vt:lpstr>
      <vt:lpstr>UNION 찾기 - 불필요</vt:lpstr>
      <vt:lpstr>UNION 찾기</vt:lpstr>
      <vt:lpstr>"BRAND" 로 찾기</vt:lpstr>
      <vt:lpstr>"브랜드" 로 찾기</vt:lpstr>
      <vt:lpstr>매핑_AsIs_ToBe</vt:lpstr>
      <vt:lpstr>TEMPLATE-1</vt:lpstr>
      <vt:lpstr>TEMPLATE-2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탁창범</dc:creator>
  <cp:lastModifiedBy>탁창범</cp:lastModifiedBy>
  <dcterms:created xsi:type="dcterms:W3CDTF">2021-04-21T23:53:35Z</dcterms:created>
  <dcterms:modified xsi:type="dcterms:W3CDTF">2021-04-27T15:24:38Z</dcterms:modified>
</cp:coreProperties>
</file>