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alu\Documents\KLEILTON\ACORDOS\"/>
    </mc:Choice>
  </mc:AlternateContent>
  <xr:revisionPtr revIDLastSave="0" documentId="13_ncr:1_{81A400C4-A9F0-4E70-A076-02AFE29F44B7}" xr6:coauthVersionLast="46" xr6:coauthVersionMax="46" xr10:uidLastSave="{00000000-0000-0000-0000-000000000000}"/>
  <bookViews>
    <workbookView xWindow="-120" yWindow="-120" windowWidth="20730" windowHeight="11160" xr2:uid="{D731A7D5-E7B0-4FE8-BDD6-6560AADBC277}"/>
  </bookViews>
  <sheets>
    <sheet name="01 à 07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K2" i="1" l="1"/>
  <c r="K4" i="1" s="1"/>
  <c r="K16" i="1" s="1"/>
  <c r="K17" i="1" l="1"/>
  <c r="G7" i="1"/>
  <c r="G9" i="1" s="1"/>
  <c r="G11" i="1" s="1"/>
</calcChain>
</file>

<file path=xl/sharedStrings.xml><?xml version="1.0" encoding="utf-8"?>
<sst xmlns="http://schemas.openxmlformats.org/spreadsheetml/2006/main" count="71" uniqueCount="43">
  <si>
    <t>DATA</t>
  </si>
  <si>
    <t>GERÊNCIAS</t>
  </si>
  <si>
    <t>VALOR</t>
  </si>
  <si>
    <t>AIRTON PRESIDENTE DUTRA</t>
  </si>
  <si>
    <t>SALDO DOS CAIXAS</t>
  </si>
  <si>
    <t>CAXIAS</t>
  </si>
  <si>
    <t>CHAPADINHA LEONARDO</t>
  </si>
  <si>
    <t>TOTAL</t>
  </si>
  <si>
    <t>ESPERANT. FRANCISCO</t>
  </si>
  <si>
    <t>GOIÂNIA JEFERSON</t>
  </si>
  <si>
    <t>GERAL</t>
  </si>
  <si>
    <t>GOV. EUG. BARROS RADAILSON</t>
  </si>
  <si>
    <t>KLEILTON</t>
  </si>
  <si>
    <t>KLEILTON 40%</t>
  </si>
  <si>
    <t>LAGO DA PEDRA</t>
  </si>
  <si>
    <t>PASSADO</t>
  </si>
  <si>
    <t>PEDREIRAS GERSON</t>
  </si>
  <si>
    <t>PEDREIRAS SAHYONALLEY</t>
  </si>
  <si>
    <t>PERITORÓ VALDINAR</t>
  </si>
  <si>
    <t>PORANGATU MARCOS</t>
  </si>
  <si>
    <t>RECEBIDOS</t>
  </si>
  <si>
    <t>01 à 07</t>
  </si>
  <si>
    <t>FECHAM. GIL BAR - KLEILTON</t>
  </si>
  <si>
    <t>FECHAM. ENEVALDO - KLEILTON</t>
  </si>
  <si>
    <t>VALE BARBEARIA JACKSON - GOIÂNIA JEFERSON</t>
  </si>
  <si>
    <t>VALE LOPES.J - NANDO LAGO DA PEDRA</t>
  </si>
  <si>
    <t xml:space="preserve">FECHAM. PERITORÓ VALDINAR </t>
  </si>
  <si>
    <t>VALE TIMBIRAS CLÁUDIO</t>
  </si>
  <si>
    <t>VALE DUDU - GOIÂNIA JEFERSON</t>
  </si>
  <si>
    <t>FECHAM. ELINALDO - GOV. EUG. RADAILSON</t>
  </si>
  <si>
    <t>VALE LIDIONELP - LAGO DA PEDRA</t>
  </si>
  <si>
    <t>DIEGO COLINAS</t>
  </si>
  <si>
    <t>IAGO MG</t>
  </si>
  <si>
    <t>IARLISON</t>
  </si>
  <si>
    <t>NANDOLAGODAPEDRA</t>
  </si>
  <si>
    <t>PORANGATU DIEGO</t>
  </si>
  <si>
    <t>PORANGATU DIEGO MARCELO</t>
  </si>
  <si>
    <t>PRESIDENTEDUTRAFELIPE</t>
  </si>
  <si>
    <t>SANTALUZIAENEAS</t>
  </si>
  <si>
    <t>TERESINA VINICIUS</t>
  </si>
  <si>
    <t>TERESINACARLOS</t>
  </si>
  <si>
    <t>TIMBIRAS CLAUDIO</t>
  </si>
  <si>
    <t>VITORSILVA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</si>
</sst>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 applyAlignment="1">
      <alignment horizontal="center"/>
    </xf>
    <xf numFmtId="164" fontId="0" fillId="0" borderId="0" xfId="0" applyNumberFormat="1"/>
    <xf numFmtId="0" fontId="3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3" borderId="1" xfId="1" applyFont="1" applyFill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3" fillId="3" borderId="2" xfId="0" applyFont="1" applyFill="1" applyBorder="1"/>
    <xf numFmtId="44" fontId="3" fillId="3" borderId="2" xfId="1" applyFont="1" applyFill="1" applyBorder="1"/>
    <xf numFmtId="14" fontId="2" fillId="0" borderId="1" xfId="0" applyNumberFormat="1" applyFont="1" applyBorder="1"/>
    <xf numFmtId="44" fontId="5" fillId="4" borderId="1" xfId="1" applyFont="1" applyFill="1" applyBorder="1" applyAlignment="1"/>
    <xf numFmtId="44" fontId="6" fillId="4" borderId="1" xfId="1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3" fillId="0" borderId="1" xfId="0" applyFont="1" applyBorder="1"/>
    <xf numFmtId="44" fontId="3" fillId="0" borderId="1" xfId="1" applyFont="1" applyFill="1" applyBorder="1"/>
    <xf numFmtId="0" fontId="3" fillId="3" borderId="1" xfId="0" applyFont="1" applyFill="1" applyBorder="1"/>
    <xf numFmtId="44" fontId="3" fillId="3" borderId="1" xfId="1" applyFont="1" applyFill="1" applyBorder="1"/>
    <xf numFmtId="14" fontId="2" fillId="0" borderId="0" xfId="0" applyNumberFormat="1" applyFont="1" applyAlignment="1">
      <alignment horizontal="center"/>
    </xf>
    <xf numFmtId="44" fontId="5" fillId="6" borderId="4" xfId="1" applyFont="1" applyFill="1" applyBorder="1" applyAlignment="1"/>
    <xf numFmtId="44" fontId="7" fillId="6" borderId="5" xfId="1" applyFont="1" applyFill="1" applyBorder="1"/>
    <xf numFmtId="0" fontId="2" fillId="3" borderId="1" xfId="0" applyFont="1" applyFill="1" applyBorder="1" applyAlignment="1">
      <alignment horizontal="center"/>
    </xf>
    <xf numFmtId="44" fontId="8" fillId="3" borderId="1" xfId="0" applyNumberFormat="1" applyFont="1" applyFill="1" applyBorder="1"/>
    <xf numFmtId="44" fontId="7" fillId="4" borderId="1" xfId="1" applyFont="1" applyFill="1" applyBorder="1"/>
    <xf numFmtId="0" fontId="3" fillId="2" borderId="1" xfId="0" applyFont="1" applyFill="1" applyBorder="1"/>
    <xf numFmtId="164" fontId="4" fillId="2" borderId="1" xfId="0" applyNumberFormat="1" applyFont="1" applyFill="1" applyBorder="1"/>
    <xf numFmtId="44" fontId="5" fillId="4" borderId="1" xfId="1" applyFont="1" applyFill="1" applyBorder="1" applyAlignment="1">
      <alignment horizontal="left"/>
    </xf>
    <xf numFmtId="44" fontId="4" fillId="6" borderId="5" xfId="1" applyFont="1" applyFill="1" applyBorder="1" applyAlignment="1"/>
    <xf numFmtId="44" fontId="3" fillId="7" borderId="1" xfId="0" applyNumberFormat="1" applyFont="1" applyFill="1" applyBorder="1"/>
    <xf numFmtId="0" fontId="3" fillId="8" borderId="1" xfId="0" applyFont="1" applyFill="1" applyBorder="1" applyAlignment="1">
      <alignment horizontal="left"/>
    </xf>
    <xf numFmtId="44" fontId="3" fillId="8" borderId="1" xfId="1" applyFont="1" applyFill="1" applyBorder="1"/>
    <xf numFmtId="14" fontId="9" fillId="0" borderId="1" xfId="0" applyNumberFormat="1" applyFont="1" applyBorder="1"/>
    <xf numFmtId="44" fontId="5" fillId="4" borderId="1" xfId="1" applyFont="1" applyFill="1" applyBorder="1"/>
    <xf numFmtId="0" fontId="5" fillId="4" borderId="3" xfId="0" applyFont="1" applyFill="1" applyBorder="1" applyAlignment="1">
      <alignment horizontal="left"/>
    </xf>
    <xf numFmtId="0" fontId="5" fillId="4" borderId="3" xfId="0" applyFont="1" applyFill="1" applyBorder="1"/>
    <xf numFmtId="0" fontId="3" fillId="8" borderId="1" xfId="0" applyFont="1" applyFill="1" applyBorder="1"/>
  </cellXfs>
  <cellStyles count="2">
    <cellStyle name="Mo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4468-DD48-4555-A465-E5121D9E9752}">
  <dimension ref="A1:K26"/>
  <sheetViews>
    <sheetView tabSelected="1" topLeftCell="C1" workbookViewId="0">
      <selection activeCell="H16" sqref="H16"/>
    </sheetView>
  </sheetViews>
  <sheetFormatPr defaultRowHeight="15" x14ac:dyDescent="0.25"/>
  <cols>
    <col min="1" max="1" width="7.85546875" bestFit="1" customWidth="1"/>
    <col min="2" max="2" width="32.28515625" bestFit="1" customWidth="1"/>
    <col min="3" max="3" width="14.140625" bestFit="1" customWidth="1"/>
    <col min="4" max="4" width="32.28515625" bestFit="1" customWidth="1"/>
    <col min="6" max="6" width="15" bestFit="1" customWidth="1"/>
    <col min="7" max="7" width="18.28515625" bestFit="1" customWidth="1"/>
    <col min="9" max="9" width="10.7109375" bestFit="1" customWidth="1"/>
    <col min="10" max="10" width="44.7109375" bestFit="1" customWidth="1"/>
    <col min="11" max="11" width="14.7109375" bestFit="1" customWidth="1"/>
    <col min="13" max="13" width="10.7109375" bestFit="1" customWidth="1"/>
    <col min="14" max="14" width="44.28515625" bestFit="1" customWidth="1"/>
    <col min="15" max="15" width="13.5703125" bestFit="1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G1" s="2"/>
      <c r="I1" s="1" t="s">
        <v>0</v>
      </c>
    </row>
    <row r="2" spans="1:11" ht="15.75" x14ac:dyDescent="0.25">
      <c r="A2" s="3" t="s">
        <v>21</v>
      </c>
      <c r="B2" s="36" t="s">
        <v>3</v>
      </c>
      <c r="C2" s="31">
        <v>0</v>
      </c>
      <c r="I2" s="3" t="s">
        <v>21</v>
      </c>
      <c r="J2" s="4" t="s">
        <v>4</v>
      </c>
      <c r="K2" s="5">
        <f>C26</f>
        <v>26516.48</v>
      </c>
    </row>
    <row r="3" spans="1:11" ht="15.75" x14ac:dyDescent="0.25">
      <c r="A3" s="3" t="s">
        <v>21</v>
      </c>
      <c r="B3" s="36" t="s">
        <v>5</v>
      </c>
      <c r="C3" s="31">
        <v>0</v>
      </c>
      <c r="G3" s="2"/>
      <c r="I3" s="6"/>
      <c r="J3" s="6"/>
      <c r="K3" s="7"/>
    </row>
    <row r="4" spans="1:11" ht="15.75" x14ac:dyDescent="0.25">
      <c r="A4" s="3" t="s">
        <v>21</v>
      </c>
      <c r="B4" s="36" t="s">
        <v>6</v>
      </c>
      <c r="C4" s="31">
        <v>955</v>
      </c>
      <c r="G4" s="2"/>
      <c r="I4" s="6"/>
      <c r="J4" s="8" t="s">
        <v>7</v>
      </c>
      <c r="K4" s="9">
        <f>SUM(K2:K3)</f>
        <v>26516.48</v>
      </c>
    </row>
    <row r="5" spans="1:11" ht="15.75" x14ac:dyDescent="0.25">
      <c r="A5" s="3" t="s">
        <v>21</v>
      </c>
      <c r="B5" s="36" t="s">
        <v>31</v>
      </c>
      <c r="C5" s="31">
        <v>1134</v>
      </c>
      <c r="I5" s="32">
        <v>44228</v>
      </c>
      <c r="J5" s="34" t="s">
        <v>23</v>
      </c>
      <c r="K5" s="33">
        <v>-706.8</v>
      </c>
    </row>
    <row r="6" spans="1:11" ht="15.75" x14ac:dyDescent="0.25">
      <c r="A6" s="3" t="s">
        <v>21</v>
      </c>
      <c r="B6" s="36" t="s">
        <v>8</v>
      </c>
      <c r="C6" s="31">
        <v>300</v>
      </c>
      <c r="I6" s="32">
        <v>44229</v>
      </c>
      <c r="J6" s="35" t="s">
        <v>24</v>
      </c>
      <c r="K6" s="33">
        <v>-1800</v>
      </c>
    </row>
    <row r="7" spans="1:11" ht="15.75" x14ac:dyDescent="0.25">
      <c r="A7" s="3" t="s">
        <v>21</v>
      </c>
      <c r="B7" s="30" t="s">
        <v>9</v>
      </c>
      <c r="C7" s="31">
        <v>3000</v>
      </c>
      <c r="F7" s="13" t="s">
        <v>10</v>
      </c>
      <c r="G7" s="14">
        <f>K16</f>
        <v>8934.6</v>
      </c>
      <c r="I7" s="32">
        <v>44229</v>
      </c>
      <c r="J7" s="35" t="s">
        <v>25</v>
      </c>
      <c r="K7" s="33">
        <v>-3372</v>
      </c>
    </row>
    <row r="8" spans="1:11" ht="15.75" x14ac:dyDescent="0.25">
      <c r="A8" s="3" t="s">
        <v>21</v>
      </c>
      <c r="B8" s="30" t="s">
        <v>11</v>
      </c>
      <c r="C8" s="31">
        <v>360</v>
      </c>
      <c r="F8" s="15"/>
      <c r="G8" s="16"/>
      <c r="I8" s="32">
        <v>44230</v>
      </c>
      <c r="J8" s="35" t="s">
        <v>26</v>
      </c>
      <c r="K8" s="33">
        <v>-1513</v>
      </c>
    </row>
    <row r="9" spans="1:11" ht="15.75" x14ac:dyDescent="0.25">
      <c r="A9" s="3" t="s">
        <v>21</v>
      </c>
      <c r="B9" s="30" t="s">
        <v>32</v>
      </c>
      <c r="C9" s="31">
        <v>0</v>
      </c>
      <c r="F9" s="17" t="s">
        <v>13</v>
      </c>
      <c r="G9" s="18">
        <f>G7*40%</f>
        <v>3573.84</v>
      </c>
      <c r="I9" s="32">
        <v>44230</v>
      </c>
      <c r="J9" s="35" t="s">
        <v>27</v>
      </c>
      <c r="K9" s="33">
        <v>-680</v>
      </c>
    </row>
    <row r="10" spans="1:11" ht="15.75" x14ac:dyDescent="0.25">
      <c r="A10" s="3" t="s">
        <v>21</v>
      </c>
      <c r="B10" s="30" t="s">
        <v>33</v>
      </c>
      <c r="C10" s="31">
        <v>2504</v>
      </c>
      <c r="E10" s="19"/>
      <c r="F10" s="20" t="s">
        <v>15</v>
      </c>
      <c r="G10" s="21">
        <v>-6940.69</v>
      </c>
      <c r="I10" s="32">
        <v>44231</v>
      </c>
      <c r="J10" s="35" t="s">
        <v>28</v>
      </c>
      <c r="K10" s="33">
        <v>-1650</v>
      </c>
    </row>
    <row r="11" spans="1:11" ht="18.75" x14ac:dyDescent="0.3">
      <c r="A11" s="3" t="s">
        <v>21</v>
      </c>
      <c r="B11" s="30" t="s">
        <v>12</v>
      </c>
      <c r="C11" s="31">
        <v>0</v>
      </c>
      <c r="F11" s="22" t="s">
        <v>7</v>
      </c>
      <c r="G11" s="23">
        <f>SUM(G9:G10)</f>
        <v>-3366.8499999999995</v>
      </c>
      <c r="I11" s="32">
        <v>44231</v>
      </c>
      <c r="J11" s="35" t="s">
        <v>29</v>
      </c>
      <c r="K11" s="33">
        <v>-1077</v>
      </c>
    </row>
    <row r="12" spans="1:11" ht="15.75" x14ac:dyDescent="0.25">
      <c r="A12" s="3" t="s">
        <v>21</v>
      </c>
      <c r="B12" s="30" t="s">
        <v>14</v>
      </c>
      <c r="C12" s="31">
        <v>710</v>
      </c>
      <c r="I12" s="32">
        <v>44232</v>
      </c>
      <c r="J12" s="35" t="s">
        <v>30</v>
      </c>
      <c r="K12" s="33">
        <v>-204.08</v>
      </c>
    </row>
    <row r="13" spans="1:11" ht="15.75" x14ac:dyDescent="0.25">
      <c r="A13" s="3" t="s">
        <v>21</v>
      </c>
      <c r="B13" s="30" t="s">
        <v>34</v>
      </c>
      <c r="C13" s="31">
        <v>8827</v>
      </c>
      <c r="I13" s="32">
        <v>44232</v>
      </c>
      <c r="J13" s="35" t="s">
        <v>22</v>
      </c>
      <c r="K13" s="33">
        <v>-6579</v>
      </c>
    </row>
    <row r="14" spans="1:11" ht="15.75" x14ac:dyDescent="0.25">
      <c r="A14" s="3" t="s">
        <v>21</v>
      </c>
      <c r="B14" s="30" t="s">
        <v>16</v>
      </c>
      <c r="C14" s="31">
        <v>280</v>
      </c>
      <c r="I14" s="10"/>
      <c r="J14" s="11"/>
      <c r="K14" s="12"/>
    </row>
    <row r="15" spans="1:11" ht="15.75" x14ac:dyDescent="0.25">
      <c r="A15" s="3" t="s">
        <v>21</v>
      </c>
      <c r="B15" s="36" t="s">
        <v>17</v>
      </c>
      <c r="C15" s="31">
        <v>698</v>
      </c>
      <c r="I15" s="10"/>
      <c r="J15" s="27"/>
      <c r="K15" s="24"/>
    </row>
    <row r="16" spans="1:11" ht="15.75" x14ac:dyDescent="0.25">
      <c r="A16" s="3" t="s">
        <v>21</v>
      </c>
      <c r="B16" s="36" t="s">
        <v>18</v>
      </c>
      <c r="C16" s="31">
        <v>4490</v>
      </c>
      <c r="J16" s="13" t="s">
        <v>7</v>
      </c>
      <c r="K16" s="14">
        <f>SUM(K4:K15)</f>
        <v>8934.6</v>
      </c>
    </row>
    <row r="17" spans="1:11" ht="15.75" x14ac:dyDescent="0.25">
      <c r="A17" s="3" t="s">
        <v>21</v>
      </c>
      <c r="B17" s="36" t="s">
        <v>35</v>
      </c>
      <c r="C17" s="31">
        <v>0</v>
      </c>
      <c r="J17" s="28" t="s">
        <v>13</v>
      </c>
      <c r="K17" s="29">
        <f>K16*40%</f>
        <v>3573.84</v>
      </c>
    </row>
    <row r="18" spans="1:11" ht="15.75" x14ac:dyDescent="0.25">
      <c r="A18" s="3" t="s">
        <v>21</v>
      </c>
      <c r="B18" s="36" t="s">
        <v>36</v>
      </c>
      <c r="C18" s="31">
        <v>28</v>
      </c>
      <c r="K18" s="2"/>
    </row>
    <row r="19" spans="1:11" ht="15.75" x14ac:dyDescent="0.25">
      <c r="A19" s="3" t="s">
        <v>21</v>
      </c>
      <c r="B19" s="36" t="s">
        <v>19</v>
      </c>
      <c r="C19" s="31">
        <v>236.48</v>
      </c>
    </row>
    <row r="20" spans="1:11" ht="15.75" x14ac:dyDescent="0.25">
      <c r="A20" s="3" t="s">
        <v>21</v>
      </c>
      <c r="B20" s="36" t="s">
        <v>37</v>
      </c>
      <c r="C20" s="31">
        <v>1308</v>
      </c>
    </row>
    <row r="21" spans="1:11" ht="15.75" x14ac:dyDescent="0.25">
      <c r="A21" s="3" t="s">
        <v>21</v>
      </c>
      <c r="B21" s="36" t="s">
        <v>38</v>
      </c>
      <c r="C21" s="31">
        <v>0</v>
      </c>
    </row>
    <row r="22" spans="1:11" ht="15.75" x14ac:dyDescent="0.25">
      <c r="A22" s="3" t="s">
        <v>21</v>
      </c>
      <c r="B22" s="36" t="s">
        <v>39</v>
      </c>
      <c r="C22" s="31">
        <v>0</v>
      </c>
    </row>
    <row r="23" spans="1:11" ht="15.75" x14ac:dyDescent="0.25">
      <c r="A23" s="3" t="s">
        <v>21</v>
      </c>
      <c r="B23" s="36" t="s">
        <v>40</v>
      </c>
      <c r="C23" s="31">
        <v>0</v>
      </c>
    </row>
    <row r="24" spans="1:11" ht="15.75" x14ac:dyDescent="0.25">
      <c r="A24" s="3" t="s">
        <v>21</v>
      </c>
      <c r="B24" s="36" t="s">
        <v>41</v>
      </c>
      <c r="C24" s="31">
        <v>1300</v>
      </c>
    </row>
    <row r="25" spans="1:11" ht="15.75" x14ac:dyDescent="0.25">
      <c r="A25" s="3" t="s">
        <v>21</v>
      </c>
      <c r="B25" s="36" t="s">
        <v>42</v>
      </c>
      <c r="C25" s="31">
        <v>386</v>
      </c>
    </row>
    <row r="26" spans="1:11" ht="15.75" x14ac:dyDescent="0.25">
      <c r="B26" s="25" t="s">
        <v>20</v>
      </c>
      <c r="C26" s="26">
        <f>SUM(C2:C25)</f>
        <v>26516.48</v>
      </c>
    </row>
  </sheetData>
  <phoneticPr fontId="10" type="noConversion"/>
  <conditionalFormatting sqref="C26"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01 à 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magalu</dc:creator>
  <cp:lastModifiedBy>magalu</cp:lastModifiedBy>
  <dcterms:created xsi:type="dcterms:W3CDTF">2021-02-11T20:39:40Z</dcterms:created>
  <dcterms:modified xsi:type="dcterms:W3CDTF">2021-02-17T15:10:11Z</dcterms:modified>
</cp:coreProperties>
</file>