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Cel/Documents/Data Analytics/09-2023 Instacart Basket Analysis/05 Sent to client/"/>
    </mc:Choice>
  </mc:AlternateContent>
  <xr:revisionPtr revIDLastSave="0" documentId="8_{BD618AE0-482E-4F48-A273-6896CFA5D867}" xr6:coauthVersionLast="47" xr6:coauthVersionMax="47" xr10:uidLastSave="{00000000-0000-0000-0000-000000000000}"/>
  <bookViews>
    <workbookView xWindow="180" yWindow="500" windowWidth="27800" windowHeight="1586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9" i="7" l="1"/>
  <c r="G100" i="7"/>
  <c r="G101" i="7"/>
  <c r="G98" i="7"/>
  <c r="F99" i="7"/>
  <c r="F100" i="7"/>
  <c r="F101" i="7"/>
  <c r="F98" i="7"/>
</calcChain>
</file>

<file path=xl/sharedStrings.xml><?xml version="1.0" encoding="utf-8"?>
<sst xmlns="http://schemas.openxmlformats.org/spreadsheetml/2006/main" count="216" uniqueCount="171">
  <si>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</si>
  <si>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</si>
  <si>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</si>
  <si>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</si>
  <si>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</si>
  <si>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</si>
  <si>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</si>
  <si>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</si>
  <si>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</si>
  <si>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</si>
  <si>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</si>
  <si>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</si>
  <si>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</si>
  <si>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</si>
  <si>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</si>
  <si>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</si>
  <si>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</si>
  <si>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</si>
  <si>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</si>
  <si>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</si>
  <si>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</si>
  <si>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</si>
  <si>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</si>
  <si>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</si>
  <si>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</si>
  <si>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order_id</t>
  </si>
  <si>
    <t>user_id</t>
  </si>
  <si>
    <t>eval_set</t>
  </si>
  <si>
    <t>All values are 'prior'</t>
  </si>
  <si>
    <t>dow not intuitive</t>
  </si>
  <si>
    <t>sounds like order unique ID</t>
  </si>
  <si>
    <t>from integer to string</t>
  </si>
  <si>
    <t>order_dow -&gt; order_day_of_week</t>
  </si>
  <si>
    <t>order_number -&gt; number_of_orders</t>
  </si>
  <si>
    <t>filtered out</t>
  </si>
  <si>
    <t>days_since_prior_order</t>
  </si>
  <si>
    <t>no treatment - these null values indicate customer has only placed one order</t>
  </si>
  <si>
    <t>5 rows of full duplicates filtered out</t>
  </si>
  <si>
    <t>No full duplicates found</t>
  </si>
  <si>
    <t>none</t>
  </si>
  <si>
    <t>orders_day_of_week</t>
  </si>
  <si>
    <t>two_busiest_days</t>
  </si>
  <si>
    <t>order_frequency</t>
  </si>
  <si>
    <t>Frequent customer        21559853</t>
  </si>
  <si>
    <t>Regular customer          7208564</t>
  </si>
  <si>
    <t>Non-frequent customer     3636437</t>
  </si>
  <si>
    <t>Name: count, dtype: int64</t>
  </si>
  <si>
    <t>median_Days_since_prior_order</t>
  </si>
  <si>
    <t>First name-&gt;first_name</t>
  </si>
  <si>
    <t>format consistency</t>
  </si>
  <si>
    <t>Gender-&gt;gender</t>
  </si>
  <si>
    <t>STATE-&gt;state</t>
  </si>
  <si>
    <t>Age-&gt;age</t>
  </si>
  <si>
    <t>n_dependants-&gt;number_dependants</t>
  </si>
  <si>
    <t>more clear and format consistency</t>
  </si>
  <si>
    <t>Surnam-&gt;surname</t>
  </si>
  <si>
    <t>fix spelling and format consistency</t>
  </si>
  <si>
    <t>fam_status-&gt;family_status</t>
  </si>
  <si>
    <t>first_name</t>
  </si>
  <si>
    <t>mixed type column fixed to string</t>
  </si>
  <si>
    <t>16 in product_name</t>
  </si>
  <si>
    <t>_merge</t>
  </si>
  <si>
    <t>All values are 'both'</t>
  </si>
  <si>
    <t>aisle_id</t>
  </si>
  <si>
    <t>not needed</t>
  </si>
  <si>
    <t>last_name</t>
  </si>
  <si>
    <t>PII resaons</t>
  </si>
  <si>
    <t>PII reasons</t>
  </si>
  <si>
    <t>“The Instacart Online Grocery Shopping Dataset 2017”, Accessed from www.instacart.com/datasets/grocery-shopping-2017 via Kaggle on September 14, 2023.</t>
  </si>
  <si>
    <t>orders_products_all</t>
  </si>
  <si>
    <t>check that missing values only occur when 'number_of_orders' = 1</t>
  </si>
  <si>
    <t>What are the busiest days of the week and hours of the day?</t>
  </si>
  <si>
    <t>Are there are particular times of the day when people spend the most money?</t>
  </si>
  <si>
    <t>What’s the distribution among users in regards to their brand loyalty (i.e., how often do they return to Instacart)?</t>
  </si>
  <si>
    <t>Are there particular times of the day when people spend the most money?</t>
  </si>
  <si>
    <t>Are there certain types of products that are more popular than others?</t>
  </si>
  <si>
    <t>Are there differences in ordering habits based on a customer’s region?</t>
  </si>
  <si>
    <t>What different classifications does the demographic information suggest? Age? Income? Certain types of goods? Family status?</t>
  </si>
  <si>
    <t>What differences can you find in ordering habits of different customer profiles? Consider the price of orders, the frequency of orders, the products customers are ordering, and anything else you can think of.</t>
  </si>
  <si>
    <t>region</t>
  </si>
  <si>
    <t>High spender</t>
  </si>
  <si>
    <t>Low spender</t>
  </si>
  <si>
    <t>Midwest</t>
  </si>
  <si>
    <t>Northeast</t>
  </si>
  <si>
    <t>South</t>
  </si>
  <si>
    <t>West</t>
  </si>
  <si>
    <t>% High spender</t>
  </si>
  <si>
    <t>% Low spender</t>
  </si>
  <si>
    <t>Most regions have about 98% low spenders. The midwest has the highest proportion of high spenders (2.05%).</t>
  </si>
  <si>
    <t xml:space="preserve">Produce is by far the most popular type of product. </t>
  </si>
  <si>
    <t xml:space="preserve">Upon first glance, general demographic information suggests that the vast majority of Instacart users are high-earning and middle-aged. </t>
  </si>
  <si>
    <t>However, the largest single age-income group is users aged 18-30 earning $60,000-$90,000.</t>
  </si>
  <si>
    <t>It seems that income influences what users order more than age. Department purchases by age group vary very little. There is much more variation when department purchases are broken down by income group!</t>
  </si>
  <si>
    <t xml:space="preserve">Customers from different regions seem to share similar demographic data (age and income status). </t>
  </si>
  <si>
    <t>What's the distribution among users in rehards to their brand loyalty?</t>
  </si>
  <si>
    <t>Are there differences in ordering habits based on a customer's region?</t>
  </si>
  <si>
    <t>What different classifications does the demographic information suggest?</t>
  </si>
  <si>
    <t>Recommendation</t>
  </si>
  <si>
    <t xml:space="preserve">The busiest days of the week are Sunday and Monday, and the busiest hours of the day are 10am-3pm. </t>
  </si>
  <si>
    <t>The marketing team could run ads outside of these time frames, to encourage orders during other times of day.</t>
  </si>
  <si>
    <t xml:space="preserve">There average ordered product price is slightly higher before 10am. </t>
  </si>
  <si>
    <t xml:space="preserve">Run A/B test to test this hypothesis. Serve ads featuring more expensive products to a sample group during the morning, and test whether this group orders higher priced items when compared to control group. </t>
  </si>
  <si>
    <t xml:space="preserve">Produce is the most popular department. </t>
  </si>
  <si>
    <t xml:space="preserve">Run a promotion where users get a deal off other departments (ie. Pasta) when they buy produce. This will encourage users to try other foods and increase sales of other departments. </t>
  </si>
  <si>
    <t>Regular customers make up the largest loyalty group (followed by loyal customers, then new customers)</t>
  </si>
  <si>
    <t xml:space="preserve">Incentivize regular customers to continue placing orders with referral bonuses, deals off subsequent orders, etc. This will shift more regular customers into the loyal customer group. </t>
  </si>
  <si>
    <t xml:space="preserve">Given that spending habits don't vary much between regions, ads don't have to be geotargeted. </t>
  </si>
  <si>
    <t>The largest age-income group is users aged 18-30 earning $60,000-$90,000.</t>
  </si>
  <si>
    <t xml:space="preserve">Push a large portion of ads to people aged 18-30 who are in the same income bracket to acquire more customers. </t>
  </si>
  <si>
    <t>What differences can you find in ordering habits of different customer profiles?</t>
  </si>
  <si>
    <t>Create targeted ads based on income group (for example: seafood for high income users, snacks for lower income users)</t>
  </si>
  <si>
    <t>Income seems to influence what types of products customers buy (more than other demographic factors, such as age)</t>
  </si>
  <si>
    <t>The busiest days of the week are Sunday and Monday. The busiest hours of the day are 10am - 3pm.</t>
  </si>
  <si>
    <t xml:space="preserve">The average product price is slightly higher before 10am, but it's marginal and should be tested. </t>
  </si>
  <si>
    <t xml:space="preserve">Regular customers make up the largest loyalty group (followed by loyal customers, then new customers). </t>
  </si>
  <si>
    <t>loyalty_flag</t>
  </si>
  <si>
    <t>income_group</t>
  </si>
  <si>
    <t>0-30,000            194132</t>
  </si>
  <si>
    <t>120,000-150,000    5284979</t>
  </si>
  <si>
    <t>150,000+           3894534</t>
  </si>
  <si>
    <t>30,000-60,000      5609169</t>
  </si>
  <si>
    <t>60,000-90,000      7331431</t>
  </si>
  <si>
    <t>90,000-120,000     8650319</t>
  </si>
  <si>
    <t>age_group</t>
  </si>
  <si>
    <t>45-60    7284900</t>
  </si>
  <si>
    <t>30-45    7262817</t>
  </si>
  <si>
    <t>60-75    7199207</t>
  </si>
  <si>
    <t>18-30    6304240</t>
  </si>
  <si>
    <t>75+      2913400</t>
  </si>
  <si>
    <t>high_activity_customers.loc[high_activity_customers['age']&lt;= 30, 'age_group'] = '18-30'
high_activity_customers.loc[(high_activity_customers['age']&gt; 30) &amp; (high_activity_customers['age']&lt;= 45), 'age_group'] = '30-45'
high_activity_customers.loc[(high_activity_customers['age']&gt; 45) &amp; (high_activity_customers['age']&lt;= 60), 'age_group'] = '45-60'
high_activity_customers.loc[(high_activity_customers['age']&gt; 60) &amp; (high_activity_customers['age']&lt;= 75), 'age_group'] = '60-75'
high_activity_customers.loc[high_activity_customers['age']&gt; 75, 'age_group'] = '75+'</t>
  </si>
  <si>
    <t>age</t>
  </si>
  <si>
    <t>income</t>
  </si>
  <si>
    <t>high_activity_customers.loc[high_activity_customers['income']&lt;= 30000, 'income_group'] = '$0-$30,000'
high_activity_customers.loc[(high_activity_customers['income']&gt; 30000) &amp; (high_activity_customers['age']&lt;= 60000), 'income_group'] = '$30,000-$60,000'
high_activity_customers.loc[(high_activity_customers['income']&gt; 60000) &amp; (high_activity_customers['age']&lt;= 90000), 'income_group'] = '$60,000-$90,000'
high_activity_customers.loc[(high_activity_customers['income']&gt; 90000) &amp; (high_activity_customers['age']&lt;= 120000), 'income_group'] = '$90,000-$120,000'
high_activity_customers.loc[(high_activity_customers['income']&gt; 120000) &amp; (high_activity_customers['age']&lt;= 150000), 'income_group'] = '$120,000-$150,000'
high_activity_customers.loc[high_activity_customers['income']&gt; 150000, 'income_group'] = '$150,000+'</t>
  </si>
  <si>
    <t>high_activity_customers</t>
  </si>
  <si>
    <t>state</t>
  </si>
  <si>
    <t>ords_prods_clean</t>
  </si>
  <si>
    <t>ords_prods_clean.loc[ords_prods_merge['state'].isin(northeast), 'region'] = 'Northeast' ords_prods_clean.loc[ords_prods_merge['state'].isin(midwest), 'region'] = 'Midwest'
ords_prods_clean.loc[ords_prods_merge['state'].isin(south), 'region'] = 'South'
ords_prods_clean.loc[ords_prods_merge['state'].isin(west), 'region'] = 'West'</t>
  </si>
  <si>
    <t>max_order</t>
  </si>
  <si>
    <t>ords_prods_merged.loc[ords_prods_merged['max_order'] &gt; 40, 'loyalty_flag'] = 'Loyal customer' 
ords_prods_merged.loc[(ords_prods_merged['max_order'] &lt;= 40) &amp; (ords_prods_merged['max_order'] &gt; 10), 'loyalty_flag'] = 'Regular customer'
ords_prods_merged.loc[ords_prods_merged['max_order'] &lt;= 10, 'loyalty_flag'] = 'New customer'</t>
  </si>
  <si>
    <t>ords_prods_merged</t>
  </si>
  <si>
    <t>prices</t>
  </si>
  <si>
    <t>price_range_loc</t>
  </si>
  <si>
    <t>df_merged.loc[df_merged['prices'] &gt; 15, 'price_range_loc'] = 'High-range product'
df_merged.loc[(df_merged['prices'] &lt;=15) &amp; (df_merged['prices'] &gt; 5), 'price_range_loc'] = 'Mid-range product'
df_merged.loc[df_merged['prices'] &lt;= 5, 'price_range_loc'] = 'Low-range product'</t>
  </si>
  <si>
    <t>orders_products_merged</t>
  </si>
  <si>
    <t>Mid-range product     21860860</t>
  </si>
  <si>
    <t>Low-range product     10126321</t>
  </si>
  <si>
    <t>High-range product      417678</t>
  </si>
  <si>
    <t>Regular customer    15876776</t>
  </si>
  <si>
    <t>Loyal customer      10284093</t>
  </si>
  <si>
    <t>New customer         6243990</t>
  </si>
  <si>
    <t>result = []
for value in df_merged["order_hour_of_day"]:
  if value in range(9,17):
    result.append("Most orders")
  elif value in [17,8,18,19,20,7,21,22]:
    result.append("Average orders")
  else:
    result.append("Fewest orders")</t>
  </si>
  <si>
    <t>order_hour_of_day</t>
  </si>
  <si>
    <t>busiest_period_of_day</t>
  </si>
  <si>
    <t>Most orders       21118071</t>
  </si>
  <si>
    <t>Average orders     9997651</t>
  </si>
  <si>
    <t>Fewest orders      1289137</t>
  </si>
  <si>
    <t>result = []
for value in df_merged["orders_day_of_week"]:
  if value in [0,1]:
    result.append("Busiest days")
  elif value in [3,4]:
    result.append("Least busy days")
  else:
    result.append("Regularly busy")</t>
  </si>
  <si>
    <t>Regularly busy     12916111</t>
  </si>
  <si>
    <t>Busiest days       11864412</t>
  </si>
  <si>
    <t>Least busy days     7624336</t>
  </si>
  <si>
    <t>busiest_day</t>
  </si>
  <si>
    <t>result = []
for value in df_merged["orders_day_of_week"]:
  if value == 0:
    result.append("Busiest day")
  elif value == 4:
    result.append("Least busy")
  else:
    result.append("Regularly busy")</t>
  </si>
  <si>
    <t>Regularly busy    22416875</t>
  </si>
  <si>
    <t>Busiest day        6204182</t>
  </si>
  <si>
    <t>Least busy         3783802</t>
  </si>
  <si>
    <t>spending_category</t>
  </si>
  <si>
    <t>average_spend</t>
  </si>
  <si>
    <t>ords_prods_merged.loc[ords_prods_merged['average_spend'] &lt; 10, 'spending_category'] = 'Low spender'
ords_prods_merged.loc[ords_prods_merged['average_spend'] &gt;= 10, 'spending_category'] = 'High spender'</t>
  </si>
  <si>
    <t>ords_prods_merged.loc[ords_prods_merged['median_days_since_prior_order'] &gt; 20, 'order_frequency'] = 'Non-frequent customer'
ords_prods_merged.loc[(ords_prods_merged['median_days_since_prior_order'] &gt; 10) &amp; (ords_prods_merged['median_days_since_prior_order'] &lt;= 20), 'order_frequency'] = 'Regular customer'
ords_prods_merged.loc[ords_prods_merged['median_days_since_prior_order'] &lt;=10, 'order_frequency'] = 'Frequent customer'</t>
  </si>
  <si>
    <t>Low spender     31770614</t>
  </si>
  <si>
    <t>High spender      634245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</si>
</sst>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4"/>
      <color rgb="FF000000"/>
      <name val="Courier New"/>
      <family val="1"/>
    </font>
    <font>
      <b/>
      <sz val="11"/>
      <color theme="1"/>
      <name val="Calibri"/>
      <family val="2"/>
      <scheme val="minor"/>
    </font>
    <font>
      <sz val="12"/>
      <color theme="1"/>
      <name val="Symbol"/>
      <charset val="2"/>
    </font>
    <font>
      <b/>
      <sz val="14"/>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0">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double">
        <color theme="2" tint="-0.249977111117893"/>
      </left>
      <right style="thin">
        <color auto="1"/>
      </right>
      <top style="double">
        <color theme="2" tint="-0.249977111117893"/>
      </top>
      <bottom/>
      <diagonal/>
    </border>
    <border>
      <left style="thin">
        <color auto="1"/>
      </left>
      <right style="thin">
        <color auto="1"/>
      </right>
      <top style="double">
        <color theme="2" tint="-0.249977111117893"/>
      </top>
      <bottom/>
      <diagonal/>
    </border>
    <border>
      <left style="thin">
        <color auto="1"/>
      </left>
      <right style="double">
        <color theme="2" tint="-0.249977111117893"/>
      </right>
      <top style="double">
        <color theme="2" tint="-0.249977111117893"/>
      </top>
      <bottom/>
      <diagonal/>
    </border>
    <border>
      <left style="double">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double">
        <color theme="2" tint="-0.249977111117893"/>
      </right>
      <top style="thin">
        <color theme="2" tint="-0.249977111117893"/>
      </top>
      <bottom style="thin">
        <color theme="2" tint="-0.249977111117893"/>
      </bottom>
      <diagonal/>
    </border>
    <border>
      <left style="double">
        <color theme="2" tint="-0.249977111117893"/>
      </left>
      <right style="thin">
        <color theme="2" tint="-0.249977111117893"/>
      </right>
      <top style="thin">
        <color theme="2" tint="-0.249977111117893"/>
      </top>
      <bottom style="double">
        <color theme="2" tint="-0.249977111117893"/>
      </bottom>
      <diagonal/>
    </border>
    <border>
      <left style="thin">
        <color theme="2" tint="-0.249977111117893"/>
      </left>
      <right style="thin">
        <color theme="2" tint="-0.249977111117893"/>
      </right>
      <top style="thin">
        <color theme="2" tint="-0.249977111117893"/>
      </top>
      <bottom style="double">
        <color theme="2" tint="-0.249977111117893"/>
      </bottom>
      <diagonal/>
    </border>
    <border>
      <left style="thin">
        <color theme="2" tint="-0.249977111117893"/>
      </left>
      <right style="double">
        <color theme="2" tint="-0.249977111117893"/>
      </right>
      <top style="thin">
        <color theme="2" tint="-0.249977111117893"/>
      </top>
      <bottom style="double">
        <color theme="2" tint="-0.249977111117893"/>
      </bottom>
      <diagonal/>
    </border>
    <border>
      <left style="double">
        <color theme="2" tint="-0.249977111117893"/>
      </left>
      <right/>
      <top/>
      <bottom/>
      <diagonal/>
    </border>
    <border>
      <left style="thin">
        <color theme="2" tint="-0.249977111117893"/>
      </left>
      <right style="thin">
        <color theme="2" tint="-0.249977111117893"/>
      </right>
      <top style="double">
        <color theme="2" tint="-0.249977111117893"/>
      </top>
      <bottom style="thin">
        <color theme="2" tint="-0.249977111117893"/>
      </bottom>
      <diagonal/>
    </border>
    <border>
      <left style="thin">
        <color theme="2" tint="-0.249977111117893"/>
      </left>
      <right style="double">
        <color theme="2" tint="-0.249977111117893"/>
      </right>
      <top style="double">
        <color theme="2" tint="-0.249977111117893"/>
      </top>
      <bottom style="thin">
        <color theme="2" tint="-0.249977111117893"/>
      </bottom>
      <diagonal/>
    </border>
    <border>
      <left style="double">
        <color theme="2" tint="-0.249977111117893"/>
      </left>
      <right/>
      <top style="double">
        <color theme="2" tint="-0.249977111117893"/>
      </top>
      <bottom style="double">
        <color theme="2" tint="-0.249977111117893"/>
      </bottom>
      <diagonal/>
    </border>
    <border>
      <left/>
      <right/>
      <top style="double">
        <color theme="2" tint="-0.249977111117893"/>
      </top>
      <bottom style="double">
        <color theme="2" tint="-0.249977111117893"/>
      </bottom>
      <diagonal/>
    </border>
    <border>
      <left/>
      <right style="double">
        <color theme="2" tint="-0.249977111117893"/>
      </right>
      <top style="double">
        <color theme="2" tint="-0.249977111117893"/>
      </top>
      <bottom style="double">
        <color theme="2" tint="-0.249977111117893"/>
      </bottom>
      <diagonal/>
    </border>
    <border>
      <left style="double">
        <color theme="2" tint="-0.249977111117893"/>
      </left>
      <right style="thin">
        <color theme="2" tint="-0.249977111117893"/>
      </right>
      <top/>
      <bottom/>
      <diagonal/>
    </border>
    <border>
      <left style="double">
        <color theme="2" tint="-0.249977111117893"/>
      </left>
      <right/>
      <top style="double">
        <color theme="2" tint="-0.249977111117893"/>
      </top>
      <bottom style="thin">
        <color theme="2" tint="-0.249977111117893"/>
      </bottom>
      <diagonal/>
    </border>
    <border>
      <left style="double">
        <color theme="2" tint="-0.249977111117893"/>
      </left>
      <right/>
      <top/>
      <bottom style="thin">
        <color theme="2" tint="-0.249977111117893"/>
      </bottom>
      <diagonal/>
    </border>
    <border>
      <left style="thin">
        <color theme="2" tint="-0.249977111117893"/>
      </left>
      <right style="double">
        <color theme="2" tint="-0.249977111117893"/>
      </right>
      <top/>
      <bottom/>
      <diagonal/>
    </border>
    <border>
      <left style="thin">
        <color theme="2" tint="-0.249977111117893"/>
      </left>
      <right style="double">
        <color theme="2" tint="-0.249977111117893"/>
      </right>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s>
  <cellStyleXfs count="1">
    <xf numFmtId="0" fontId="0" fillId="0" borderId="0"/>
  </cellStyleXfs>
  <cellXfs count="67">
    <xf numFmtId="0" fontId="0" fillId="0" borderId="0" xfId="0"/>
    <xf numFmtId="0" fontId="2" fillId="0" borderId="0" xfId="0"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0" xfId="0" applyFont="1"/>
    <xf numFmtId="0" fontId="4" fillId="0" borderId="0" xfId="0" applyFont="1"/>
    <xf numFmtId="0" fontId="5" fillId="0" borderId="0" xfId="0" applyFont="1"/>
    <xf numFmtId="0" fontId="6" fillId="0" borderId="0" xfId="0" applyFont="1"/>
    <xf numFmtId="0" fontId="8" fillId="0" borderId="8" xfId="0" applyFont="1" applyBorder="1"/>
    <xf numFmtId="0" fontId="0" fillId="0" borderId="16" xfId="0" applyBorder="1"/>
    <xf numFmtId="0" fontId="0" fillId="0" borderId="17" xfId="0" applyBorder="1"/>
    <xf numFmtId="0" fontId="9" fillId="0" borderId="0" xfId="0" applyFont="1"/>
    <xf numFmtId="0" fontId="0" fillId="0" borderId="0" xfId="0" applyBorder="1"/>
    <xf numFmtId="0" fontId="0" fillId="0" borderId="18" xfId="0" applyBorder="1"/>
    <xf numFmtId="0" fontId="0" fillId="0" borderId="0"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0" borderId="22" xfId="0" applyBorder="1"/>
    <xf numFmtId="0" fontId="0" fillId="0" borderId="23" xfId="0" applyBorder="1"/>
    <xf numFmtId="0" fontId="0" fillId="0" borderId="22" xfId="0" quotePrefix="1" applyBorder="1"/>
    <xf numFmtId="0" fontId="0" fillId="0" borderId="23" xfId="0" applyFill="1" applyBorder="1"/>
    <xf numFmtId="0" fontId="0" fillId="0" borderId="24" xfId="0" applyBorder="1"/>
    <xf numFmtId="0" fontId="0" fillId="0" borderId="25" xfId="0" applyBorder="1"/>
    <xf numFmtId="0" fontId="0" fillId="0" borderId="26" xfId="0" applyFill="1" applyBorder="1"/>
    <xf numFmtId="0" fontId="1" fillId="0" borderId="0" xfId="0" applyFont="1" applyAlignment="1">
      <alignment horizontal="left" vertical="center" indent="12"/>
    </xf>
    <xf numFmtId="0" fontId="1" fillId="0" borderId="0" xfId="0" applyFont="1"/>
    <xf numFmtId="10" fontId="0" fillId="0" borderId="0" xfId="0" applyNumberFormat="1"/>
    <xf numFmtId="0" fontId="1" fillId="0" borderId="0" xfId="0" applyFont="1" applyFill="1" applyAlignment="1">
      <alignment horizontal="left" vertical="center" indent="12"/>
    </xf>
    <xf numFmtId="0" fontId="1" fillId="0" borderId="0" xfId="0" applyFont="1" applyFill="1" applyAlignment="1">
      <alignment horizontal="left" vertical="center" indent="6"/>
    </xf>
    <xf numFmtId="0" fontId="0" fillId="0" borderId="0" xfId="0" applyFill="1"/>
    <xf numFmtId="0" fontId="11" fillId="0" borderId="0" xfId="0" applyFont="1" applyFill="1" applyAlignment="1">
      <alignment horizontal="left" vertical="center" indent="6"/>
    </xf>
    <xf numFmtId="0" fontId="0" fillId="0" borderId="0" xfId="0" applyAlignment="1">
      <alignment wrapText="1"/>
    </xf>
    <xf numFmtId="0" fontId="0" fillId="0" borderId="27" xfId="0" applyBorder="1" applyAlignment="1">
      <alignment wrapText="1"/>
    </xf>
    <xf numFmtId="0" fontId="0" fillId="0" borderId="27" xfId="0" applyBorder="1"/>
    <xf numFmtId="0" fontId="7" fillId="0" borderId="30" xfId="0" applyFont="1" applyBorder="1"/>
    <xf numFmtId="0" fontId="10" fillId="0" borderId="31" xfId="0" applyFont="1" applyBorder="1"/>
    <xf numFmtId="0" fontId="10" fillId="0" borderId="32" xfId="0" applyFont="1" applyBorder="1" applyAlignment="1">
      <alignment wrapText="1"/>
    </xf>
    <xf numFmtId="0" fontId="0" fillId="0" borderId="33" xfId="0" applyBorder="1"/>
    <xf numFmtId="0" fontId="0" fillId="0" borderId="34" xfId="0" applyBorder="1" applyAlignment="1">
      <alignment wrapText="1"/>
    </xf>
    <xf numFmtId="0" fontId="0" fillId="0" borderId="35" xfId="0" applyBorder="1" applyAlignment="1">
      <alignment wrapText="1"/>
    </xf>
    <xf numFmtId="0" fontId="0" fillId="0" borderId="29" xfId="0" applyBorder="1" applyAlignment="1">
      <alignment wrapText="1"/>
    </xf>
    <xf numFmtId="0" fontId="0" fillId="0" borderId="36" xfId="0" applyBorder="1" applyAlignment="1">
      <alignment wrapText="1"/>
    </xf>
    <xf numFmtId="0" fontId="0" fillId="0" borderId="37" xfId="0" applyBorder="1" applyAlignment="1">
      <alignment wrapText="1"/>
    </xf>
    <xf numFmtId="0" fontId="0" fillId="0" borderId="28" xfId="0" applyBorder="1" applyAlignment="1">
      <alignment wrapText="1"/>
    </xf>
    <xf numFmtId="0" fontId="0" fillId="0" borderId="38" xfId="0" applyBorder="1" applyAlignment="1">
      <alignment wrapText="1"/>
    </xf>
    <xf numFmtId="0" fontId="0" fillId="0" borderId="39" xfId="0" applyBorder="1" applyAlignment="1">
      <alignment wrapText="1"/>
    </xf>
    <xf numFmtId="0" fontId="12" fillId="0" borderId="0" xfId="0" applyFont="1"/>
    <xf numFmtId="0" fontId="12" fillId="0" borderId="0" xfId="0" applyFont="1" applyAlignment="1">
      <alignment horizontal="left" vertical="center" indent="12"/>
    </xf>
    <xf numFmtId="0" fontId="12" fillId="0" borderId="0" xfId="0" applyFont="1" applyAlignment="1">
      <alignment horizontal="left" vertical="center" indent="6"/>
    </xf>
    <xf numFmtId="0" fontId="8" fillId="0" borderId="9" xfId="0" applyFont="1" applyBorder="1" applyAlignment="1">
      <alignment wrapText="1"/>
    </xf>
    <xf numFmtId="0" fontId="0" fillId="0" borderId="9" xfId="0" applyBorder="1" applyAlignment="1">
      <alignment wrapText="1"/>
    </xf>
    <xf numFmtId="0" fontId="13" fillId="0" borderId="8" xfId="0" applyFont="1" applyBorder="1"/>
    <xf numFmtId="0" fontId="13" fillId="0" borderId="9" xfId="0" applyFont="1" applyBorder="1" applyAlignment="1">
      <alignment wrapText="1"/>
    </xf>
    <xf numFmtId="0" fontId="0" fillId="0" borderId="15" xfId="0" quotePrefix="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8954" custLinFactNeighborY="5014">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17348"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17610"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4931" custLinFactNeighborX="22661" custLinFactNeighborY="-460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0310" custLinFactNeighborX="13576" custLinFactNeighborY="6041">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246" y="835699"/>
          <a:ext cx="641696" cy="73054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236" y="63366"/>
          <a:ext cx="1080238" cy="75613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7154" y="100284"/>
        <a:ext cx="1006402" cy="682295"/>
      </dsp:txXfrm>
    </dsp:sp>
    <dsp:sp modelId="{02D75559-D361-43C2-960D-0DE64B2217E1}">
      <dsp:nvSpPr>
        <dsp:cNvPr id="0" name=""/>
        <dsp:cNvSpPr/>
      </dsp:nvSpPr>
      <dsp:spPr>
        <a:xfrm>
          <a:off x="1146851" y="135481"/>
          <a:ext cx="1729974" cy="611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a:t>
          </a:r>
          <a:r>
            <a:rPr lang="en-US" sz="1200" kern="1200">
              <a:solidFill>
                <a:schemeClr val="bg2">
                  <a:lumMod val="50000"/>
                </a:schemeClr>
              </a:solidFill>
            </a:rPr>
            <a:t> </a:t>
          </a:r>
        </a:p>
      </dsp:txBody>
      <dsp:txXfrm>
        <a:off x="1146851" y="135481"/>
        <a:ext cx="1729974" cy="611139"/>
      </dsp:txXfrm>
    </dsp:sp>
    <dsp:sp modelId="{9621899D-0F5A-435B-840E-4641491BFF2E}">
      <dsp:nvSpPr>
        <dsp:cNvPr id="0" name=""/>
        <dsp:cNvSpPr/>
      </dsp:nvSpPr>
      <dsp:spPr>
        <a:xfrm>
          <a:off x="908443" y="912752"/>
          <a:ext cx="1170265" cy="824244"/>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8687" y="952996"/>
        <a:ext cx="1089777" cy="743756"/>
      </dsp:txXfrm>
    </dsp:sp>
    <dsp:sp modelId="{FEDA8202-94DB-48E0-9F89-FDAC252494CB}">
      <dsp:nvSpPr>
        <dsp:cNvPr id="0" name=""/>
        <dsp:cNvSpPr/>
      </dsp:nvSpPr>
      <dsp:spPr>
        <a:xfrm>
          <a:off x="1981569" y="1049565"/>
          <a:ext cx="1177338" cy="611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981569" y="1049565"/>
        <a:ext cx="1177338" cy="61113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3391" y="1107410"/>
          <a:ext cx="687373" cy="782549"/>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79" y="272451"/>
          <a:ext cx="1157131" cy="8099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311997"/>
        <a:ext cx="1078039" cy="730862"/>
      </dsp:txXfrm>
    </dsp:sp>
    <dsp:sp modelId="{02D75559-D361-43C2-960D-0DE64B2217E1}">
      <dsp:nvSpPr>
        <dsp:cNvPr id="0" name=""/>
        <dsp:cNvSpPr/>
      </dsp:nvSpPr>
      <dsp:spPr>
        <a:xfrm>
          <a:off x="1175574" y="326911"/>
          <a:ext cx="1627705" cy="6546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a:t>
          </a:r>
          <a:endParaRPr lang="en-US" sz="1900" kern="1200">
            <a:solidFill>
              <a:schemeClr val="bg2">
                <a:lumMod val="50000"/>
              </a:schemeClr>
            </a:solidFill>
          </a:endParaRPr>
        </a:p>
      </dsp:txBody>
      <dsp:txXfrm>
        <a:off x="1175574" y="326911"/>
        <a:ext cx="1627705" cy="654641"/>
      </dsp:txXfrm>
    </dsp:sp>
    <dsp:sp modelId="{9621899D-0F5A-435B-840E-4641491BFF2E}">
      <dsp:nvSpPr>
        <dsp:cNvPr id="0" name=""/>
        <dsp:cNvSpPr/>
      </dsp:nvSpPr>
      <dsp:spPr>
        <a:xfrm>
          <a:off x="989764" y="1182297"/>
          <a:ext cx="1157131" cy="8099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29310" y="1221843"/>
        <a:ext cx="1078039" cy="730862"/>
      </dsp:txXfrm>
    </dsp:sp>
    <dsp:sp modelId="{FEDA8202-94DB-48E0-9F89-FDAC252494CB}">
      <dsp:nvSpPr>
        <dsp:cNvPr id="0" name=""/>
        <dsp:cNvSpPr/>
      </dsp:nvSpPr>
      <dsp:spPr>
        <a:xfrm>
          <a:off x="2096723" y="1259545"/>
          <a:ext cx="987585" cy="65464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2096723" y="1259545"/>
        <a:ext cx="987585" cy="65464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7733" y="1385384"/>
          <a:ext cx="904960" cy="62554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4849" y="572345"/>
          <a:ext cx="2243727" cy="60099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4193" y="601689"/>
        <a:ext cx="2185039" cy="542310"/>
      </dsp:txXfrm>
    </dsp:sp>
    <dsp:sp modelId="{02D75559-D361-43C2-960D-0DE64B2217E1}">
      <dsp:nvSpPr>
        <dsp:cNvPr id="0" name=""/>
        <dsp:cNvSpPr/>
      </dsp:nvSpPr>
      <dsp:spPr>
        <a:xfrm>
          <a:off x="2206527" y="390799"/>
          <a:ext cx="1349700" cy="8926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206527" y="390799"/>
        <a:ext cx="1349700" cy="892682"/>
      </dsp:txXfrm>
    </dsp:sp>
    <dsp:sp modelId="{9621899D-0F5A-435B-840E-4641491BFF2E}">
      <dsp:nvSpPr>
        <dsp:cNvPr id="0" name=""/>
        <dsp:cNvSpPr/>
      </dsp:nvSpPr>
      <dsp:spPr>
        <a:xfrm>
          <a:off x="978037" y="1583979"/>
          <a:ext cx="2288839" cy="727493"/>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13557" y="1619499"/>
        <a:ext cx="2217799" cy="656453"/>
      </dsp:txXfrm>
    </dsp:sp>
    <dsp:sp modelId="{FEDA8202-94DB-48E0-9F89-FDAC252494CB}">
      <dsp:nvSpPr>
        <dsp:cNvPr id="0" name=""/>
        <dsp:cNvSpPr/>
      </dsp:nvSpPr>
      <dsp:spPr>
        <a:xfrm>
          <a:off x="3333652" y="1497161"/>
          <a:ext cx="1246495" cy="89268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3333652" y="1497161"/>
        <a:ext cx="1246495" cy="892682"/>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02079" y="1151940"/>
          <a:ext cx="757108" cy="86194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91" y="240700"/>
          <a:ext cx="1274524" cy="8921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5049" y="284258"/>
        <a:ext cx="1187408" cy="805009"/>
      </dsp:txXfrm>
    </dsp:sp>
    <dsp:sp modelId="{02D75559-D361-43C2-960D-0DE64B2217E1}">
      <dsp:nvSpPr>
        <dsp:cNvPr id="0" name=""/>
        <dsp:cNvSpPr/>
      </dsp:nvSpPr>
      <dsp:spPr>
        <a:xfrm>
          <a:off x="1277828" y="292616"/>
          <a:ext cx="1343463" cy="7210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277828" y="292616"/>
        <a:ext cx="1343463" cy="721055"/>
      </dsp:txXfrm>
    </dsp:sp>
    <dsp:sp modelId="{9621899D-0F5A-435B-840E-4641491BFF2E}">
      <dsp:nvSpPr>
        <dsp:cNvPr id="0" name=""/>
        <dsp:cNvSpPr/>
      </dsp:nvSpPr>
      <dsp:spPr>
        <a:xfrm>
          <a:off x="1181949" y="1326158"/>
          <a:ext cx="1274524" cy="892125"/>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225507" y="1369716"/>
        <a:ext cx="1187408" cy="805009"/>
      </dsp:txXfrm>
    </dsp:sp>
    <dsp:sp modelId="{FEDA8202-94DB-48E0-9F89-FDAC252494CB}">
      <dsp:nvSpPr>
        <dsp:cNvPr id="0" name=""/>
        <dsp:cNvSpPr/>
      </dsp:nvSpPr>
      <dsp:spPr>
        <a:xfrm>
          <a:off x="2340049" y="1371495"/>
          <a:ext cx="1115234" cy="7210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340049" y="1371495"/>
        <a:ext cx="1115234" cy="72105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Customer Profiling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September 29,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Celine Terfloth</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25399</xdr:colOff>
      <xdr:row>0</xdr:row>
      <xdr:rowOff>120650</xdr:rowOff>
    </xdr:from>
    <xdr:to>
      <xdr:col>15</xdr:col>
      <xdr:colOff>301624</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692399" y="120650"/>
          <a:ext cx="7610475"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Customer Profiling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142240</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37460" y="3790014"/>
          <a:ext cx="2692768" cy="515890"/>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84631" y="3799087"/>
          <a:ext cx="2602056" cy="506818"/>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823753" y="3690230"/>
          <a:ext cx="2886294" cy="648937"/>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63156" y="4284745"/>
          <a:ext cx="1447688" cy="596014"/>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52669" y="4176278"/>
          <a:ext cx="1543327" cy="609229"/>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920510" y="4266606"/>
          <a:ext cx="1526305" cy="507771"/>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32,404,859</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a:t>
          </a:r>
          <a:r>
            <a:rPr lang="en-US" sz="1400"/>
            <a:t>30,964,564</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11</xdr:row>
      <xdr:rowOff>31750</xdr:rowOff>
    </xdr:from>
    <xdr:to>
      <xdr:col>8</xdr:col>
      <xdr:colOff>546100</xdr:colOff>
      <xdr:row>34</xdr:row>
      <xdr:rowOff>19050</xdr:rowOff>
    </xdr:to>
    <xdr:pic>
      <xdr:nvPicPr>
        <xdr:cNvPr id="7" name="Picture 6">
          <a:extLst>
            <a:ext uri="{FF2B5EF4-FFF2-40B4-BE49-F238E27FC236}">
              <a16:creationId xmlns:a16="http://schemas.microsoft.com/office/drawing/2014/main" id="{37A4402D-F193-68CA-0B67-BB5149CAE0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1625" y="2127250"/>
          <a:ext cx="5842000" cy="4381500"/>
        </a:xfrm>
        <a:prstGeom prst="rect">
          <a:avLst/>
        </a:prstGeom>
      </xdr:spPr>
    </xdr:pic>
    <xdr:clientData/>
  </xdr:twoCellAnchor>
  <xdr:twoCellAnchor editAs="oneCell">
    <xdr:from>
      <xdr:col>10</xdr:col>
      <xdr:colOff>0</xdr:colOff>
      <xdr:row>11</xdr:row>
      <xdr:rowOff>0</xdr:rowOff>
    </xdr:from>
    <xdr:to>
      <xdr:col>18</xdr:col>
      <xdr:colOff>460375</xdr:colOff>
      <xdr:row>33</xdr:row>
      <xdr:rowOff>177800</xdr:rowOff>
    </xdr:to>
    <xdr:pic>
      <xdr:nvPicPr>
        <xdr:cNvPr id="11" name="Picture 10">
          <a:extLst>
            <a:ext uri="{FF2B5EF4-FFF2-40B4-BE49-F238E27FC236}">
              <a16:creationId xmlns:a16="http://schemas.microsoft.com/office/drawing/2014/main" id="{FB491E35-5C33-B1AB-6091-C1BD2457978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02375" y="2095500"/>
          <a:ext cx="5842000" cy="4381500"/>
        </a:xfrm>
        <a:prstGeom prst="rect">
          <a:avLst/>
        </a:prstGeom>
      </xdr:spPr>
    </xdr:pic>
    <xdr:clientData/>
  </xdr:twoCellAnchor>
  <xdr:twoCellAnchor editAs="oneCell">
    <xdr:from>
      <xdr:col>1</xdr:col>
      <xdr:colOff>0</xdr:colOff>
      <xdr:row>39</xdr:row>
      <xdr:rowOff>0</xdr:rowOff>
    </xdr:from>
    <xdr:to>
      <xdr:col>8</xdr:col>
      <xdr:colOff>546100</xdr:colOff>
      <xdr:row>61</xdr:row>
      <xdr:rowOff>190500</xdr:rowOff>
    </xdr:to>
    <xdr:pic>
      <xdr:nvPicPr>
        <xdr:cNvPr id="13" name="Picture 12">
          <a:extLst>
            <a:ext uri="{FF2B5EF4-FFF2-40B4-BE49-F238E27FC236}">
              <a16:creationId xmlns:a16="http://schemas.microsoft.com/office/drawing/2014/main" id="{8FD4CABE-BB94-C8AA-5235-350988966DE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1625" y="7429500"/>
          <a:ext cx="5842000" cy="4381500"/>
        </a:xfrm>
        <a:prstGeom prst="rect">
          <a:avLst/>
        </a:prstGeom>
      </xdr:spPr>
    </xdr:pic>
    <xdr:clientData/>
  </xdr:twoCellAnchor>
  <xdr:twoCellAnchor>
    <xdr:from>
      <xdr:col>1</xdr:col>
      <xdr:colOff>130175</xdr:colOff>
      <xdr:row>66</xdr:row>
      <xdr:rowOff>152400</xdr:rowOff>
    </xdr:from>
    <xdr:to>
      <xdr:col>9</xdr:col>
      <xdr:colOff>644525</xdr:colOff>
      <xdr:row>93</xdr:row>
      <xdr:rowOff>187325</xdr:rowOff>
    </xdr:to>
    <xdr:grpSp>
      <xdr:nvGrpSpPr>
        <xdr:cNvPr id="19" name="Group 18">
          <a:extLst>
            <a:ext uri="{FF2B5EF4-FFF2-40B4-BE49-F238E27FC236}">
              <a16:creationId xmlns:a16="http://schemas.microsoft.com/office/drawing/2014/main" id="{DC37A2BE-B9F8-E35E-1494-F56C1B80A1DC}"/>
            </a:ext>
          </a:extLst>
        </xdr:cNvPr>
        <xdr:cNvGrpSpPr/>
      </xdr:nvGrpSpPr>
      <xdr:grpSpPr>
        <a:xfrm>
          <a:off x="434975" y="12890500"/>
          <a:ext cx="6534150" cy="5178425"/>
          <a:chOff x="12919075" y="12217400"/>
          <a:chExt cx="5899150" cy="5165725"/>
        </a:xfrm>
      </xdr:grpSpPr>
      <xdr:pic>
        <xdr:nvPicPr>
          <xdr:cNvPr id="15" name="Picture 14">
            <a:extLst>
              <a:ext uri="{FF2B5EF4-FFF2-40B4-BE49-F238E27FC236}">
                <a16:creationId xmlns:a16="http://schemas.microsoft.com/office/drawing/2014/main" id="{8216E70A-78F4-DCB9-02B7-B9A86E11073A}"/>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b="8905"/>
          <a:stretch/>
        </xdr:blipFill>
        <xdr:spPr>
          <a:xfrm>
            <a:off x="12919075" y="12217400"/>
            <a:ext cx="5899150" cy="3962400"/>
          </a:xfrm>
          <a:prstGeom prst="rect">
            <a:avLst/>
          </a:prstGeom>
        </xdr:spPr>
      </xdr:pic>
      <xdr:sp macro="" textlink="">
        <xdr:nvSpPr>
          <xdr:cNvPr id="16" name="TextBox 15">
            <a:extLst>
              <a:ext uri="{FF2B5EF4-FFF2-40B4-BE49-F238E27FC236}">
                <a16:creationId xmlns:a16="http://schemas.microsoft.com/office/drawing/2014/main" id="{D748795B-15B2-AA7A-C1DA-02F49316CB6B}"/>
              </a:ext>
            </a:extLst>
          </xdr:cNvPr>
          <xdr:cNvSpPr txBox="1"/>
        </xdr:nvSpPr>
        <xdr:spPr>
          <a:xfrm rot="16200000">
            <a:off x="13858875" y="16586200"/>
            <a:ext cx="122872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Regular customer</a:t>
            </a:r>
          </a:p>
        </xdr:txBody>
      </xdr:sp>
      <xdr:sp macro="" textlink="">
        <xdr:nvSpPr>
          <xdr:cNvPr id="17" name="TextBox 16">
            <a:extLst>
              <a:ext uri="{FF2B5EF4-FFF2-40B4-BE49-F238E27FC236}">
                <a16:creationId xmlns:a16="http://schemas.microsoft.com/office/drawing/2014/main" id="{73556458-6F94-0043-A221-5FDD28E3D53A}"/>
              </a:ext>
            </a:extLst>
          </xdr:cNvPr>
          <xdr:cNvSpPr txBox="1"/>
        </xdr:nvSpPr>
        <xdr:spPr>
          <a:xfrm rot="16200000">
            <a:off x="15459075" y="16484599"/>
            <a:ext cx="1050925"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Loyal customer</a:t>
            </a:r>
          </a:p>
        </xdr:txBody>
      </xdr:sp>
      <xdr:sp macro="" textlink="">
        <xdr:nvSpPr>
          <xdr:cNvPr id="18" name="TextBox 17">
            <a:extLst>
              <a:ext uri="{FF2B5EF4-FFF2-40B4-BE49-F238E27FC236}">
                <a16:creationId xmlns:a16="http://schemas.microsoft.com/office/drawing/2014/main" id="{5677DCFE-85CE-8440-86A7-5466185A7749}"/>
              </a:ext>
            </a:extLst>
          </xdr:cNvPr>
          <xdr:cNvSpPr txBox="1"/>
        </xdr:nvSpPr>
        <xdr:spPr>
          <a:xfrm rot="16200000">
            <a:off x="17008477" y="16446498"/>
            <a:ext cx="1025524" cy="365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customer</a:t>
            </a:r>
          </a:p>
        </xdr:txBody>
      </xdr:sp>
    </xdr:grpSp>
    <xdr:clientData/>
  </xdr:twoCellAnchor>
  <xdr:twoCellAnchor editAs="oneCell">
    <xdr:from>
      <xdr:col>1</xdr:col>
      <xdr:colOff>0</xdr:colOff>
      <xdr:row>104</xdr:row>
      <xdr:rowOff>0</xdr:rowOff>
    </xdr:from>
    <xdr:to>
      <xdr:col>8</xdr:col>
      <xdr:colOff>495300</xdr:colOff>
      <xdr:row>127</xdr:row>
      <xdr:rowOff>0</xdr:rowOff>
    </xdr:to>
    <xdr:pic>
      <xdr:nvPicPr>
        <xdr:cNvPr id="21" name="Picture 20">
          <a:extLst>
            <a:ext uri="{FF2B5EF4-FFF2-40B4-BE49-F238E27FC236}">
              <a16:creationId xmlns:a16="http://schemas.microsoft.com/office/drawing/2014/main" id="{AC135FF8-D9E7-E976-F1DC-A337E52135C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 y="20066000"/>
          <a:ext cx="5842000" cy="4381500"/>
        </a:xfrm>
        <a:prstGeom prst="rect">
          <a:avLst/>
        </a:prstGeom>
      </xdr:spPr>
    </xdr:pic>
    <xdr:clientData/>
  </xdr:twoCellAnchor>
  <xdr:twoCellAnchor editAs="oneCell">
    <xdr:from>
      <xdr:col>2</xdr:col>
      <xdr:colOff>12700</xdr:colOff>
      <xdr:row>132</xdr:row>
      <xdr:rowOff>38100</xdr:rowOff>
    </xdr:from>
    <xdr:to>
      <xdr:col>9</xdr:col>
      <xdr:colOff>508000</xdr:colOff>
      <xdr:row>155</xdr:row>
      <xdr:rowOff>38100</xdr:rowOff>
    </xdr:to>
    <xdr:pic>
      <xdr:nvPicPr>
        <xdr:cNvPr id="23" name="Picture 22">
          <a:extLst>
            <a:ext uri="{FF2B5EF4-FFF2-40B4-BE49-F238E27FC236}">
              <a16:creationId xmlns:a16="http://schemas.microsoft.com/office/drawing/2014/main" id="{F030F207-E44B-29C9-EC7A-DE01FCBEE85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90600" y="25565100"/>
          <a:ext cx="5842000" cy="4381500"/>
        </a:xfrm>
        <a:prstGeom prst="rect">
          <a:avLst/>
        </a:prstGeom>
      </xdr:spPr>
    </xdr:pic>
    <xdr:clientData/>
  </xdr:twoCellAnchor>
  <xdr:twoCellAnchor>
    <xdr:from>
      <xdr:col>9</xdr:col>
      <xdr:colOff>304800</xdr:colOff>
      <xdr:row>132</xdr:row>
      <xdr:rowOff>38100</xdr:rowOff>
    </xdr:from>
    <xdr:to>
      <xdr:col>18</xdr:col>
      <xdr:colOff>50800</xdr:colOff>
      <xdr:row>161</xdr:row>
      <xdr:rowOff>71752</xdr:rowOff>
    </xdr:to>
    <xdr:grpSp>
      <xdr:nvGrpSpPr>
        <xdr:cNvPr id="28" name="Group 27">
          <a:extLst>
            <a:ext uri="{FF2B5EF4-FFF2-40B4-BE49-F238E27FC236}">
              <a16:creationId xmlns:a16="http://schemas.microsoft.com/office/drawing/2014/main" id="{39E898BA-ADF8-AEA0-DC6D-7BDABB9499E2}"/>
            </a:ext>
          </a:extLst>
        </xdr:cNvPr>
        <xdr:cNvGrpSpPr/>
      </xdr:nvGrpSpPr>
      <xdr:grpSpPr>
        <a:xfrm>
          <a:off x="6629400" y="25565100"/>
          <a:ext cx="5842000" cy="5558152"/>
          <a:chOff x="7442200" y="25222200"/>
          <a:chExt cx="5842000" cy="5558152"/>
        </a:xfrm>
      </xdr:grpSpPr>
      <xdr:pic>
        <xdr:nvPicPr>
          <xdr:cNvPr id="25" name="Picture 24">
            <a:extLst>
              <a:ext uri="{FF2B5EF4-FFF2-40B4-BE49-F238E27FC236}">
                <a16:creationId xmlns:a16="http://schemas.microsoft.com/office/drawing/2014/main" id="{788CF21A-0325-A157-DD1C-4E851990B04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442200" y="25222200"/>
            <a:ext cx="5842000" cy="4381500"/>
          </a:xfrm>
          <a:prstGeom prst="rect">
            <a:avLst/>
          </a:prstGeom>
        </xdr:spPr>
      </xdr:pic>
      <xdr:pic>
        <xdr:nvPicPr>
          <xdr:cNvPr id="27" name="Picture 26">
            <a:extLst>
              <a:ext uri="{FF2B5EF4-FFF2-40B4-BE49-F238E27FC236}">
                <a16:creationId xmlns:a16="http://schemas.microsoft.com/office/drawing/2014/main" id="{41C00A66-1DCD-AE02-585C-15DF9F424E6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191500" y="29222700"/>
            <a:ext cx="4368800" cy="1557652"/>
          </a:xfrm>
          <a:prstGeom prst="rect">
            <a:avLst/>
          </a:prstGeom>
        </xdr:spPr>
      </xdr:pic>
    </xdr:grpSp>
    <xdr:clientData/>
  </xdr:twoCellAnchor>
  <xdr:twoCellAnchor editAs="oneCell">
    <xdr:from>
      <xdr:col>1</xdr:col>
      <xdr:colOff>0</xdr:colOff>
      <xdr:row>166</xdr:row>
      <xdr:rowOff>0</xdr:rowOff>
    </xdr:from>
    <xdr:to>
      <xdr:col>8</xdr:col>
      <xdr:colOff>495300</xdr:colOff>
      <xdr:row>189</xdr:row>
      <xdr:rowOff>0</xdr:rowOff>
    </xdr:to>
    <xdr:pic>
      <xdr:nvPicPr>
        <xdr:cNvPr id="30" name="Picture 29">
          <a:extLst>
            <a:ext uri="{FF2B5EF4-FFF2-40B4-BE49-F238E27FC236}">
              <a16:creationId xmlns:a16="http://schemas.microsoft.com/office/drawing/2014/main" id="{FA86D8F1-DE64-1DF9-0D10-0FD402A20A7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4800" y="31902400"/>
          <a:ext cx="5842000" cy="4381500"/>
        </a:xfrm>
        <a:prstGeom prst="rect">
          <a:avLst/>
        </a:prstGeom>
      </xdr:spPr>
    </xdr:pic>
    <xdr:clientData/>
  </xdr:twoCellAnchor>
  <xdr:twoCellAnchor editAs="oneCell">
    <xdr:from>
      <xdr:col>10</xdr:col>
      <xdr:colOff>0</xdr:colOff>
      <xdr:row>166</xdr:row>
      <xdr:rowOff>0</xdr:rowOff>
    </xdr:from>
    <xdr:to>
      <xdr:col>18</xdr:col>
      <xdr:colOff>419100</xdr:colOff>
      <xdr:row>189</xdr:row>
      <xdr:rowOff>0</xdr:rowOff>
    </xdr:to>
    <xdr:pic>
      <xdr:nvPicPr>
        <xdr:cNvPr id="32" name="Picture 31">
          <a:extLst>
            <a:ext uri="{FF2B5EF4-FFF2-40B4-BE49-F238E27FC236}">
              <a16:creationId xmlns:a16="http://schemas.microsoft.com/office/drawing/2014/main" id="{87BE36EB-97AF-0412-9908-DFB65F94048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769100" y="31902400"/>
          <a:ext cx="5842000" cy="4381500"/>
        </a:xfrm>
        <a:prstGeom prst="rect">
          <a:avLst/>
        </a:prstGeom>
      </xdr:spPr>
    </xdr:pic>
    <xdr:clientData/>
  </xdr:twoCellAnchor>
  <xdr:twoCellAnchor editAs="oneCell">
    <xdr:from>
      <xdr:col>1</xdr:col>
      <xdr:colOff>0</xdr:colOff>
      <xdr:row>193</xdr:row>
      <xdr:rowOff>0</xdr:rowOff>
    </xdr:from>
    <xdr:to>
      <xdr:col>8</xdr:col>
      <xdr:colOff>495300</xdr:colOff>
      <xdr:row>216</xdr:row>
      <xdr:rowOff>0</xdr:rowOff>
    </xdr:to>
    <xdr:pic>
      <xdr:nvPicPr>
        <xdr:cNvPr id="34" name="Picture 33">
          <a:extLst>
            <a:ext uri="{FF2B5EF4-FFF2-40B4-BE49-F238E27FC236}">
              <a16:creationId xmlns:a16="http://schemas.microsoft.com/office/drawing/2014/main" id="{F37AA117-B583-968E-F045-FFDE118B2E9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 y="37045900"/>
          <a:ext cx="5842000" cy="4381500"/>
        </a:xfrm>
        <a:prstGeom prst="rect">
          <a:avLst/>
        </a:prstGeom>
      </xdr:spPr>
    </xdr:pic>
    <xdr:clientData/>
  </xdr:twoCellAnchor>
  <xdr:twoCellAnchor>
    <xdr:from>
      <xdr:col>10</xdr:col>
      <xdr:colOff>0</xdr:colOff>
      <xdr:row>193</xdr:row>
      <xdr:rowOff>0</xdr:rowOff>
    </xdr:from>
    <xdr:to>
      <xdr:col>18</xdr:col>
      <xdr:colOff>419100</xdr:colOff>
      <xdr:row>222</xdr:row>
      <xdr:rowOff>12700</xdr:rowOff>
    </xdr:to>
    <xdr:grpSp>
      <xdr:nvGrpSpPr>
        <xdr:cNvPr id="38" name="Group 37">
          <a:extLst>
            <a:ext uri="{FF2B5EF4-FFF2-40B4-BE49-F238E27FC236}">
              <a16:creationId xmlns:a16="http://schemas.microsoft.com/office/drawing/2014/main" id="{038CD688-5B23-DB17-33A0-FD9711ED17F0}"/>
            </a:ext>
          </a:extLst>
        </xdr:cNvPr>
        <xdr:cNvGrpSpPr/>
      </xdr:nvGrpSpPr>
      <xdr:grpSpPr>
        <a:xfrm>
          <a:off x="6997700" y="37198300"/>
          <a:ext cx="5842000" cy="5537200"/>
          <a:chOff x="6769100" y="37045900"/>
          <a:chExt cx="5842000" cy="5537200"/>
        </a:xfrm>
      </xdr:grpSpPr>
      <xdr:pic>
        <xdr:nvPicPr>
          <xdr:cNvPr id="36" name="Picture 35">
            <a:extLst>
              <a:ext uri="{FF2B5EF4-FFF2-40B4-BE49-F238E27FC236}">
                <a16:creationId xmlns:a16="http://schemas.microsoft.com/office/drawing/2014/main" id="{F02F2AC1-5D93-E3E3-7955-FDD646DA5F7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769100" y="37045900"/>
            <a:ext cx="5842000" cy="4381500"/>
          </a:xfrm>
          <a:prstGeom prst="rect">
            <a:avLst/>
          </a:prstGeom>
        </xdr:spPr>
      </xdr:pic>
      <xdr:pic>
        <xdr:nvPicPr>
          <xdr:cNvPr id="37" name="Picture 36">
            <a:extLst>
              <a:ext uri="{FF2B5EF4-FFF2-40B4-BE49-F238E27FC236}">
                <a16:creationId xmlns:a16="http://schemas.microsoft.com/office/drawing/2014/main" id="{9F2088D3-0FFB-4EA4-75FF-9342911C5B74}"/>
              </a:ext>
            </a:extLst>
          </xdr:cNvPr>
          <xdr:cNvPicPr>
            <a:picLocks noChangeAspect="1"/>
          </xdr:cNvPicPr>
        </xdr:nvPicPr>
        <xdr:blipFill>
          <a:blip xmlns:r="http://schemas.openxmlformats.org/officeDocument/2006/relationships" r:embed="rId14"/>
          <a:stretch>
            <a:fillRect/>
          </a:stretch>
        </xdr:blipFill>
        <xdr:spPr>
          <a:xfrm>
            <a:off x="7594600" y="41046400"/>
            <a:ext cx="4214422" cy="1536700"/>
          </a:xfrm>
          <a:prstGeom prst="rect">
            <a:avLst/>
          </a:prstGeom>
        </xdr:spPr>
      </xdr:pic>
    </xdr:grpSp>
    <xdr:clientData/>
  </xdr:twoCellAnchor>
  <xdr:twoCellAnchor editAs="oneCell">
    <xdr:from>
      <xdr:col>17</xdr:col>
      <xdr:colOff>533400</xdr:colOff>
      <xdr:row>132</xdr:row>
      <xdr:rowOff>12700</xdr:rowOff>
    </xdr:from>
    <xdr:to>
      <xdr:col>26</xdr:col>
      <xdr:colOff>317500</xdr:colOff>
      <xdr:row>155</xdr:row>
      <xdr:rowOff>12700</xdr:rowOff>
    </xdr:to>
    <xdr:pic>
      <xdr:nvPicPr>
        <xdr:cNvPr id="40" name="Picture 39">
          <a:extLst>
            <a:ext uri="{FF2B5EF4-FFF2-40B4-BE49-F238E27FC236}">
              <a16:creationId xmlns:a16="http://schemas.microsoft.com/office/drawing/2014/main" id="{0CE8AB05-642E-7D23-1C71-ED917C032B6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2280900" y="25539700"/>
          <a:ext cx="5842000" cy="4381500"/>
        </a:xfrm>
        <a:prstGeom prst="rect">
          <a:avLst/>
        </a:prstGeom>
      </xdr:spPr>
    </xdr:pic>
    <xdr:clientData/>
  </xdr:twoCellAnchor>
  <xdr:twoCellAnchor>
    <xdr:from>
      <xdr:col>24</xdr:col>
      <xdr:colOff>292100</xdr:colOff>
      <xdr:row>133</xdr:row>
      <xdr:rowOff>63500</xdr:rowOff>
    </xdr:from>
    <xdr:to>
      <xdr:col>25</xdr:col>
      <xdr:colOff>381000</xdr:colOff>
      <xdr:row>134</xdr:row>
      <xdr:rowOff>88900</xdr:rowOff>
    </xdr:to>
    <xdr:sp macro="" textlink="">
      <xdr:nvSpPr>
        <xdr:cNvPr id="41" name="TextBox 40">
          <a:extLst>
            <a:ext uri="{FF2B5EF4-FFF2-40B4-BE49-F238E27FC236}">
              <a16:creationId xmlns:a16="http://schemas.microsoft.com/office/drawing/2014/main" id="{48CAA3B5-2831-DD65-801F-47F6E7E23648}"/>
            </a:ext>
          </a:extLst>
        </xdr:cNvPr>
        <xdr:cNvSpPr txBox="1"/>
      </xdr:nvSpPr>
      <xdr:spPr>
        <a:xfrm>
          <a:off x="16751300" y="25781000"/>
          <a:ext cx="762000" cy="215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(By Age)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1138070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29"/>
  <sheetViews>
    <sheetView showGridLines="0" zoomScale="80" zoomScaleNormal="80" workbookViewId="0">
      <selection activeCell="B29" sqref="B29"/>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2">
      <c r="B17" s="16" t="s">
        <v>18</v>
      </c>
    </row>
    <row r="18" spans="2:2">
      <c r="B18" s="16" t="s">
        <v>20</v>
      </c>
    </row>
    <row r="19" spans="2:2">
      <c r="B19" s="16" t="s">
        <v>24</v>
      </c>
    </row>
    <row r="29" spans="2:2">
      <c r="B29" t="s">
        <v>68</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69" zoomScaleNormal="60" workbookViewId="0">
      <selection activeCell="V42" sqref="V42"/>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t="s">
        <v>19</v>
      </c>
    </row>
    <row r="2" spans="25:25" ht="17">
      <c r="Y2" s="18"/>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E13" sqref="E13"/>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t="s">
        <v>19</v>
      </c>
    </row>
    <row r="5" spans="2:9" ht="16" thickBot="1"/>
    <row r="6" spans="2:9" ht="24.5" customHeight="1" thickTop="1" thickBot="1">
      <c r="B6" s="2" t="s">
        <v>6</v>
      </c>
      <c r="C6" s="3" t="s">
        <v>7</v>
      </c>
      <c r="D6" s="3" t="s">
        <v>8</v>
      </c>
      <c r="E6" s="4" t="s">
        <v>9</v>
      </c>
    </row>
    <row r="7" spans="2:9" ht="16" thickTop="1">
      <c r="B7" s="5" t="s">
        <v>10</v>
      </c>
      <c r="C7" s="6" t="s">
        <v>35</v>
      </c>
      <c r="D7" s="6" t="s">
        <v>36</v>
      </c>
      <c r="E7" s="7" t="s">
        <v>38</v>
      </c>
    </row>
    <row r="8" spans="2:9">
      <c r="B8" s="14" t="s">
        <v>11</v>
      </c>
      <c r="C8" s="15" t="s">
        <v>60</v>
      </c>
      <c r="D8" s="15" t="s">
        <v>34</v>
      </c>
      <c r="E8" s="10" t="s">
        <v>37</v>
      </c>
    </row>
    <row r="9" spans="2:9">
      <c r="B9" s="8" t="s">
        <v>12</v>
      </c>
      <c r="C9" s="9" t="s">
        <v>39</v>
      </c>
      <c r="D9" s="9"/>
      <c r="E9" s="10" t="s">
        <v>38</v>
      </c>
    </row>
    <row r="10" spans="2:9">
      <c r="B10" s="8" t="s">
        <v>13</v>
      </c>
      <c r="C10" s="9" t="s">
        <v>39</v>
      </c>
      <c r="D10" s="9"/>
      <c r="E10" s="10" t="s">
        <v>38</v>
      </c>
    </row>
    <row r="11" spans="2:9">
      <c r="B11" s="8" t="s">
        <v>69</v>
      </c>
      <c r="C11" s="9" t="s">
        <v>70</v>
      </c>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6" thickBot="1">
      <c r="B20" s="11"/>
      <c r="C20" s="12"/>
      <c r="D20" s="12"/>
      <c r="E20" s="13"/>
    </row>
    <row r="21" spans="2:5"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25"/>
  <sheetViews>
    <sheetView showGridLines="0" zoomScale="80" zoomScaleNormal="80" workbookViewId="0">
      <selection activeCell="E30" sqref="E30"/>
    </sheetView>
  </sheetViews>
  <sheetFormatPr baseColWidth="10" defaultColWidth="8.83203125" defaultRowHeight="15"/>
  <cols>
    <col min="1" max="1" width="4.5" customWidth="1"/>
    <col min="2" max="2" width="26.83203125" customWidth="1"/>
    <col min="3" max="3" width="29.6640625" customWidth="1"/>
    <col min="4" max="4" width="22.83203125" customWidth="1"/>
    <col min="5" max="5" width="45" bestFit="1" customWidth="1"/>
  </cols>
  <sheetData>
    <row r="1" spans="2:8">
      <c r="H1" s="19" t="s">
        <v>19</v>
      </c>
    </row>
    <row r="5" spans="2:8" ht="16" thickBot="1"/>
    <row r="6" spans="2:8" ht="23" customHeight="1" thickTop="1">
      <c r="B6" s="27" t="s">
        <v>1</v>
      </c>
      <c r="C6" s="28" t="s">
        <v>2</v>
      </c>
      <c r="D6" s="28" t="s">
        <v>3</v>
      </c>
      <c r="E6" s="29" t="s">
        <v>4</v>
      </c>
      <c r="F6" s="26"/>
    </row>
    <row r="7" spans="2:8">
      <c r="B7" s="30" t="s">
        <v>27</v>
      </c>
      <c r="C7" s="25"/>
      <c r="D7" s="25"/>
      <c r="E7" s="31" t="s">
        <v>28</v>
      </c>
    </row>
    <row r="8" spans="2:8">
      <c r="B8" s="30" t="s">
        <v>61</v>
      </c>
      <c r="C8" s="25"/>
      <c r="D8" s="25"/>
      <c r="E8" s="31" t="s">
        <v>62</v>
      </c>
    </row>
    <row r="9" spans="2:8">
      <c r="B9" s="30" t="s">
        <v>63</v>
      </c>
      <c r="C9" s="25"/>
      <c r="D9" s="25"/>
      <c r="E9" s="31" t="s">
        <v>64</v>
      </c>
    </row>
    <row r="10" spans="2:8">
      <c r="B10" s="32"/>
      <c r="C10" s="25" t="s">
        <v>32</v>
      </c>
      <c r="D10" s="25"/>
      <c r="E10" s="31" t="s">
        <v>29</v>
      </c>
    </row>
    <row r="11" spans="2:8">
      <c r="B11" s="30"/>
      <c r="C11" s="25" t="s">
        <v>33</v>
      </c>
      <c r="D11" s="25"/>
      <c r="E11" s="31" t="s">
        <v>30</v>
      </c>
    </row>
    <row r="12" spans="2:8">
      <c r="B12" s="30"/>
      <c r="C12" s="25"/>
      <c r="D12" s="25" t="s">
        <v>25</v>
      </c>
      <c r="E12" s="31" t="s">
        <v>31</v>
      </c>
    </row>
    <row r="13" spans="2:8">
      <c r="B13" s="30"/>
      <c r="C13" s="25"/>
      <c r="D13" s="25" t="s">
        <v>26</v>
      </c>
      <c r="E13" s="31" t="s">
        <v>31</v>
      </c>
    </row>
    <row r="14" spans="2:8">
      <c r="B14" s="30"/>
      <c r="C14" s="25" t="s">
        <v>55</v>
      </c>
      <c r="D14" s="25"/>
      <c r="E14" s="31" t="s">
        <v>56</v>
      </c>
    </row>
    <row r="15" spans="2:8">
      <c r="B15" s="30"/>
      <c r="C15" s="25" t="s">
        <v>48</v>
      </c>
      <c r="D15" s="25"/>
      <c r="E15" s="31" t="s">
        <v>49</v>
      </c>
    </row>
    <row r="16" spans="2:8">
      <c r="B16" s="30"/>
      <c r="C16" s="25" t="s">
        <v>50</v>
      </c>
      <c r="D16" s="25"/>
      <c r="E16" s="31" t="s">
        <v>49</v>
      </c>
    </row>
    <row r="17" spans="2:9">
      <c r="B17" s="30"/>
      <c r="C17" s="25" t="s">
        <v>51</v>
      </c>
      <c r="D17" s="25"/>
      <c r="E17" s="31" t="s">
        <v>49</v>
      </c>
    </row>
    <row r="18" spans="2:9">
      <c r="B18" s="30"/>
      <c r="C18" s="25" t="s">
        <v>52</v>
      </c>
      <c r="D18" s="25"/>
      <c r="E18" s="31" t="s">
        <v>49</v>
      </c>
    </row>
    <row r="19" spans="2:9">
      <c r="B19" s="30"/>
      <c r="C19" s="25" t="s">
        <v>53</v>
      </c>
      <c r="D19" s="25"/>
      <c r="E19" s="31" t="s">
        <v>54</v>
      </c>
      <c r="H19" s="24"/>
    </row>
    <row r="20" spans="2:9">
      <c r="B20" s="30"/>
      <c r="C20" s="25" t="s">
        <v>57</v>
      </c>
      <c r="D20" s="25"/>
      <c r="E20" s="31" t="s">
        <v>54</v>
      </c>
    </row>
    <row r="21" spans="2:9">
      <c r="B21" s="30"/>
      <c r="C21" s="25"/>
      <c r="D21" s="25" t="s">
        <v>26</v>
      </c>
      <c r="E21" s="31" t="s">
        <v>31</v>
      </c>
      <c r="I21" s="24"/>
    </row>
    <row r="22" spans="2:9">
      <c r="B22" s="30"/>
      <c r="C22" s="25"/>
      <c r="D22" s="25" t="s">
        <v>58</v>
      </c>
      <c r="E22" s="31" t="s">
        <v>59</v>
      </c>
    </row>
    <row r="23" spans="2:9">
      <c r="B23" s="30" t="s">
        <v>58</v>
      </c>
      <c r="C23" s="25"/>
      <c r="D23" s="25"/>
      <c r="E23" s="33" t="s">
        <v>66</v>
      </c>
    </row>
    <row r="24" spans="2:9" ht="16" thickBot="1">
      <c r="B24" s="34" t="s">
        <v>65</v>
      </c>
      <c r="C24" s="35"/>
      <c r="D24" s="35"/>
      <c r="E24" s="36" t="s">
        <v>67</v>
      </c>
    </row>
    <row r="25" spans="2:9" ht="16"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60"/>
  <sheetViews>
    <sheetView showGridLines="0" zoomScale="80" zoomScaleNormal="80" workbookViewId="0">
      <selection activeCell="D13" sqref="D13"/>
    </sheetView>
  </sheetViews>
  <sheetFormatPr baseColWidth="10" defaultColWidth="8.83203125" defaultRowHeight="15"/>
  <cols>
    <col min="1" max="1" width="4.33203125" customWidth="1"/>
    <col min="2" max="2" width="19.33203125" customWidth="1"/>
    <col min="3" max="3" width="26.6640625" customWidth="1"/>
    <col min="4" max="4" width="28" customWidth="1"/>
    <col min="5" max="5" width="54.83203125" customWidth="1"/>
  </cols>
  <sheetData>
    <row r="1" spans="2:11">
      <c r="K1" s="19" t="s">
        <v>19</v>
      </c>
    </row>
    <row r="5" spans="2:11" ht="16" thickBot="1"/>
    <row r="6" spans="2:11" ht="21.5" customHeight="1" thickTop="1" thickBot="1">
      <c r="B6" s="2" t="s">
        <v>6</v>
      </c>
      <c r="C6" s="3" t="s">
        <v>5</v>
      </c>
      <c r="D6" s="3" t="s">
        <v>14</v>
      </c>
      <c r="E6" s="4" t="s">
        <v>23</v>
      </c>
    </row>
    <row r="7" spans="2:11" ht="145" thickTop="1">
      <c r="B7" s="14" t="s">
        <v>143</v>
      </c>
      <c r="C7" s="15" t="s">
        <v>160</v>
      </c>
      <c r="D7" s="15" t="s">
        <v>40</v>
      </c>
      <c r="E7" s="66" t="s">
        <v>161</v>
      </c>
    </row>
    <row r="8" spans="2:11" ht="144">
      <c r="B8" s="14" t="s">
        <v>143</v>
      </c>
      <c r="C8" s="15" t="s">
        <v>152</v>
      </c>
      <c r="D8" s="15" t="s">
        <v>151</v>
      </c>
      <c r="E8" s="66" t="s">
        <v>150</v>
      </c>
    </row>
    <row r="9" spans="2:11" ht="144">
      <c r="B9" s="14" t="s">
        <v>143</v>
      </c>
      <c r="C9" s="9" t="s">
        <v>41</v>
      </c>
      <c r="D9" s="15" t="s">
        <v>40</v>
      </c>
      <c r="E9" s="63" t="s">
        <v>156</v>
      </c>
    </row>
    <row r="10" spans="2:11" ht="128">
      <c r="B10" s="14" t="s">
        <v>143</v>
      </c>
      <c r="C10" s="9" t="s">
        <v>42</v>
      </c>
      <c r="D10" s="9" t="s">
        <v>47</v>
      </c>
      <c r="E10" s="63" t="s">
        <v>168</v>
      </c>
    </row>
    <row r="11" spans="2:11" ht="96">
      <c r="B11" s="14" t="s">
        <v>143</v>
      </c>
      <c r="C11" s="9" t="s">
        <v>141</v>
      </c>
      <c r="D11" s="9" t="s">
        <v>140</v>
      </c>
      <c r="E11" s="63" t="s">
        <v>142</v>
      </c>
    </row>
    <row r="12" spans="2:11" ht="112">
      <c r="B12" s="14" t="s">
        <v>139</v>
      </c>
      <c r="C12" s="9" t="s">
        <v>115</v>
      </c>
      <c r="D12" s="64" t="s">
        <v>137</v>
      </c>
      <c r="E12" s="65" t="s">
        <v>138</v>
      </c>
    </row>
    <row r="13" spans="2:11" ht="256">
      <c r="B13" s="14" t="s">
        <v>133</v>
      </c>
      <c r="C13" s="9" t="s">
        <v>116</v>
      </c>
      <c r="D13" s="20" t="s">
        <v>131</v>
      </c>
      <c r="E13" s="62" t="s">
        <v>132</v>
      </c>
    </row>
    <row r="14" spans="2:11" ht="160">
      <c r="B14" s="14" t="s">
        <v>133</v>
      </c>
      <c r="C14" s="9" t="s">
        <v>123</v>
      </c>
      <c r="D14" s="20" t="s">
        <v>130</v>
      </c>
      <c r="E14" s="62" t="s">
        <v>129</v>
      </c>
    </row>
    <row r="15" spans="2:11" ht="128">
      <c r="B15" s="14" t="s">
        <v>135</v>
      </c>
      <c r="C15" s="9" t="s">
        <v>79</v>
      </c>
      <c r="D15" s="9" t="s">
        <v>134</v>
      </c>
      <c r="E15" s="63" t="s">
        <v>136</v>
      </c>
      <c r="K15" s="24"/>
    </row>
    <row r="16" spans="2:11" ht="64">
      <c r="B16" s="14" t="s">
        <v>139</v>
      </c>
      <c r="C16" s="9" t="s">
        <v>165</v>
      </c>
      <c r="D16" s="9" t="s">
        <v>166</v>
      </c>
      <c r="E16" s="44" t="s">
        <v>167</v>
      </c>
      <c r="K16" s="24"/>
    </row>
    <row r="17" spans="2:11">
      <c r="B17" s="8"/>
      <c r="C17" s="9"/>
      <c r="D17" s="21"/>
      <c r="K17" s="24"/>
    </row>
    <row r="18" spans="2:11">
      <c r="B18" s="8"/>
      <c r="C18" s="9"/>
      <c r="D18" s="21"/>
    </row>
    <row r="19" spans="2:11">
      <c r="B19" s="8"/>
      <c r="C19" s="9"/>
      <c r="D19" s="21"/>
      <c r="E19" s="10"/>
    </row>
    <row r="20" spans="2:11">
      <c r="B20" s="8"/>
      <c r="C20" s="9"/>
      <c r="D20" s="21"/>
      <c r="E20" s="10"/>
    </row>
    <row r="21" spans="2:11" ht="16" thickBot="1">
      <c r="B21" s="11"/>
      <c r="C21" s="12"/>
      <c r="D21" s="22"/>
      <c r="E21" s="13"/>
    </row>
    <row r="22" spans="2:11" ht="16" thickTop="1"/>
    <row r="28" spans="2:11" ht="19">
      <c r="B28" s="23" t="s">
        <v>42</v>
      </c>
      <c r="E28" s="23" t="s">
        <v>116</v>
      </c>
    </row>
    <row r="29" spans="2:11" ht="19">
      <c r="B29" s="23" t="s">
        <v>43</v>
      </c>
      <c r="E29" s="23" t="s">
        <v>117</v>
      </c>
      <c r="K29" s="23" t="s">
        <v>123</v>
      </c>
    </row>
    <row r="30" spans="2:11" ht="19">
      <c r="B30" s="23" t="s">
        <v>44</v>
      </c>
      <c r="E30" s="23" t="s">
        <v>118</v>
      </c>
      <c r="K30" s="23" t="s">
        <v>124</v>
      </c>
    </row>
    <row r="31" spans="2:11" ht="19">
      <c r="B31" s="23" t="s">
        <v>45</v>
      </c>
      <c r="E31" s="23" t="s">
        <v>119</v>
      </c>
      <c r="K31" s="23" t="s">
        <v>125</v>
      </c>
    </row>
    <row r="32" spans="2:11" ht="19">
      <c r="B32" s="23" t="s">
        <v>46</v>
      </c>
      <c r="E32" s="23" t="s">
        <v>120</v>
      </c>
      <c r="K32" s="23" t="s">
        <v>126</v>
      </c>
    </row>
    <row r="33" spans="2:11" ht="19">
      <c r="E33" s="23" t="s">
        <v>121</v>
      </c>
      <c r="K33" s="23" t="s">
        <v>127</v>
      </c>
    </row>
    <row r="34" spans="2:11" ht="19">
      <c r="E34" s="23" t="s">
        <v>122</v>
      </c>
      <c r="K34" s="23" t="s">
        <v>128</v>
      </c>
    </row>
    <row r="35" spans="2:11" ht="19">
      <c r="E35" s="23" t="s">
        <v>46</v>
      </c>
      <c r="K35" s="23" t="s">
        <v>46</v>
      </c>
    </row>
    <row r="39" spans="2:11" ht="19">
      <c r="B39" s="23" t="s">
        <v>141</v>
      </c>
      <c r="E39" s="23" t="s">
        <v>115</v>
      </c>
    </row>
    <row r="40" spans="2:11" ht="19">
      <c r="B40" s="23" t="s">
        <v>144</v>
      </c>
      <c r="E40" s="23" t="s">
        <v>147</v>
      </c>
      <c r="J40" s="23" t="s">
        <v>152</v>
      </c>
    </row>
    <row r="41" spans="2:11" ht="19">
      <c r="B41" s="23" t="s">
        <v>145</v>
      </c>
      <c r="E41" s="23" t="s">
        <v>148</v>
      </c>
      <c r="J41" s="23" t="s">
        <v>153</v>
      </c>
    </row>
    <row r="42" spans="2:11" ht="19">
      <c r="B42" s="23" t="s">
        <v>146</v>
      </c>
      <c r="E42" s="23" t="s">
        <v>149</v>
      </c>
      <c r="J42" s="23" t="s">
        <v>154</v>
      </c>
    </row>
    <row r="43" spans="2:11" ht="19">
      <c r="B43" s="23" t="s">
        <v>46</v>
      </c>
      <c r="E43" s="23" t="s">
        <v>46</v>
      </c>
      <c r="J43" s="23" t="s">
        <v>155</v>
      </c>
    </row>
    <row r="44" spans="2:11" ht="19">
      <c r="J44" s="23" t="s">
        <v>46</v>
      </c>
    </row>
    <row r="48" spans="2:11" ht="19">
      <c r="B48" s="23" t="s">
        <v>41</v>
      </c>
      <c r="E48" s="23" t="s">
        <v>160</v>
      </c>
    </row>
    <row r="49" spans="2:10" ht="19">
      <c r="B49" s="23" t="s">
        <v>157</v>
      </c>
      <c r="E49" s="23" t="s">
        <v>162</v>
      </c>
      <c r="J49" s="23" t="s">
        <v>165</v>
      </c>
    </row>
    <row r="50" spans="2:10" ht="19">
      <c r="B50" s="23" t="s">
        <v>158</v>
      </c>
      <c r="E50" s="23" t="s">
        <v>163</v>
      </c>
      <c r="J50" s="23" t="s">
        <v>169</v>
      </c>
    </row>
    <row r="51" spans="2:10" ht="19">
      <c r="B51" s="23" t="s">
        <v>159</v>
      </c>
      <c r="E51" s="23" t="s">
        <v>164</v>
      </c>
      <c r="J51" s="23" t="s">
        <v>170</v>
      </c>
    </row>
    <row r="52" spans="2:10" ht="19">
      <c r="B52" s="23" t="s">
        <v>46</v>
      </c>
      <c r="E52" s="23" t="s">
        <v>46</v>
      </c>
      <c r="J52" s="23" t="s">
        <v>46</v>
      </c>
    </row>
    <row r="55" spans="2:10" ht="19">
      <c r="B55" s="23"/>
    </row>
    <row r="56" spans="2:10" ht="19">
      <c r="B56" s="23"/>
    </row>
    <row r="57" spans="2:10" ht="19">
      <c r="B57" s="23"/>
    </row>
    <row r="58" spans="2:10" ht="19">
      <c r="B58" s="23"/>
    </row>
    <row r="59" spans="2:10" ht="19">
      <c r="B59" s="23"/>
    </row>
    <row r="60" spans="2:10" ht="19">
      <c r="B60" s="23"/>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193"/>
  <sheetViews>
    <sheetView showGridLines="0" zoomScaleNormal="100" workbookViewId="0">
      <selection activeCell="B163" sqref="B163"/>
    </sheetView>
  </sheetViews>
  <sheetFormatPr baseColWidth="10" defaultColWidth="8.83203125" defaultRowHeight="15"/>
  <cols>
    <col min="1" max="1" width="4" customWidth="1"/>
    <col min="4" max="4" width="11.6640625" customWidth="1"/>
    <col min="5" max="5" width="11" customWidth="1"/>
    <col min="6" max="6" width="12.1640625" customWidth="1"/>
    <col min="14" max="14" width="9.33203125" customWidth="1"/>
  </cols>
  <sheetData>
    <row r="1" spans="3:17">
      <c r="Q1" s="19" t="s">
        <v>19</v>
      </c>
    </row>
    <row r="10" spans="3:17" ht="19">
      <c r="C10" s="59" t="s">
        <v>71</v>
      </c>
    </row>
    <row r="11" spans="3:17">
      <c r="C11" t="s">
        <v>112</v>
      </c>
    </row>
    <row r="38" spans="3:3" ht="19">
      <c r="C38" s="59" t="s">
        <v>72</v>
      </c>
    </row>
    <row r="39" spans="3:3">
      <c r="C39" t="s">
        <v>113</v>
      </c>
    </row>
    <row r="62" spans="19:19" ht="16">
      <c r="S62" s="37"/>
    </row>
    <row r="65" spans="2:4" ht="19">
      <c r="B65" s="60" t="s">
        <v>73</v>
      </c>
      <c r="C65" s="38"/>
    </row>
    <row r="66" spans="2:4">
      <c r="D66" t="s">
        <v>114</v>
      </c>
    </row>
    <row r="96" spans="2:11" ht="19">
      <c r="B96" s="60" t="s">
        <v>76</v>
      </c>
      <c r="K96" t="s">
        <v>88</v>
      </c>
    </row>
    <row r="97" spans="2:11" ht="16">
      <c r="C97" s="38" t="s">
        <v>79</v>
      </c>
      <c r="D97" s="38" t="s">
        <v>80</v>
      </c>
      <c r="E97" s="38" t="s">
        <v>81</v>
      </c>
      <c r="F97" s="38" t="s">
        <v>86</v>
      </c>
      <c r="G97" s="38" t="s">
        <v>87</v>
      </c>
    </row>
    <row r="98" spans="2:11" ht="16">
      <c r="C98" s="38" t="s">
        <v>82</v>
      </c>
      <c r="D98" s="38">
        <v>155975</v>
      </c>
      <c r="E98" s="38">
        <v>7441350</v>
      </c>
      <c r="F98" s="39">
        <f>D98/(SUM(D98:E98))</f>
        <v>2.0530252424373053E-2</v>
      </c>
      <c r="G98" s="39">
        <f>E98/(SUM(D98:E98))</f>
        <v>0.97946974757562699</v>
      </c>
    </row>
    <row r="99" spans="2:11" ht="16">
      <c r="C99" s="38" t="s">
        <v>83</v>
      </c>
      <c r="D99" s="38">
        <v>108225</v>
      </c>
      <c r="E99" s="38">
        <v>5614511</v>
      </c>
      <c r="F99" s="39">
        <f t="shared" ref="F99:F101" si="0">D99/(SUM(D99:E99))</f>
        <v>1.8911408808653763E-2</v>
      </c>
      <c r="G99" s="39">
        <f t="shared" ref="G99:G101" si="1">E99/(SUM(D99:E99))</f>
        <v>0.98108859119134628</v>
      </c>
    </row>
    <row r="100" spans="2:11" ht="16">
      <c r="C100" s="38" t="s">
        <v>84</v>
      </c>
      <c r="D100" s="38">
        <v>209691</v>
      </c>
      <c r="E100" s="38">
        <v>10582194</v>
      </c>
      <c r="F100" s="39">
        <f t="shared" si="0"/>
        <v>1.9430433144904714E-2</v>
      </c>
      <c r="G100" s="39">
        <f t="shared" si="1"/>
        <v>0.98056956685509533</v>
      </c>
    </row>
    <row r="101" spans="2:11" ht="16">
      <c r="C101" s="38" t="s">
        <v>85</v>
      </c>
      <c r="D101" s="38">
        <v>160354</v>
      </c>
      <c r="E101" s="38">
        <v>8132559</v>
      </c>
      <c r="F101" s="39">
        <f t="shared" si="0"/>
        <v>1.9336269414619446E-2</v>
      </c>
      <c r="G101" s="39">
        <f t="shared" si="1"/>
        <v>0.98066373058538059</v>
      </c>
    </row>
    <row r="104" spans="2:11" ht="19">
      <c r="B104" s="61" t="s">
        <v>75</v>
      </c>
      <c r="K104" t="s">
        <v>89</v>
      </c>
    </row>
    <row r="130" spans="2:4" ht="19">
      <c r="B130" s="60" t="s">
        <v>77</v>
      </c>
    </row>
    <row r="131" spans="2:4">
      <c r="D131" t="s">
        <v>90</v>
      </c>
    </row>
    <row r="132" spans="2:4">
      <c r="D132" t="s">
        <v>91</v>
      </c>
    </row>
    <row r="163" spans="2:4" ht="19">
      <c r="B163" s="60" t="s">
        <v>78</v>
      </c>
    </row>
    <row r="165" spans="2:4">
      <c r="D165" t="s">
        <v>92</v>
      </c>
    </row>
    <row r="193" spans="4:4">
      <c r="D193" t="s">
        <v>93</v>
      </c>
    </row>
  </sheetData>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28"/>
  <sheetViews>
    <sheetView showGridLines="0" tabSelected="1" zoomScaleNormal="100" workbookViewId="0">
      <selection activeCell="H15" sqref="H15"/>
    </sheetView>
  </sheetViews>
  <sheetFormatPr baseColWidth="10" defaultColWidth="8.83203125" defaultRowHeight="15"/>
  <cols>
    <col min="1" max="1" width="4" customWidth="1"/>
    <col min="2" max="2" width="28.6640625" customWidth="1"/>
    <col min="3" max="3" width="31.33203125" customWidth="1"/>
    <col min="4" max="4" width="46.5" style="44" customWidth="1"/>
    <col min="6" max="6" width="13" customWidth="1"/>
    <col min="7" max="7" width="10" customWidth="1"/>
    <col min="8" max="8" width="11.1640625" customWidth="1"/>
    <col min="9" max="9" width="14.1640625" customWidth="1"/>
  </cols>
  <sheetData>
    <row r="1" spans="2:17">
      <c r="Q1" s="19" t="s">
        <v>19</v>
      </c>
    </row>
    <row r="11" spans="2:17" ht="16" thickBot="1"/>
    <row r="12" spans="2:17" ht="18" thickTop="1" thickBot="1">
      <c r="B12" s="47" t="s">
        <v>21</v>
      </c>
      <c r="C12" s="48" t="s">
        <v>22</v>
      </c>
      <c r="D12" s="49" t="s">
        <v>97</v>
      </c>
    </row>
    <row r="13" spans="2:17" ht="49" customHeight="1" thickTop="1">
      <c r="B13" s="51" t="s">
        <v>71</v>
      </c>
      <c r="C13" s="56" t="s">
        <v>98</v>
      </c>
      <c r="D13" s="53" t="s">
        <v>99</v>
      </c>
      <c r="L13" s="42"/>
      <c r="M13" s="42"/>
      <c r="N13" s="42"/>
      <c r="O13" s="42"/>
      <c r="P13" s="42"/>
    </row>
    <row r="14" spans="2:17" ht="15" customHeight="1">
      <c r="B14" s="45"/>
      <c r="C14" s="57"/>
      <c r="D14" s="54"/>
      <c r="I14" s="41"/>
      <c r="K14" s="41"/>
      <c r="L14" s="42"/>
      <c r="M14" s="42"/>
      <c r="N14" s="42"/>
      <c r="O14" s="42"/>
      <c r="P14" s="42"/>
    </row>
    <row r="15" spans="2:17" ht="63" customHeight="1">
      <c r="B15" s="52" t="s">
        <v>74</v>
      </c>
      <c r="C15" s="58" t="s">
        <v>100</v>
      </c>
      <c r="D15" s="55" t="s">
        <v>101</v>
      </c>
      <c r="K15" s="41"/>
      <c r="L15" s="42"/>
      <c r="M15" s="42"/>
      <c r="N15" s="42"/>
      <c r="O15" s="42"/>
      <c r="P15" s="42"/>
    </row>
    <row r="16" spans="2:17" ht="16">
      <c r="B16" s="45"/>
      <c r="C16" s="57"/>
      <c r="D16" s="54"/>
      <c r="K16" s="41"/>
      <c r="L16" s="42"/>
      <c r="M16" s="42"/>
      <c r="N16" s="42"/>
      <c r="O16" s="42"/>
      <c r="P16" s="42"/>
    </row>
    <row r="17" spans="2:16" ht="64">
      <c r="B17" s="52" t="s">
        <v>75</v>
      </c>
      <c r="C17" s="58" t="s">
        <v>102</v>
      </c>
      <c r="D17" s="55" t="s">
        <v>103</v>
      </c>
      <c r="E17" s="50"/>
      <c r="K17" s="43"/>
      <c r="L17" s="42"/>
      <c r="M17" s="42"/>
      <c r="N17" s="42"/>
      <c r="O17" s="42"/>
      <c r="P17" s="42"/>
    </row>
    <row r="18" spans="2:16" ht="16">
      <c r="B18" s="45"/>
      <c r="C18" s="57"/>
      <c r="D18" s="54"/>
      <c r="K18" s="40"/>
      <c r="L18" s="42"/>
      <c r="M18" s="42"/>
      <c r="N18" s="42"/>
      <c r="O18" s="42"/>
      <c r="P18" s="42"/>
    </row>
    <row r="19" spans="2:16" ht="64">
      <c r="B19" s="52" t="s">
        <v>94</v>
      </c>
      <c r="C19" s="58" t="s">
        <v>104</v>
      </c>
      <c r="D19" s="55" t="s">
        <v>105</v>
      </c>
      <c r="K19" s="40"/>
      <c r="L19" s="42"/>
      <c r="M19" s="42"/>
      <c r="N19" s="42"/>
      <c r="O19" s="42"/>
      <c r="P19" s="42"/>
    </row>
    <row r="20" spans="2:16" ht="16">
      <c r="B20" s="45"/>
      <c r="C20" s="57"/>
      <c r="D20" s="54"/>
      <c r="K20" s="40"/>
      <c r="L20" s="42"/>
      <c r="M20" s="42"/>
      <c r="N20" s="42"/>
      <c r="O20" s="42"/>
      <c r="P20" s="42"/>
    </row>
    <row r="21" spans="2:16" ht="43" customHeight="1">
      <c r="B21" s="52" t="s">
        <v>95</v>
      </c>
      <c r="C21" s="58" t="s">
        <v>88</v>
      </c>
      <c r="D21" s="55" t="s">
        <v>106</v>
      </c>
      <c r="K21" s="40"/>
      <c r="L21" s="42"/>
      <c r="M21" s="42"/>
      <c r="N21" s="42"/>
      <c r="O21" s="42"/>
      <c r="P21" s="42"/>
    </row>
    <row r="22" spans="2:16" ht="16">
      <c r="B22" s="46"/>
      <c r="C22" s="57"/>
      <c r="D22" s="54"/>
      <c r="K22" s="40"/>
      <c r="L22" s="42"/>
      <c r="M22" s="42"/>
      <c r="N22" s="42"/>
      <c r="O22" s="42"/>
      <c r="P22" s="42"/>
    </row>
    <row r="23" spans="2:16" ht="48">
      <c r="B23" s="52" t="s">
        <v>96</v>
      </c>
      <c r="C23" s="58" t="s">
        <v>107</v>
      </c>
      <c r="D23" s="55" t="s">
        <v>108</v>
      </c>
      <c r="K23" s="40"/>
      <c r="L23" s="42"/>
      <c r="M23" s="42"/>
      <c r="N23" s="42"/>
      <c r="O23" s="42"/>
      <c r="P23" s="42"/>
    </row>
    <row r="24" spans="2:16">
      <c r="B24" s="46"/>
      <c r="C24" s="57"/>
      <c r="D24" s="54"/>
    </row>
    <row r="25" spans="2:16" ht="46" customHeight="1">
      <c r="B25" s="52" t="s">
        <v>109</v>
      </c>
      <c r="C25" s="58" t="s">
        <v>111</v>
      </c>
      <c r="D25" s="55" t="s">
        <v>110</v>
      </c>
    </row>
    <row r="26" spans="2:16">
      <c r="C26" s="44"/>
    </row>
    <row r="27" spans="2:16">
      <c r="C27" s="44"/>
    </row>
    <row r="28" spans="2:16">
      <c r="C28" s="44"/>
    </row>
  </sheetData>
  <hyperlinks>
    <hyperlink ref="Q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Celine</cp:lastModifiedBy>
  <dcterms:created xsi:type="dcterms:W3CDTF">2020-03-05T18:09:11Z</dcterms:created>
  <dcterms:modified xsi:type="dcterms:W3CDTF">2023-10-04T01:47:05Z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