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a2e2e4942ca99/School/Computing Practicum/Data Sets after 4.15/"/>
    </mc:Choice>
  </mc:AlternateContent>
  <xr:revisionPtr revIDLastSave="12" documentId="8_{A88E311C-FA96-B646-A4D1-1431962809BF}" xr6:coauthVersionLast="47" xr6:coauthVersionMax="47" xr10:uidLastSave="{8A7FB7BB-96FD-3C4E-8F26-CC4A742B333E}"/>
  <bookViews>
    <workbookView xWindow="38420" yWindow="16980" windowWidth="21580" windowHeight="16140" xr2:uid="{5DB8792C-57DD-A141-8B7C-E2AA9BCE536C}"/>
  </bookViews>
  <sheets>
    <sheet name="Microsoft Income Statemen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H3" i="1"/>
  <c r="F3" i="1"/>
  <c r="L1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L14" i="1" l="1"/>
  <c r="L13" i="1"/>
  <c r="L8" i="1"/>
  <c r="L20" i="1"/>
  <c r="L18" i="1"/>
  <c r="L16" i="1"/>
  <c r="L7" i="1"/>
  <c r="L12" i="1"/>
  <c r="L10" i="1"/>
  <c r="L19" i="1"/>
  <c r="L3" i="1"/>
  <c r="L9" i="1"/>
  <c r="L6" i="1"/>
  <c r="L4" i="1"/>
  <c r="L11" i="1"/>
  <c r="L5" i="1"/>
  <c r="L15" i="1"/>
</calcChain>
</file>

<file path=xl/sharedStrings.xml><?xml version="1.0" encoding="utf-8"?>
<sst xmlns="http://schemas.openxmlformats.org/spreadsheetml/2006/main" count="113" uniqueCount="28">
  <si>
    <t>2021</t>
  </si>
  <si>
    <t>2020</t>
  </si>
  <si>
    <t>2019</t>
  </si>
  <si>
    <t>Revenue:</t>
  </si>
  <si>
    <t>Total revenue</t>
  </si>
  <si>
    <t>Total cost of revenue</t>
  </si>
  <si>
    <t>Gross margin</t>
  </si>
  <si>
    <t>Research and development</t>
  </si>
  <si>
    <t>Operating income</t>
  </si>
  <si>
    <t>Other income, net</t>
  </si>
  <si>
    <t>Income before income taxes</t>
  </si>
  <si>
    <t>Provision for income taxes</t>
  </si>
  <si>
    <t>Net income</t>
  </si>
  <si>
    <t>Column Name</t>
  </si>
  <si>
    <t>Cost of Service and other</t>
  </si>
  <si>
    <t>Cost of Product</t>
  </si>
  <si>
    <t>Basic EPS</t>
  </si>
  <si>
    <t>Diluted EPS</t>
  </si>
  <si>
    <t>Basic Sares outstanding</t>
  </si>
  <si>
    <t>Diluted Shares outstanding</t>
  </si>
  <si>
    <t xml:space="preserve">Over the time period of 2019 to 2021,  </t>
  </si>
  <si>
    <t>has increased from</t>
  </si>
  <si>
    <t>to</t>
  </si>
  <si>
    <t>increase</t>
  </si>
  <si>
    <t>which is an</t>
  </si>
  <si>
    <t>Selling, general, and administrative</t>
  </si>
  <si>
    <t>Product Sales</t>
  </si>
  <si>
    <t>Service and other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</si>
</sst>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\$* #,##0_);_(\$* \(#,##0\);_(\$* \-_);_(@_)"/>
    <numFmt numFmtId="165" formatCode="_(\$* #,##0.00_);_(\$* \(#,##0.00\);_(\$* \-??_);_(@_)"/>
    <numFmt numFmtId="166" formatCode="_(\$* #,##0.00_);_(\$* \(#,##0.00\);_(\$* \-_);_(@_)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3" fontId="0" fillId="0" borderId="0" xfId="0" applyNumberFormat="1" applyFill="1" applyAlignment="1">
      <alignment horizontal="right"/>
    </xf>
    <xf numFmtId="10" fontId="0" fillId="0" borderId="0" xfId="1" applyNumberFormat="1" applyFont="1" applyFill="1"/>
    <xf numFmtId="0" fontId="1" fillId="0" borderId="0" xfId="0" applyFont="1" applyFill="1"/>
    <xf numFmtId="164" fontId="0" fillId="0" borderId="0" xfId="0" applyNumberFormat="1" applyFill="1" applyAlignment="1"/>
    <xf numFmtId="164" fontId="0" fillId="0" borderId="0" xfId="0" applyNumberFormat="1" applyFill="1" applyAlignment="1">
      <alignment horizontal="right"/>
    </xf>
    <xf numFmtId="165" fontId="0" fillId="0" borderId="0" xfId="0" applyNumberFormat="1" applyFill="1" applyAlignment="1"/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/>
    <xf numFmtId="164" fontId="0" fillId="0" borderId="0" xfId="0" applyNumberFormat="1"/>
    <xf numFmtId="9" fontId="0" fillId="0" borderId="0" xfId="1" applyFont="1"/>
    <xf numFmtId="166" fontId="0" fillId="0" borderId="0" xfId="0" applyNumberFormat="1" applyFill="1"/>
    <xf numFmtId="166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D3EB-74E3-944B-9EF9-04B777B52E85}">
  <dimension ref="A1:M33"/>
  <sheetViews>
    <sheetView tabSelected="1" workbookViewId="0">
      <selection activeCell="D22" sqref="D22"/>
    </sheetView>
  </sheetViews>
  <sheetFormatPr baseColWidth="10" defaultRowHeight="16" x14ac:dyDescent="0.2"/>
  <cols>
    <col min="1" max="1" width="33.33203125" bestFit="1" customWidth="1"/>
    <col min="5" max="5" width="31.6640625" customWidth="1"/>
    <col min="6" max="6" width="24.1640625" customWidth="1"/>
    <col min="7" max="7" width="16.83203125" customWidth="1"/>
    <col min="9" max="9" width="3.1640625" customWidth="1"/>
  </cols>
  <sheetData>
    <row r="1" spans="1:13" x14ac:dyDescent="0.2">
      <c r="A1" s="1" t="s">
        <v>13</v>
      </c>
      <c r="B1" s="2" t="s">
        <v>2</v>
      </c>
      <c r="C1" s="2" t="s">
        <v>1</v>
      </c>
      <c r="D1" s="2" t="s">
        <v>0</v>
      </c>
    </row>
    <row r="2" spans="1:13" x14ac:dyDescent="0.2">
      <c r="A2" s="3" t="s">
        <v>3</v>
      </c>
      <c r="B2" s="11"/>
      <c r="C2" s="11"/>
      <c r="D2" s="11"/>
      <c r="E2" s="3"/>
      <c r="F2" s="3"/>
      <c r="G2" s="3"/>
      <c r="H2" s="3"/>
      <c r="I2" s="3"/>
    </row>
    <row r="3" spans="1:13" x14ac:dyDescent="0.2">
      <c r="A3" s="3" t="s">
        <v>26</v>
      </c>
      <c r="B3" s="7">
        <v>66069</v>
      </c>
      <c r="C3" s="7">
        <v>68041</v>
      </c>
      <c r="D3" s="7">
        <v>71074</v>
      </c>
      <c r="E3" s="5" t="s">
        <v>20</v>
      </c>
      <c r="F3" s="5" t="str">
        <f>A3</f>
        <v>Product Sales</v>
      </c>
      <c r="G3" s="5" t="s">
        <v>21</v>
      </c>
      <c r="H3" s="12">
        <f>B3</f>
        <v>66069</v>
      </c>
      <c r="I3" s="3" t="s">
        <v>22</v>
      </c>
      <c r="J3" s="13">
        <f>D3</f>
        <v>71074</v>
      </c>
      <c r="K3" t="s">
        <v>24</v>
      </c>
      <c r="L3" s="14">
        <f>(J3/H3)-1</f>
        <v>7.575413582769519E-2</v>
      </c>
      <c r="M3" t="s">
        <v>23</v>
      </c>
    </row>
    <row r="4" spans="1:13" x14ac:dyDescent="0.2">
      <c r="A4" s="3" t="s">
        <v>27</v>
      </c>
      <c r="B4" s="4">
        <v>59774</v>
      </c>
      <c r="C4" s="4">
        <v>74974</v>
      </c>
      <c r="D4" s="4">
        <v>97014</v>
      </c>
      <c r="E4" s="5" t="s">
        <v>20</v>
      </c>
      <c r="F4" s="5" t="str">
        <f t="shared" ref="F4:F20" si="0">A4</f>
        <v>Service and other Sales</v>
      </c>
      <c r="G4" s="5" t="s">
        <v>21</v>
      </c>
      <c r="H4" s="12">
        <f t="shared" ref="H4:H20" si="1">B4</f>
        <v>59774</v>
      </c>
      <c r="I4" s="3" t="s">
        <v>22</v>
      </c>
      <c r="J4" s="13">
        <f t="shared" ref="J4:J20" si="2">D4</f>
        <v>97014</v>
      </c>
      <c r="K4" t="s">
        <v>24</v>
      </c>
      <c r="L4" s="14">
        <f t="shared" ref="L4:L20" si="3">(J4/H4)-1</f>
        <v>0.62301335028607752</v>
      </c>
      <c r="M4" t="s">
        <v>23</v>
      </c>
    </row>
    <row r="5" spans="1:13" x14ac:dyDescent="0.2">
      <c r="A5" s="6" t="s">
        <v>4</v>
      </c>
      <c r="B5" s="4">
        <v>125843</v>
      </c>
      <c r="C5" s="4">
        <v>143015</v>
      </c>
      <c r="D5" s="4">
        <v>168088</v>
      </c>
      <c r="E5" s="5" t="s">
        <v>20</v>
      </c>
      <c r="F5" s="5" t="str">
        <f t="shared" si="0"/>
        <v>Total revenue</v>
      </c>
      <c r="G5" s="5" t="s">
        <v>21</v>
      </c>
      <c r="H5" s="12">
        <f t="shared" si="1"/>
        <v>125843</v>
      </c>
      <c r="I5" s="3" t="s">
        <v>22</v>
      </c>
      <c r="J5" s="13">
        <f t="shared" si="2"/>
        <v>168088</v>
      </c>
      <c r="K5" t="s">
        <v>24</v>
      </c>
      <c r="L5" s="14">
        <f t="shared" si="3"/>
        <v>0.33569606573269861</v>
      </c>
      <c r="M5" t="s">
        <v>23</v>
      </c>
    </row>
    <row r="6" spans="1:13" x14ac:dyDescent="0.2">
      <c r="A6" s="3" t="s">
        <v>15</v>
      </c>
      <c r="B6" s="4">
        <v>16273</v>
      </c>
      <c r="C6" s="4">
        <v>16017</v>
      </c>
      <c r="D6" s="4">
        <v>18219</v>
      </c>
      <c r="E6" s="5" t="s">
        <v>20</v>
      </c>
      <c r="F6" s="5" t="str">
        <f t="shared" si="0"/>
        <v>Cost of Product</v>
      </c>
      <c r="G6" s="5" t="s">
        <v>21</v>
      </c>
      <c r="H6" s="12">
        <f t="shared" si="1"/>
        <v>16273</v>
      </c>
      <c r="I6" s="3" t="s">
        <v>22</v>
      </c>
      <c r="J6" s="13">
        <f t="shared" si="2"/>
        <v>18219</v>
      </c>
      <c r="K6" t="s">
        <v>24</v>
      </c>
      <c r="L6" s="14">
        <f t="shared" si="3"/>
        <v>0.11958458796779947</v>
      </c>
      <c r="M6" t="s">
        <v>23</v>
      </c>
    </row>
    <row r="7" spans="1:13" x14ac:dyDescent="0.2">
      <c r="A7" s="3" t="s">
        <v>14</v>
      </c>
      <c r="B7" s="4">
        <v>26637</v>
      </c>
      <c r="C7" s="4">
        <v>30061</v>
      </c>
      <c r="D7" s="4">
        <v>34013</v>
      </c>
      <c r="E7" s="5" t="s">
        <v>20</v>
      </c>
      <c r="F7" s="5" t="str">
        <f t="shared" si="0"/>
        <v>Cost of Service and other</v>
      </c>
      <c r="G7" s="5" t="s">
        <v>21</v>
      </c>
      <c r="H7" s="12">
        <f t="shared" si="1"/>
        <v>26637</v>
      </c>
      <c r="I7" s="3" t="s">
        <v>22</v>
      </c>
      <c r="J7" s="13">
        <f t="shared" si="2"/>
        <v>34013</v>
      </c>
      <c r="K7" t="s">
        <v>24</v>
      </c>
      <c r="L7" s="14">
        <f t="shared" si="3"/>
        <v>0.27690806021699133</v>
      </c>
      <c r="M7" t="s">
        <v>23</v>
      </c>
    </row>
    <row r="8" spans="1:13" x14ac:dyDescent="0.2">
      <c r="A8" s="6" t="s">
        <v>5</v>
      </c>
      <c r="B8" s="4">
        <v>42910</v>
      </c>
      <c r="C8" s="4">
        <v>46078</v>
      </c>
      <c r="D8" s="4">
        <v>52232</v>
      </c>
      <c r="E8" s="5" t="s">
        <v>20</v>
      </c>
      <c r="F8" s="5" t="str">
        <f t="shared" si="0"/>
        <v>Total cost of revenue</v>
      </c>
      <c r="G8" s="5" t="s">
        <v>21</v>
      </c>
      <c r="H8" s="12">
        <f t="shared" si="1"/>
        <v>42910</v>
      </c>
      <c r="I8" s="3" t="s">
        <v>22</v>
      </c>
      <c r="J8" s="13">
        <f t="shared" si="2"/>
        <v>52232</v>
      </c>
      <c r="K8" t="s">
        <v>24</v>
      </c>
      <c r="L8" s="14">
        <f t="shared" si="3"/>
        <v>0.21724539734327664</v>
      </c>
      <c r="M8" t="s">
        <v>23</v>
      </c>
    </row>
    <row r="9" spans="1:13" x14ac:dyDescent="0.2">
      <c r="A9" s="3" t="s">
        <v>6</v>
      </c>
      <c r="B9" s="4">
        <v>82933</v>
      </c>
      <c r="C9" s="4">
        <v>96937</v>
      </c>
      <c r="D9" s="4">
        <v>115856</v>
      </c>
      <c r="E9" s="5" t="s">
        <v>20</v>
      </c>
      <c r="F9" s="5" t="str">
        <f t="shared" si="0"/>
        <v>Gross margin</v>
      </c>
      <c r="G9" s="5" t="s">
        <v>21</v>
      </c>
      <c r="H9" s="12">
        <f t="shared" si="1"/>
        <v>82933</v>
      </c>
      <c r="I9" s="3" t="s">
        <v>22</v>
      </c>
      <c r="J9" s="13">
        <f t="shared" si="2"/>
        <v>115856</v>
      </c>
      <c r="K9" t="s">
        <v>24</v>
      </c>
      <c r="L9" s="14">
        <f t="shared" si="3"/>
        <v>0.39698310684528471</v>
      </c>
      <c r="M9" t="s">
        <v>23</v>
      </c>
    </row>
    <row r="10" spans="1:13" x14ac:dyDescent="0.2">
      <c r="A10" s="3" t="s">
        <v>7</v>
      </c>
      <c r="B10" s="4">
        <v>16876</v>
      </c>
      <c r="C10" s="4">
        <v>19269</v>
      </c>
      <c r="D10" s="4">
        <v>20716</v>
      </c>
      <c r="E10" s="5" t="s">
        <v>20</v>
      </c>
      <c r="F10" s="5" t="str">
        <f t="shared" si="0"/>
        <v>Research and development</v>
      </c>
      <c r="G10" s="5" t="s">
        <v>21</v>
      </c>
      <c r="H10" s="12">
        <f t="shared" si="1"/>
        <v>16876</v>
      </c>
      <c r="I10" s="3" t="s">
        <v>22</v>
      </c>
      <c r="J10" s="13">
        <f t="shared" si="2"/>
        <v>20716</v>
      </c>
      <c r="K10" t="s">
        <v>24</v>
      </c>
      <c r="L10" s="14">
        <f t="shared" si="3"/>
        <v>0.22754207158094331</v>
      </c>
      <c r="M10" t="s">
        <v>23</v>
      </c>
    </row>
    <row r="11" spans="1:13" x14ac:dyDescent="0.2">
      <c r="A11" s="3" t="s">
        <v>25</v>
      </c>
      <c r="B11" s="4">
        <v>23098</v>
      </c>
      <c r="C11" s="4">
        <v>24709</v>
      </c>
      <c r="D11" s="4">
        <v>25224</v>
      </c>
      <c r="E11" s="5" t="s">
        <v>20</v>
      </c>
      <c r="F11" s="5" t="str">
        <f t="shared" si="0"/>
        <v>Selling, general, and administrative</v>
      </c>
      <c r="G11" s="5" t="s">
        <v>21</v>
      </c>
      <c r="H11" s="12">
        <f t="shared" si="1"/>
        <v>23098</v>
      </c>
      <c r="I11" s="3" t="s">
        <v>22</v>
      </c>
      <c r="J11" s="13">
        <f t="shared" si="2"/>
        <v>25224</v>
      </c>
      <c r="K11" t="s">
        <v>24</v>
      </c>
      <c r="L11" s="14">
        <f t="shared" si="3"/>
        <v>9.2042601091003595E-2</v>
      </c>
      <c r="M11" t="s">
        <v>23</v>
      </c>
    </row>
    <row r="12" spans="1:13" x14ac:dyDescent="0.2">
      <c r="A12" s="3" t="s">
        <v>8</v>
      </c>
      <c r="B12" s="4">
        <v>42959</v>
      </c>
      <c r="C12" s="4">
        <v>52959</v>
      </c>
      <c r="D12" s="4">
        <v>69916</v>
      </c>
      <c r="E12" s="5" t="s">
        <v>20</v>
      </c>
      <c r="F12" s="5" t="str">
        <f t="shared" si="0"/>
        <v>Operating income</v>
      </c>
      <c r="G12" s="5" t="s">
        <v>21</v>
      </c>
      <c r="H12" s="12">
        <f t="shared" si="1"/>
        <v>42959</v>
      </c>
      <c r="I12" s="3" t="s">
        <v>22</v>
      </c>
      <c r="J12" s="13">
        <f t="shared" si="2"/>
        <v>69916</v>
      </c>
      <c r="K12" t="s">
        <v>24</v>
      </c>
      <c r="L12" s="14">
        <f t="shared" si="3"/>
        <v>0.62750529574710767</v>
      </c>
      <c r="M12" t="s">
        <v>23</v>
      </c>
    </row>
    <row r="13" spans="1:13" x14ac:dyDescent="0.2">
      <c r="A13" s="3" t="s">
        <v>9</v>
      </c>
      <c r="B13" s="4">
        <v>729</v>
      </c>
      <c r="C13" s="4">
        <v>77</v>
      </c>
      <c r="D13" s="4">
        <v>1186</v>
      </c>
      <c r="E13" s="5" t="s">
        <v>20</v>
      </c>
      <c r="F13" s="5" t="str">
        <f t="shared" si="0"/>
        <v>Other income, net</v>
      </c>
      <c r="G13" s="5" t="s">
        <v>21</v>
      </c>
      <c r="H13" s="12">
        <f t="shared" si="1"/>
        <v>729</v>
      </c>
      <c r="I13" s="3" t="s">
        <v>22</v>
      </c>
      <c r="J13" s="13">
        <f t="shared" si="2"/>
        <v>1186</v>
      </c>
      <c r="K13" t="s">
        <v>24</v>
      </c>
      <c r="L13" s="14">
        <f t="shared" si="3"/>
        <v>0.62688614540466392</v>
      </c>
      <c r="M13" t="s">
        <v>23</v>
      </c>
    </row>
    <row r="14" spans="1:13" x14ac:dyDescent="0.2">
      <c r="A14" s="3" t="s">
        <v>10</v>
      </c>
      <c r="B14" s="4">
        <v>43688</v>
      </c>
      <c r="C14" s="4">
        <v>53036</v>
      </c>
      <c r="D14" s="4">
        <v>71102</v>
      </c>
      <c r="E14" s="5" t="s">
        <v>20</v>
      </c>
      <c r="F14" s="5" t="str">
        <f t="shared" si="0"/>
        <v>Income before income taxes</v>
      </c>
      <c r="G14" s="5" t="s">
        <v>21</v>
      </c>
      <c r="H14" s="12">
        <f t="shared" si="1"/>
        <v>43688</v>
      </c>
      <c r="I14" s="3" t="s">
        <v>22</v>
      </c>
      <c r="J14" s="13">
        <f t="shared" si="2"/>
        <v>71102</v>
      </c>
      <c r="K14" t="s">
        <v>24</v>
      </c>
      <c r="L14" s="14">
        <f t="shared" si="3"/>
        <v>0.62749496429225426</v>
      </c>
      <c r="M14" t="s">
        <v>23</v>
      </c>
    </row>
    <row r="15" spans="1:13" x14ac:dyDescent="0.2">
      <c r="A15" s="3" t="s">
        <v>11</v>
      </c>
      <c r="B15" s="4">
        <v>4448</v>
      </c>
      <c r="C15" s="4">
        <v>8755</v>
      </c>
      <c r="D15" s="4">
        <v>9831</v>
      </c>
      <c r="E15" s="5" t="s">
        <v>20</v>
      </c>
      <c r="F15" s="5" t="str">
        <f t="shared" si="0"/>
        <v>Provision for income taxes</v>
      </c>
      <c r="G15" s="5" t="s">
        <v>21</v>
      </c>
      <c r="H15" s="12">
        <f t="shared" si="1"/>
        <v>4448</v>
      </c>
      <c r="I15" s="3" t="s">
        <v>22</v>
      </c>
      <c r="J15" s="13">
        <f t="shared" si="2"/>
        <v>9831</v>
      </c>
      <c r="K15" t="s">
        <v>24</v>
      </c>
      <c r="L15" s="14">
        <f t="shared" si="3"/>
        <v>1.2102068345323742</v>
      </c>
      <c r="M15" t="s">
        <v>23</v>
      </c>
    </row>
    <row r="16" spans="1:13" x14ac:dyDescent="0.2">
      <c r="A16" s="3" t="s">
        <v>12</v>
      </c>
      <c r="B16" s="7">
        <v>39240</v>
      </c>
      <c r="C16" s="7">
        <v>44281</v>
      </c>
      <c r="D16" s="8">
        <v>61271</v>
      </c>
      <c r="E16" s="5" t="s">
        <v>20</v>
      </c>
      <c r="F16" s="5" t="str">
        <f t="shared" si="0"/>
        <v>Net income</v>
      </c>
      <c r="G16" s="5" t="s">
        <v>21</v>
      </c>
      <c r="H16" s="12">
        <f t="shared" si="1"/>
        <v>39240</v>
      </c>
      <c r="I16" s="3" t="s">
        <v>22</v>
      </c>
      <c r="J16" s="13">
        <f t="shared" si="2"/>
        <v>61271</v>
      </c>
      <c r="K16" t="s">
        <v>24</v>
      </c>
      <c r="L16" s="14">
        <f t="shared" si="3"/>
        <v>0.56144240570846082</v>
      </c>
      <c r="M16" t="s">
        <v>23</v>
      </c>
    </row>
    <row r="17" spans="1:13" x14ac:dyDescent="0.2">
      <c r="A17" s="3" t="s">
        <v>16</v>
      </c>
      <c r="B17" s="9">
        <v>5.1100000000000003</v>
      </c>
      <c r="C17" s="9">
        <v>5.82</v>
      </c>
      <c r="D17" s="10">
        <v>8.1199999999999992</v>
      </c>
      <c r="E17" s="5" t="s">
        <v>20</v>
      </c>
      <c r="F17" s="5" t="str">
        <f t="shared" si="0"/>
        <v>Basic EPS</v>
      </c>
      <c r="G17" s="5" t="s">
        <v>21</v>
      </c>
      <c r="H17" s="15">
        <f t="shared" si="1"/>
        <v>5.1100000000000003</v>
      </c>
      <c r="I17" s="15" t="s">
        <v>22</v>
      </c>
      <c r="J17" s="16">
        <f t="shared" si="2"/>
        <v>8.1199999999999992</v>
      </c>
      <c r="K17" t="s">
        <v>24</v>
      </c>
      <c r="L17" s="14">
        <f t="shared" si="3"/>
        <v>0.58904109589041065</v>
      </c>
      <c r="M17" t="s">
        <v>23</v>
      </c>
    </row>
    <row r="18" spans="1:13" x14ac:dyDescent="0.2">
      <c r="A18" s="3" t="s">
        <v>17</v>
      </c>
      <c r="B18" s="9">
        <v>5.0599999999999996</v>
      </c>
      <c r="C18" s="9">
        <v>5.76</v>
      </c>
      <c r="D18" s="10">
        <v>8.0500000000000007</v>
      </c>
      <c r="E18" s="5" t="s">
        <v>20</v>
      </c>
      <c r="F18" s="5" t="str">
        <f t="shared" si="0"/>
        <v>Diluted EPS</v>
      </c>
      <c r="G18" s="5" t="s">
        <v>21</v>
      </c>
      <c r="H18" s="15">
        <f t="shared" si="1"/>
        <v>5.0599999999999996</v>
      </c>
      <c r="I18" s="15" t="s">
        <v>22</v>
      </c>
      <c r="J18" s="16">
        <f t="shared" si="2"/>
        <v>8.0500000000000007</v>
      </c>
      <c r="K18" t="s">
        <v>24</v>
      </c>
      <c r="L18" s="14">
        <f t="shared" si="3"/>
        <v>0.59090909090909127</v>
      </c>
      <c r="M18" t="s">
        <v>23</v>
      </c>
    </row>
    <row r="19" spans="1:13" x14ac:dyDescent="0.2">
      <c r="A19" s="3" t="s">
        <v>18</v>
      </c>
      <c r="B19" s="4">
        <v>7673</v>
      </c>
      <c r="C19" s="4">
        <v>7610</v>
      </c>
      <c r="D19" s="4">
        <v>7547</v>
      </c>
      <c r="E19" s="5" t="s">
        <v>20</v>
      </c>
      <c r="F19" s="5" t="str">
        <f t="shared" si="0"/>
        <v>Basic Sares outstanding</v>
      </c>
      <c r="G19" s="5" t="s">
        <v>21</v>
      </c>
      <c r="H19" s="12">
        <f t="shared" si="1"/>
        <v>7673</v>
      </c>
      <c r="I19" s="3" t="s">
        <v>22</v>
      </c>
      <c r="J19" s="13">
        <f t="shared" si="2"/>
        <v>7547</v>
      </c>
      <c r="K19" t="s">
        <v>24</v>
      </c>
      <c r="L19" s="14">
        <f t="shared" si="3"/>
        <v>-1.6421217255310872E-2</v>
      </c>
      <c r="M19" t="s">
        <v>23</v>
      </c>
    </row>
    <row r="20" spans="1:13" x14ac:dyDescent="0.2">
      <c r="A20" s="3" t="s">
        <v>19</v>
      </c>
      <c r="B20" s="4">
        <v>7753</v>
      </c>
      <c r="C20" s="4">
        <v>7683</v>
      </c>
      <c r="D20" s="4">
        <v>7608</v>
      </c>
      <c r="E20" s="5" t="s">
        <v>20</v>
      </c>
      <c r="F20" s="5" t="str">
        <f t="shared" si="0"/>
        <v>Diluted Shares outstanding</v>
      </c>
      <c r="G20" s="5" t="s">
        <v>21</v>
      </c>
      <c r="H20" s="12">
        <f t="shared" si="1"/>
        <v>7753</v>
      </c>
      <c r="I20" s="3" t="s">
        <v>22</v>
      </c>
      <c r="J20" s="13">
        <f t="shared" si="2"/>
        <v>7608</v>
      </c>
      <c r="K20" t="s">
        <v>24</v>
      </c>
      <c r="L20" s="14">
        <f t="shared" si="3"/>
        <v>-1.8702437766026092E-2</v>
      </c>
      <c r="M20" t="s">
        <v>23</v>
      </c>
    </row>
    <row r="21" spans="1:13" x14ac:dyDescent="0.2">
      <c r="A21" s="3"/>
      <c r="B21" s="3"/>
      <c r="C21" s="3"/>
      <c r="D21" s="3"/>
      <c r="E21" s="5"/>
      <c r="F21" s="5"/>
      <c r="G21" s="5"/>
      <c r="H21" s="3"/>
    </row>
    <row r="22" spans="1:13" x14ac:dyDescent="0.2">
      <c r="E22" s="5"/>
    </row>
    <row r="23" spans="1:13" x14ac:dyDescent="0.2">
      <c r="B23" s="17"/>
      <c r="C23" s="17"/>
      <c r="D23" s="17"/>
      <c r="E23" s="5"/>
    </row>
    <row r="24" spans="1:13" x14ac:dyDescent="0.2">
      <c r="E24" s="5"/>
    </row>
    <row r="25" spans="1:13" x14ac:dyDescent="0.2">
      <c r="E25" s="5"/>
    </row>
    <row r="26" spans="1:13" x14ac:dyDescent="0.2">
      <c r="E26" s="5"/>
    </row>
    <row r="27" spans="1:13" x14ac:dyDescent="0.2">
      <c r="E27" s="5"/>
    </row>
    <row r="28" spans="1:13" x14ac:dyDescent="0.2">
      <c r="E28" s="5"/>
    </row>
    <row r="29" spans="1:13" x14ac:dyDescent="0.2">
      <c r="E29" s="5"/>
    </row>
    <row r="30" spans="1:13" x14ac:dyDescent="0.2">
      <c r="E30" s="5"/>
    </row>
    <row r="31" spans="1:13" x14ac:dyDescent="0.2">
      <c r="E31" s="5"/>
    </row>
    <row r="32" spans="1:13" x14ac:dyDescent="0.2">
      <c r="E32" s="5"/>
    </row>
    <row r="33" spans="5:5" x14ac:dyDescent="0.2">
      <c r="E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78A77DF9F704EA2A1B618335E68EC" ma:contentTypeVersion="10" ma:contentTypeDescription="Create a new document." ma:contentTypeScope="" ma:versionID="cbded42d99c7dcaa8ee54b29539cc8fb">
  <xsd:schema xmlns:xsd="http://www.w3.org/2001/XMLSchema" xmlns:xs="http://www.w3.org/2001/XMLSchema" xmlns:p="http://schemas.microsoft.com/office/2006/metadata/properties" xmlns:ns2="9a849af6-4da0-42b4-ad94-70d4376ca204" targetNamespace="http://schemas.microsoft.com/office/2006/metadata/properties" ma:root="true" ma:fieldsID="71d0d54b226ca90bb4404a0a331d9ffc" ns2:_="">
    <xsd:import namespace="9a849af6-4da0-42b4-ad94-70d4376ca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49af6-4da0-42b4-ad94-70d4376c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56139E-FC33-46B8-BD44-D599F6234EE6}"/>
</file>

<file path=customXml/itemProps2.xml><?xml version="1.0" encoding="utf-8"?>
<ds:datastoreItem xmlns:ds="http://schemas.openxmlformats.org/officeDocument/2006/customXml" ds:itemID="{A7B29C51-FDDB-4884-8C1B-4355655EC2A5}"/>
</file>

<file path=customXml/itemProps3.xml><?xml version="1.0" encoding="utf-8"?>
<ds:datastoreItem xmlns:ds="http://schemas.openxmlformats.org/officeDocument/2006/customXml" ds:itemID="{85BA9D2F-25E3-4ECE-BA6C-33C28AE55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.</cp:lastModifiedBy>
  <dcterms:created xsi:type="dcterms:W3CDTF">2022-02-19T18:22:46Z</dcterms:created>
  <dcterms:modified xsi:type="dcterms:W3CDTF">2022-04-19T23:47:35Z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0x0101008F078A77DF9F704EA2A1B618335E68EC</vt:lpwstr>
  </property>
</Properties>
</file>