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rejo\Documents\Excel\"/>
    </mc:Choice>
  </mc:AlternateContent>
  <xr:revisionPtr revIDLastSave="0" documentId="13_ncr:1_{E5FB94DA-A590-4595-8D7F-B4FCBA8D6A5D}" xr6:coauthVersionLast="47" xr6:coauthVersionMax="47" xr10:uidLastSave="{00000000-0000-0000-0000-000000000000}"/>
  <bookViews>
    <workbookView xWindow="-120" yWindow="-120" windowWidth="29040" windowHeight="15840" xr2:uid="{F9224B2A-7D46-489E-BAF5-B3C0806A2E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1" l="1"/>
  <c r="X10" i="1"/>
  <c r="S11" i="1"/>
  <c r="X11" i="1"/>
  <c r="S12" i="1"/>
  <c r="X12" i="1"/>
  <c r="S13" i="1"/>
  <c r="X13" i="1"/>
  <c r="I10" i="1"/>
  <c r="I11" i="1"/>
  <c r="I12" i="1"/>
  <c r="I13" i="1"/>
  <c r="N10" i="1"/>
  <c r="N11" i="1"/>
  <c r="N12" i="1"/>
  <c r="N13" i="1"/>
  <c r="Z3" i="1"/>
  <c r="AA3" i="1"/>
  <c r="AB3" i="1" s="1"/>
  <c r="Y3" i="1"/>
  <c r="S8" i="1"/>
  <c r="S7" i="1"/>
  <c r="S6" i="1"/>
  <c r="S5" i="1"/>
  <c r="S4" i="1"/>
  <c r="U3" i="1"/>
  <c r="V3" i="1"/>
  <c r="W3" i="1" s="1"/>
  <c r="T3" i="1"/>
  <c r="N5" i="1"/>
  <c r="N6" i="1"/>
  <c r="N7" i="1"/>
  <c r="N8" i="1"/>
  <c r="N4" i="1"/>
  <c r="R3" i="1"/>
  <c r="O3" i="1"/>
  <c r="P3" i="1" s="1"/>
  <c r="Q3" i="1" s="1"/>
  <c r="J3" i="1"/>
  <c r="K3" i="1" s="1"/>
  <c r="L3" i="1" s="1"/>
  <c r="M3" i="1" s="1"/>
  <c r="E8" i="1"/>
  <c r="J8" i="1" s="1"/>
  <c r="T8" i="1" s="1"/>
  <c r="F8" i="1"/>
  <c r="K8" i="1" s="1"/>
  <c r="U8" i="1" s="1"/>
  <c r="G8" i="1"/>
  <c r="L8" i="1" s="1"/>
  <c r="V8" i="1" s="1"/>
  <c r="H8" i="1"/>
  <c r="M8" i="1" s="1"/>
  <c r="W8" i="1" s="1"/>
  <c r="E5" i="1"/>
  <c r="J5" i="1" s="1"/>
  <c r="T5" i="1" s="1"/>
  <c r="F5" i="1"/>
  <c r="K5" i="1" s="1"/>
  <c r="U5" i="1" s="1"/>
  <c r="G5" i="1"/>
  <c r="L5" i="1" s="1"/>
  <c r="V5" i="1" s="1"/>
  <c r="H5" i="1"/>
  <c r="M5" i="1" s="1"/>
  <c r="W5" i="1" s="1"/>
  <c r="E6" i="1"/>
  <c r="J6" i="1" s="1"/>
  <c r="T6" i="1" s="1"/>
  <c r="F6" i="1"/>
  <c r="K6" i="1" s="1"/>
  <c r="U6" i="1" s="1"/>
  <c r="G6" i="1"/>
  <c r="L6" i="1" s="1"/>
  <c r="V6" i="1" s="1"/>
  <c r="H6" i="1"/>
  <c r="M6" i="1" s="1"/>
  <c r="W6" i="1" s="1"/>
  <c r="E7" i="1"/>
  <c r="J7" i="1" s="1"/>
  <c r="T7" i="1" s="1"/>
  <c r="F7" i="1"/>
  <c r="K7" i="1" s="1"/>
  <c r="U7" i="1" s="1"/>
  <c r="G7" i="1"/>
  <c r="L7" i="1" s="1"/>
  <c r="V7" i="1" s="1"/>
  <c r="H7" i="1"/>
  <c r="M7" i="1" s="1"/>
  <c r="W7" i="1" s="1"/>
  <c r="F4" i="1"/>
  <c r="K4" i="1" s="1"/>
  <c r="U4" i="1" s="1"/>
  <c r="G4" i="1"/>
  <c r="L4" i="1" s="1"/>
  <c r="V4" i="1" s="1"/>
  <c r="H4" i="1"/>
  <c r="M4" i="1" s="1"/>
  <c r="W4" i="1" s="1"/>
  <c r="E4" i="1"/>
  <c r="J4" i="1" s="1"/>
  <c r="T4" i="1" s="1"/>
  <c r="E3" i="1"/>
  <c r="F3" i="1" s="1"/>
  <c r="G3" i="1" s="1"/>
  <c r="H3" i="1" s="1"/>
  <c r="I5" i="1"/>
  <c r="I6" i="1"/>
  <c r="I7" i="1"/>
  <c r="I8" i="1"/>
  <c r="I4" i="1"/>
  <c r="D13" i="1"/>
  <c r="D12" i="1"/>
  <c r="D11" i="1"/>
  <c r="D10" i="1"/>
  <c r="C12" i="1"/>
  <c r="C11" i="1"/>
  <c r="C10" i="1"/>
  <c r="T10" i="1" l="1"/>
  <c r="U11" i="1"/>
  <c r="V11" i="1"/>
  <c r="W10" i="1"/>
  <c r="V12" i="1"/>
  <c r="T13" i="1"/>
  <c r="V10" i="1"/>
  <c r="T11" i="1"/>
  <c r="W13" i="1"/>
  <c r="U12" i="1"/>
  <c r="W11" i="1"/>
  <c r="U10" i="1"/>
  <c r="V13" i="1"/>
  <c r="T12" i="1"/>
  <c r="U13" i="1"/>
  <c r="W12" i="1"/>
  <c r="M13" i="1"/>
  <c r="E13" i="1"/>
  <c r="J12" i="1"/>
  <c r="F12" i="1"/>
  <c r="K11" i="1"/>
  <c r="G11" i="1"/>
  <c r="L10" i="1"/>
  <c r="H10" i="1"/>
  <c r="L13" i="1"/>
  <c r="H13" i="1"/>
  <c r="M12" i="1"/>
  <c r="E12" i="1"/>
  <c r="J11" i="1"/>
  <c r="F11" i="1"/>
  <c r="K10" i="1"/>
  <c r="G10" i="1"/>
  <c r="K13" i="1"/>
  <c r="G13" i="1"/>
  <c r="L12" i="1"/>
  <c r="H12" i="1"/>
  <c r="M11" i="1"/>
  <c r="E11" i="1"/>
  <c r="J10" i="1"/>
  <c r="F10" i="1"/>
  <c r="J13" i="1"/>
  <c r="F13" i="1"/>
  <c r="K12" i="1"/>
  <c r="G12" i="1"/>
  <c r="L11" i="1"/>
  <c r="H11" i="1"/>
  <c r="M10" i="1"/>
  <c r="E10" i="1"/>
  <c r="R4" i="1"/>
  <c r="Q5" i="1"/>
  <c r="AA5" i="1" s="1"/>
  <c r="O5" i="1"/>
  <c r="Y5" i="1" s="1"/>
  <c r="P5" i="1"/>
  <c r="Z5" i="1" s="1"/>
  <c r="R8" i="1"/>
  <c r="AB8" i="1" s="1"/>
  <c r="R7" i="1"/>
  <c r="AB7" i="1" s="1"/>
  <c r="R6" i="1"/>
  <c r="AB6" i="1" s="1"/>
  <c r="R5" i="1"/>
  <c r="AB5" i="1" s="1"/>
  <c r="Q8" i="1"/>
  <c r="AA8" i="1" s="1"/>
  <c r="Q7" i="1"/>
  <c r="AA7" i="1" s="1"/>
  <c r="Q6" i="1"/>
  <c r="AA6" i="1" s="1"/>
  <c r="Q4" i="1"/>
  <c r="P8" i="1"/>
  <c r="Z8" i="1" s="1"/>
  <c r="P7" i="1"/>
  <c r="Z7" i="1" s="1"/>
  <c r="P6" i="1"/>
  <c r="Z6" i="1" s="1"/>
  <c r="P4" i="1"/>
  <c r="O8" i="1"/>
  <c r="Y8" i="1" s="1"/>
  <c r="AD8" i="1" s="1"/>
  <c r="O7" i="1"/>
  <c r="Y7" i="1" s="1"/>
  <c r="O6" i="1"/>
  <c r="Y6" i="1" s="1"/>
  <c r="O4" i="1"/>
  <c r="X5" i="1"/>
  <c r="X6" i="1"/>
  <c r="X8" i="1"/>
  <c r="X4" i="1"/>
  <c r="X7" i="1"/>
  <c r="AD6" i="1" l="1"/>
  <c r="AD7" i="1"/>
  <c r="AD5" i="1"/>
  <c r="Y4" i="1"/>
  <c r="O10" i="1"/>
  <c r="O12" i="1"/>
  <c r="O11" i="1"/>
  <c r="O13" i="1"/>
  <c r="Z4" i="1"/>
  <c r="P11" i="1"/>
  <c r="P10" i="1"/>
  <c r="P12" i="1"/>
  <c r="P13" i="1"/>
  <c r="AB4" i="1"/>
  <c r="R10" i="1"/>
  <c r="R11" i="1"/>
  <c r="R13" i="1"/>
  <c r="R12" i="1"/>
  <c r="AA4" i="1"/>
  <c r="Q11" i="1"/>
  <c r="Q13" i="1"/>
  <c r="Q10" i="1"/>
  <c r="Q12" i="1"/>
  <c r="AD4" i="1" l="1"/>
  <c r="AD13" i="1" s="1"/>
  <c r="Z11" i="1"/>
  <c r="Z13" i="1"/>
  <c r="Z10" i="1"/>
  <c r="Z12" i="1"/>
  <c r="Y11" i="1"/>
  <c r="Y13" i="1"/>
  <c r="Y10" i="1"/>
  <c r="Y12" i="1"/>
  <c r="AA10" i="1"/>
  <c r="AA12" i="1"/>
  <c r="AA11" i="1"/>
  <c r="AA13" i="1"/>
  <c r="AB11" i="1"/>
  <c r="AB10" i="1"/>
  <c r="AB12" i="1"/>
  <c r="AB13" i="1"/>
  <c r="AD12" i="1" l="1"/>
  <c r="AD11" i="1"/>
  <c r="AD10" i="1"/>
</calcChain>
</file>

<file path=xl/sharedStrings.xml><?xml version="1.0" encoding="utf-8"?>
<sst xmlns="http://schemas.openxmlformats.org/spreadsheetml/2006/main" count="25" uniqueCount="24">
  <si>
    <t>Employee Payroll</t>
  </si>
  <si>
    <t>Last Name</t>
  </si>
  <si>
    <t>First Name</t>
  </si>
  <si>
    <t>Hourly Wage</t>
  </si>
  <si>
    <t>Hours Worked</t>
  </si>
  <si>
    <t>Pay</t>
  </si>
  <si>
    <t>Kern</t>
  </si>
  <si>
    <t>Jon</t>
  </si>
  <si>
    <t xml:space="preserve">Howard </t>
  </si>
  <si>
    <t>Glenda</t>
  </si>
  <si>
    <t>O'Donnald</t>
  </si>
  <si>
    <t>Ron</t>
  </si>
  <si>
    <t>Hernandez</t>
  </si>
  <si>
    <t>Wendy</t>
  </si>
  <si>
    <t>Smith</t>
  </si>
  <si>
    <t>Paul</t>
  </si>
  <si>
    <t>Max</t>
  </si>
  <si>
    <t>Min</t>
  </si>
  <si>
    <t>Average</t>
  </si>
  <si>
    <t>Total</t>
  </si>
  <si>
    <t>Cesar</t>
  </si>
  <si>
    <t>Overtime Hours</t>
  </si>
  <si>
    <t>Overtime Bonus</t>
  </si>
  <si>
    <t>Janu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</si>
</sst>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523A2-B543-4A61-8D7D-0DC24532731C}">
  <sheetPr>
    <pageSetUpPr fitToPage="1"/>
  </sheetPr>
  <dimension ref="A1:AD13"/>
  <sheetViews>
    <sheetView tabSelected="1" topLeftCell="P1" zoomScale="111" zoomScaleNormal="111" workbookViewId="0">
      <selection activeCell="AD13" sqref="AD13"/>
    </sheetView>
  </sheetViews>
  <sheetFormatPr defaultRowHeight="15" x14ac:dyDescent="0.25"/>
  <cols>
    <col min="1" max="1" width="11.7109375" customWidth="1"/>
    <col min="2" max="2" width="11.85546875" customWidth="1"/>
    <col min="3" max="3" width="13.28515625" customWidth="1"/>
    <col min="4" max="8" width="14.42578125" customWidth="1"/>
    <col min="9" max="13" width="15.28515625" customWidth="1"/>
    <col min="14" max="18" width="11.42578125" customWidth="1"/>
    <col min="24" max="24" width="10.7109375" customWidth="1"/>
    <col min="25" max="28" width="10.5703125" bestFit="1" customWidth="1"/>
    <col min="30" max="30" width="11.5703125" bestFit="1" customWidth="1"/>
  </cols>
  <sheetData>
    <row r="1" spans="1:30" x14ac:dyDescent="0.25">
      <c r="A1" t="s">
        <v>0</v>
      </c>
      <c r="C1" t="s">
        <v>20</v>
      </c>
    </row>
    <row r="2" spans="1:30" x14ac:dyDescent="0.25">
      <c r="D2" t="s">
        <v>4</v>
      </c>
      <c r="I2" t="s">
        <v>21</v>
      </c>
      <c r="N2" t="s">
        <v>5</v>
      </c>
      <c r="S2" t="s">
        <v>22</v>
      </c>
      <c r="X2" t="s">
        <v>19</v>
      </c>
      <c r="AD2" t="s">
        <v>23</v>
      </c>
    </row>
    <row r="3" spans="1:30" x14ac:dyDescent="0.25">
      <c r="A3" t="s">
        <v>1</v>
      </c>
      <c r="B3" t="s">
        <v>2</v>
      </c>
      <c r="C3" t="s">
        <v>3</v>
      </c>
      <c r="D3" s="4">
        <v>44927</v>
      </c>
      <c r="E3" s="4">
        <f>D3+7</f>
        <v>44934</v>
      </c>
      <c r="F3" s="4">
        <f t="shared" ref="F3:H3" si="0">E3+7</f>
        <v>44941</v>
      </c>
      <c r="G3" s="4">
        <f t="shared" si="0"/>
        <v>44948</v>
      </c>
      <c r="H3" s="4">
        <f t="shared" si="0"/>
        <v>44955</v>
      </c>
      <c r="I3" s="6">
        <v>44927</v>
      </c>
      <c r="J3" s="6">
        <f>I3+7</f>
        <v>44934</v>
      </c>
      <c r="K3" s="6">
        <f t="shared" ref="K3:M3" si="1">J3+7</f>
        <v>44941</v>
      </c>
      <c r="L3" s="6">
        <f t="shared" si="1"/>
        <v>44948</v>
      </c>
      <c r="M3" s="6">
        <f t="shared" si="1"/>
        <v>44955</v>
      </c>
      <c r="N3" s="8">
        <v>44927</v>
      </c>
      <c r="O3" s="8">
        <f>N3+7</f>
        <v>44934</v>
      </c>
      <c r="P3" s="8">
        <f t="shared" ref="P3:R3" si="2">O3+7</f>
        <v>44941</v>
      </c>
      <c r="Q3" s="8">
        <f t="shared" si="2"/>
        <v>44948</v>
      </c>
      <c r="R3" s="8">
        <f t="shared" si="2"/>
        <v>44955</v>
      </c>
      <c r="S3" s="10">
        <v>44927</v>
      </c>
      <c r="T3" s="10">
        <f>S3+7</f>
        <v>44934</v>
      </c>
      <c r="U3" s="10">
        <f t="shared" ref="U3:W3" si="3">T3+7</f>
        <v>44941</v>
      </c>
      <c r="V3" s="10">
        <f t="shared" si="3"/>
        <v>44948</v>
      </c>
      <c r="W3" s="10">
        <f t="shared" si="3"/>
        <v>44955</v>
      </c>
      <c r="X3" s="12">
        <v>44927</v>
      </c>
      <c r="Y3" s="12">
        <f>X3+7</f>
        <v>44934</v>
      </c>
      <c r="Z3" s="12">
        <f t="shared" ref="Z3:AB3" si="4">Y3+7</f>
        <v>44941</v>
      </c>
      <c r="AA3" s="12">
        <f t="shared" si="4"/>
        <v>44948</v>
      </c>
      <c r="AB3" s="12">
        <f t="shared" si="4"/>
        <v>44955</v>
      </c>
    </row>
    <row r="4" spans="1:30" x14ac:dyDescent="0.25">
      <c r="A4" t="s">
        <v>6</v>
      </c>
      <c r="B4" t="s">
        <v>7</v>
      </c>
      <c r="C4" s="1">
        <v>15.9</v>
      </c>
      <c r="D4" s="5">
        <v>41</v>
      </c>
      <c r="E4" s="5">
        <f ca="1">ROUND(RAND()*(45-35)+35, 0)</f>
        <v>39</v>
      </c>
      <c r="F4" s="5">
        <f t="shared" ref="F4:H8" ca="1" si="5">ROUND(RAND()*(45-35)+35, 0)</f>
        <v>39</v>
      </c>
      <c r="G4" s="5">
        <f t="shared" ca="1" si="5"/>
        <v>39</v>
      </c>
      <c r="H4" s="5">
        <f t="shared" ca="1" si="5"/>
        <v>37</v>
      </c>
      <c r="I4" s="7">
        <f>IF(D4&gt;40,D4-40,0)</f>
        <v>1</v>
      </c>
      <c r="J4" s="7">
        <f ca="1">IF(E4&gt;40,E4-40,0)</f>
        <v>0</v>
      </c>
      <c r="K4" s="7">
        <f ca="1">IF(F4&gt;40,F4-40,0)</f>
        <v>0</v>
      </c>
      <c r="L4" s="7">
        <f ca="1">IF(G4&gt;40,G4-40,0)</f>
        <v>0</v>
      </c>
      <c r="M4" s="7">
        <f ca="1">IF(H4&gt;40,H4-40,0)</f>
        <v>0</v>
      </c>
      <c r="N4" s="9">
        <f>$C4*D4</f>
        <v>651.9</v>
      </c>
      <c r="O4" s="9">
        <f t="shared" ref="O4:R8" ca="1" si="6">$C4*E4</f>
        <v>620.1</v>
      </c>
      <c r="P4" s="9">
        <f t="shared" ca="1" si="6"/>
        <v>620.1</v>
      </c>
      <c r="Q4" s="9">
        <f t="shared" ca="1" si="6"/>
        <v>620.1</v>
      </c>
      <c r="R4" s="9">
        <f t="shared" ca="1" si="6"/>
        <v>588.30000000000007</v>
      </c>
      <c r="S4" s="11">
        <f>0.5*$C4*I4</f>
        <v>7.95</v>
      </c>
      <c r="T4" s="11">
        <f ca="1">0.5*$C4*J4</f>
        <v>0</v>
      </c>
      <c r="U4" s="11">
        <f t="shared" ref="U4:U8" ca="1" si="7">0.5*$C4*K4</f>
        <v>0</v>
      </c>
      <c r="V4" s="11">
        <f t="shared" ref="V4:V8" ca="1" si="8">0.5*$C4*L4</f>
        <v>0</v>
      </c>
      <c r="W4" s="11">
        <f t="shared" ref="W4:W8" ca="1" si="9">0.5*$C4*M4</f>
        <v>0</v>
      </c>
      <c r="X4" s="13">
        <f>N4+S4</f>
        <v>659.85</v>
      </c>
      <c r="Y4" s="13">
        <f t="shared" ref="Y4:AB8" ca="1" si="10">O4+T4</f>
        <v>620.1</v>
      </c>
      <c r="Z4" s="13">
        <f t="shared" ca="1" si="10"/>
        <v>620.1</v>
      </c>
      <c r="AA4" s="13">
        <f t="shared" ca="1" si="10"/>
        <v>620.1</v>
      </c>
      <c r="AB4" s="13">
        <f t="shared" ca="1" si="10"/>
        <v>588.30000000000007</v>
      </c>
      <c r="AD4" s="2">
        <f ca="1">SUM(X4:AB4)</f>
        <v>3108.4500000000003</v>
      </c>
    </row>
    <row r="5" spans="1:30" x14ac:dyDescent="0.25">
      <c r="A5" t="s">
        <v>8</v>
      </c>
      <c r="B5" t="s">
        <v>9</v>
      </c>
      <c r="C5" s="1">
        <v>10</v>
      </c>
      <c r="D5" s="5">
        <v>42</v>
      </c>
      <c r="E5" s="5">
        <f t="shared" ref="E5:E7" ca="1" si="11">ROUND(RAND()*(45-35)+35, 0)</f>
        <v>38</v>
      </c>
      <c r="F5" s="5">
        <f t="shared" ca="1" si="5"/>
        <v>39</v>
      </c>
      <c r="G5" s="5">
        <f t="shared" ca="1" si="5"/>
        <v>35</v>
      </c>
      <c r="H5" s="5">
        <f t="shared" ca="1" si="5"/>
        <v>36</v>
      </c>
      <c r="I5" s="7">
        <f>IF(D5&gt;40,D5-40,0)</f>
        <v>2</v>
      </c>
      <c r="J5" s="7">
        <f ca="1">IF(E5&gt;40,E5-40,0)</f>
        <v>0</v>
      </c>
      <c r="K5" s="7">
        <f ca="1">IF(F5&gt;40,F5-40,0)</f>
        <v>0</v>
      </c>
      <c r="L5" s="7">
        <f ca="1">IF(G5&gt;40,G5-40,0)</f>
        <v>0</v>
      </c>
      <c r="M5" s="7">
        <f ca="1">IF(H5&gt;40,H5-40,0)</f>
        <v>0</v>
      </c>
      <c r="N5" s="9">
        <f t="shared" ref="N5:N8" si="12">$C5*D5</f>
        <v>420</v>
      </c>
      <c r="O5" s="9">
        <f ca="1">$C5*E5</f>
        <v>380</v>
      </c>
      <c r="P5" s="9">
        <f ca="1">$C5*F5</f>
        <v>390</v>
      </c>
      <c r="Q5" s="9">
        <f ca="1">$C5*G5</f>
        <v>350</v>
      </c>
      <c r="R5" s="9">
        <f t="shared" ca="1" si="6"/>
        <v>360</v>
      </c>
      <c r="S5" s="11">
        <f t="shared" ref="S5:S8" si="13">0.5*$C5*I5</f>
        <v>10</v>
      </c>
      <c r="T5" s="11">
        <f t="shared" ref="T4:T8" ca="1" si="14">0.5*$C5*J5</f>
        <v>0</v>
      </c>
      <c r="U5" s="11">
        <f t="shared" ca="1" si="7"/>
        <v>0</v>
      </c>
      <c r="V5" s="11">
        <f t="shared" ca="1" si="8"/>
        <v>0</v>
      </c>
      <c r="W5" s="11">
        <f t="shared" ca="1" si="9"/>
        <v>0</v>
      </c>
      <c r="X5" s="13">
        <f t="shared" ref="X5:X8" si="15">N5+S5</f>
        <v>430</v>
      </c>
      <c r="Y5" s="13">
        <f t="shared" ca="1" si="10"/>
        <v>380</v>
      </c>
      <c r="Z5" s="13">
        <f t="shared" ca="1" si="10"/>
        <v>390</v>
      </c>
      <c r="AA5" s="13">
        <f t="shared" ca="1" si="10"/>
        <v>350</v>
      </c>
      <c r="AB5" s="13">
        <f t="shared" ca="1" si="10"/>
        <v>360</v>
      </c>
      <c r="AD5" s="2">
        <f t="shared" ref="AD5:AD8" ca="1" si="16">SUM(X5:AB5)</f>
        <v>1910</v>
      </c>
    </row>
    <row r="6" spans="1:30" x14ac:dyDescent="0.25">
      <c r="A6" t="s">
        <v>10</v>
      </c>
      <c r="B6" t="s">
        <v>11</v>
      </c>
      <c r="C6" s="1">
        <v>22.1</v>
      </c>
      <c r="D6" s="5">
        <v>48</v>
      </c>
      <c r="E6" s="5">
        <f t="shared" ca="1" si="11"/>
        <v>40</v>
      </c>
      <c r="F6" s="5">
        <f t="shared" ca="1" si="5"/>
        <v>42</v>
      </c>
      <c r="G6" s="5">
        <f t="shared" ca="1" si="5"/>
        <v>40</v>
      </c>
      <c r="H6" s="5">
        <f t="shared" ca="1" si="5"/>
        <v>43</v>
      </c>
      <c r="I6" s="7">
        <f>IF(D6&gt;40,D6-40,0)</f>
        <v>8</v>
      </c>
      <c r="J6" s="7">
        <f ca="1">IF(E6&gt;40,E6-40,0)</f>
        <v>0</v>
      </c>
      <c r="K6" s="7">
        <f ca="1">IF(F6&gt;40,F6-40,0)</f>
        <v>2</v>
      </c>
      <c r="L6" s="7">
        <f ca="1">IF(G6&gt;40,G6-40,0)</f>
        <v>0</v>
      </c>
      <c r="M6" s="7">
        <f ca="1">IF(H6&gt;40,H6-40,0)</f>
        <v>3</v>
      </c>
      <c r="N6" s="9">
        <f t="shared" si="12"/>
        <v>1060.8000000000002</v>
      </c>
      <c r="O6" s="9">
        <f t="shared" ca="1" si="6"/>
        <v>884</v>
      </c>
      <c r="P6" s="9">
        <f t="shared" ca="1" si="6"/>
        <v>928.2</v>
      </c>
      <c r="Q6" s="9">
        <f t="shared" ca="1" si="6"/>
        <v>884</v>
      </c>
      <c r="R6" s="9">
        <f t="shared" ca="1" si="6"/>
        <v>950.30000000000007</v>
      </c>
      <c r="S6" s="11">
        <f t="shared" si="13"/>
        <v>88.4</v>
      </c>
      <c r="T6" s="11">
        <f t="shared" ca="1" si="14"/>
        <v>0</v>
      </c>
      <c r="U6" s="11">
        <f t="shared" ca="1" si="7"/>
        <v>22.1</v>
      </c>
      <c r="V6" s="11">
        <f t="shared" ca="1" si="8"/>
        <v>0</v>
      </c>
      <c r="W6" s="11">
        <f t="shared" ca="1" si="9"/>
        <v>33.150000000000006</v>
      </c>
      <c r="X6" s="13">
        <f t="shared" si="15"/>
        <v>1149.2000000000003</v>
      </c>
      <c r="Y6" s="13">
        <f t="shared" ca="1" si="10"/>
        <v>884</v>
      </c>
      <c r="Z6" s="13">
        <f t="shared" ca="1" si="10"/>
        <v>950.30000000000007</v>
      </c>
      <c r="AA6" s="13">
        <f t="shared" ca="1" si="10"/>
        <v>884</v>
      </c>
      <c r="AB6" s="13">
        <f t="shared" ca="1" si="10"/>
        <v>983.45</v>
      </c>
      <c r="AD6" s="2">
        <f t="shared" ca="1" si="16"/>
        <v>4850.9500000000007</v>
      </c>
    </row>
    <row r="7" spans="1:30" x14ac:dyDescent="0.25">
      <c r="A7" t="s">
        <v>12</v>
      </c>
      <c r="B7" t="s">
        <v>13</v>
      </c>
      <c r="C7" s="1">
        <v>19.100000000000001</v>
      </c>
      <c r="D7" s="5">
        <v>41</v>
      </c>
      <c r="E7" s="5">
        <f t="shared" ca="1" si="11"/>
        <v>43</v>
      </c>
      <c r="F7" s="5">
        <f t="shared" ca="1" si="5"/>
        <v>44</v>
      </c>
      <c r="G7" s="5">
        <f t="shared" ca="1" si="5"/>
        <v>37</v>
      </c>
      <c r="H7" s="5">
        <f t="shared" ca="1" si="5"/>
        <v>37</v>
      </c>
      <c r="I7" s="7">
        <f>IF(D7&gt;40,D7-40,0)</f>
        <v>1</v>
      </c>
      <c r="J7" s="7">
        <f ca="1">IF(E7&gt;40,E7-40,0)</f>
        <v>3</v>
      </c>
      <c r="K7" s="7">
        <f ca="1">IF(F7&gt;40,F7-40,0)</f>
        <v>4</v>
      </c>
      <c r="L7" s="7">
        <f ca="1">IF(G7&gt;40,G7-40,0)</f>
        <v>0</v>
      </c>
      <c r="M7" s="7">
        <f ca="1">IF(H7&gt;40,H7-40,0)</f>
        <v>0</v>
      </c>
      <c r="N7" s="9">
        <f t="shared" si="12"/>
        <v>783.1</v>
      </c>
      <c r="O7" s="9">
        <f t="shared" ca="1" si="6"/>
        <v>821.30000000000007</v>
      </c>
      <c r="P7" s="9">
        <f t="shared" ca="1" si="6"/>
        <v>840.40000000000009</v>
      </c>
      <c r="Q7" s="9">
        <f t="shared" ca="1" si="6"/>
        <v>706.7</v>
      </c>
      <c r="R7" s="9">
        <f t="shared" ca="1" si="6"/>
        <v>706.7</v>
      </c>
      <c r="S7" s="11">
        <f t="shared" si="13"/>
        <v>9.5500000000000007</v>
      </c>
      <c r="T7" s="11">
        <f t="shared" ca="1" si="14"/>
        <v>28.650000000000002</v>
      </c>
      <c r="U7" s="11">
        <f t="shared" ca="1" si="7"/>
        <v>38.200000000000003</v>
      </c>
      <c r="V7" s="11">
        <f t="shared" ca="1" si="8"/>
        <v>0</v>
      </c>
      <c r="W7" s="11">
        <f t="shared" ca="1" si="9"/>
        <v>0</v>
      </c>
      <c r="X7" s="13">
        <f t="shared" si="15"/>
        <v>792.65</v>
      </c>
      <c r="Y7" s="13">
        <f t="shared" ca="1" si="10"/>
        <v>849.95</v>
      </c>
      <c r="Z7" s="13">
        <f t="shared" ca="1" si="10"/>
        <v>878.60000000000014</v>
      </c>
      <c r="AA7" s="13">
        <f t="shared" ca="1" si="10"/>
        <v>706.7</v>
      </c>
      <c r="AB7" s="13">
        <f t="shared" ca="1" si="10"/>
        <v>706.7</v>
      </c>
      <c r="AD7" s="2">
        <f t="shared" ca="1" si="16"/>
        <v>3934.5999999999995</v>
      </c>
    </row>
    <row r="8" spans="1:30" x14ac:dyDescent="0.25">
      <c r="A8" t="s">
        <v>14</v>
      </c>
      <c r="B8" t="s">
        <v>15</v>
      </c>
      <c r="C8" s="1">
        <v>15.1</v>
      </c>
      <c r="D8" s="5">
        <v>39</v>
      </c>
      <c r="E8" s="5">
        <f ca="1">ROUND(RAND()*(45-35)+35, 0)</f>
        <v>36</v>
      </c>
      <c r="F8" s="5">
        <f t="shared" ca="1" si="5"/>
        <v>35</v>
      </c>
      <c r="G8" s="5">
        <f t="shared" ca="1" si="5"/>
        <v>38</v>
      </c>
      <c r="H8" s="5">
        <f t="shared" ca="1" si="5"/>
        <v>36</v>
      </c>
      <c r="I8" s="7">
        <f>IF(D8&gt;40,D8-40,0)</f>
        <v>0</v>
      </c>
      <c r="J8" s="7">
        <f ca="1">IF(E8&gt;40,E8-40,0)</f>
        <v>0</v>
      </c>
      <c r="K8" s="7">
        <f ca="1">IF(F8&gt;40,F8-40,0)</f>
        <v>0</v>
      </c>
      <c r="L8" s="7">
        <f ca="1">IF(G8&gt;40,G8-40,0)</f>
        <v>0</v>
      </c>
      <c r="M8" s="7">
        <f ca="1">IF(H8&gt;40,H8-40,0)</f>
        <v>0</v>
      </c>
      <c r="N8" s="9">
        <f t="shared" si="12"/>
        <v>588.9</v>
      </c>
      <c r="O8" s="9">
        <f t="shared" ca="1" si="6"/>
        <v>543.6</v>
      </c>
      <c r="P8" s="9">
        <f t="shared" ca="1" si="6"/>
        <v>528.5</v>
      </c>
      <c r="Q8" s="9">
        <f t="shared" ca="1" si="6"/>
        <v>573.79999999999995</v>
      </c>
      <c r="R8" s="9">
        <f t="shared" ca="1" si="6"/>
        <v>543.6</v>
      </c>
      <c r="S8" s="11">
        <f t="shared" si="13"/>
        <v>0</v>
      </c>
      <c r="T8" s="11">
        <f t="shared" ca="1" si="14"/>
        <v>0</v>
      </c>
      <c r="U8" s="11">
        <f t="shared" ca="1" si="7"/>
        <v>0</v>
      </c>
      <c r="V8" s="11">
        <f t="shared" ca="1" si="8"/>
        <v>0</v>
      </c>
      <c r="W8" s="11">
        <f t="shared" ca="1" si="9"/>
        <v>0</v>
      </c>
      <c r="X8" s="13">
        <f t="shared" si="15"/>
        <v>588.9</v>
      </c>
      <c r="Y8" s="13">
        <f t="shared" ca="1" si="10"/>
        <v>543.6</v>
      </c>
      <c r="Z8" s="13">
        <f t="shared" ca="1" si="10"/>
        <v>528.5</v>
      </c>
      <c r="AA8" s="13">
        <f t="shared" ca="1" si="10"/>
        <v>573.79999999999995</v>
      </c>
      <c r="AB8" s="13">
        <f t="shared" ca="1" si="10"/>
        <v>543.6</v>
      </c>
      <c r="AD8" s="2">
        <f t="shared" ca="1" si="16"/>
        <v>2778.4</v>
      </c>
    </row>
    <row r="9" spans="1:30" x14ac:dyDescent="0.25">
      <c r="N9" s="2"/>
      <c r="O9" s="2"/>
      <c r="P9" s="2"/>
      <c r="Q9" s="2"/>
      <c r="R9" s="2"/>
    </row>
    <row r="10" spans="1:30" x14ac:dyDescent="0.25">
      <c r="A10" t="s">
        <v>16</v>
      </c>
      <c r="C10" s="2">
        <f>MAX(C4:C8)</f>
        <v>22.1</v>
      </c>
      <c r="D10" s="3">
        <f>MAX(D4:D8)</f>
        <v>48</v>
      </c>
      <c r="E10" s="3">
        <f t="shared" ref="E10:M10" ca="1" si="17">MAX(E4:E8)</f>
        <v>43</v>
      </c>
      <c r="F10" s="3">
        <f t="shared" ca="1" si="17"/>
        <v>44</v>
      </c>
      <c r="G10" s="3">
        <f t="shared" ca="1" si="17"/>
        <v>40</v>
      </c>
      <c r="H10" s="3">
        <f t="shared" ca="1" si="17"/>
        <v>43</v>
      </c>
      <c r="I10" s="3">
        <f t="shared" si="17"/>
        <v>8</v>
      </c>
      <c r="J10" s="3">
        <f t="shared" ca="1" si="17"/>
        <v>3</v>
      </c>
      <c r="K10" s="3">
        <f t="shared" ca="1" si="17"/>
        <v>4</v>
      </c>
      <c r="L10" s="3">
        <f t="shared" ca="1" si="17"/>
        <v>0</v>
      </c>
      <c r="M10" s="3">
        <f t="shared" ca="1" si="17"/>
        <v>3</v>
      </c>
      <c r="N10" s="1">
        <f>MAX(N4:N8)</f>
        <v>1060.8000000000002</v>
      </c>
      <c r="O10" s="1">
        <f t="shared" ref="O10:AB10" ca="1" si="18">MAX(O4:O8)</f>
        <v>884</v>
      </c>
      <c r="P10" s="1">
        <f t="shared" ca="1" si="18"/>
        <v>928.2</v>
      </c>
      <c r="Q10" s="1">
        <f t="shared" ca="1" si="18"/>
        <v>884</v>
      </c>
      <c r="R10" s="1">
        <f t="shared" ca="1" si="18"/>
        <v>950.30000000000007</v>
      </c>
      <c r="S10" s="1">
        <f t="shared" si="18"/>
        <v>88.4</v>
      </c>
      <c r="T10" s="1">
        <f t="shared" ca="1" si="18"/>
        <v>28.650000000000002</v>
      </c>
      <c r="U10" s="1">
        <f t="shared" ca="1" si="18"/>
        <v>38.200000000000003</v>
      </c>
      <c r="V10" s="1">
        <f t="shared" ca="1" si="18"/>
        <v>0</v>
      </c>
      <c r="W10" s="1">
        <f t="shared" ca="1" si="18"/>
        <v>33.150000000000006</v>
      </c>
      <c r="X10" s="1">
        <f t="shared" si="18"/>
        <v>1149.2000000000003</v>
      </c>
      <c r="Y10" s="1">
        <f t="shared" ca="1" si="18"/>
        <v>884</v>
      </c>
      <c r="Z10" s="1">
        <f t="shared" ca="1" si="18"/>
        <v>950.30000000000007</v>
      </c>
      <c r="AA10" s="1">
        <f t="shared" ca="1" si="18"/>
        <v>884</v>
      </c>
      <c r="AB10" s="1">
        <f t="shared" ca="1" si="18"/>
        <v>983.45</v>
      </c>
      <c r="AD10" s="1">
        <f t="shared" ref="AD10" ca="1" si="19">MAX(AD4:AD8)</f>
        <v>4850.9500000000007</v>
      </c>
    </row>
    <row r="11" spans="1:30" x14ac:dyDescent="0.25">
      <c r="A11" t="s">
        <v>17</v>
      </c>
      <c r="C11" s="2">
        <f>MIN(C4:C8)</f>
        <v>10</v>
      </c>
      <c r="D11" s="3">
        <f>MIN(D4:D8)</f>
        <v>39</v>
      </c>
      <c r="E11" s="3">
        <f t="shared" ref="E11:M11" ca="1" si="20">MIN(E4:E8)</f>
        <v>36</v>
      </c>
      <c r="F11" s="3">
        <f t="shared" ca="1" si="20"/>
        <v>35</v>
      </c>
      <c r="G11" s="3">
        <f t="shared" ca="1" si="20"/>
        <v>35</v>
      </c>
      <c r="H11" s="3">
        <f t="shared" ca="1" si="20"/>
        <v>36</v>
      </c>
      <c r="I11" s="3">
        <f t="shared" si="20"/>
        <v>0</v>
      </c>
      <c r="J11" s="3">
        <f t="shared" ca="1" si="20"/>
        <v>0</v>
      </c>
      <c r="K11" s="3">
        <f t="shared" ca="1" si="20"/>
        <v>0</v>
      </c>
      <c r="L11" s="3">
        <f t="shared" ca="1" si="20"/>
        <v>0</v>
      </c>
      <c r="M11" s="3">
        <f t="shared" ca="1" si="20"/>
        <v>0</v>
      </c>
      <c r="N11" s="1">
        <f>MIN(N4:N8)</f>
        <v>420</v>
      </c>
      <c r="O11" s="1">
        <f t="shared" ref="O11:AB11" ca="1" si="21">MIN(O4:O8)</f>
        <v>380</v>
      </c>
      <c r="P11" s="1">
        <f t="shared" ca="1" si="21"/>
        <v>390</v>
      </c>
      <c r="Q11" s="1">
        <f t="shared" ca="1" si="21"/>
        <v>350</v>
      </c>
      <c r="R11" s="1">
        <f t="shared" ca="1" si="21"/>
        <v>360</v>
      </c>
      <c r="S11" s="1">
        <f t="shared" si="21"/>
        <v>0</v>
      </c>
      <c r="T11" s="1">
        <f t="shared" ca="1" si="21"/>
        <v>0</v>
      </c>
      <c r="U11" s="1">
        <f t="shared" ca="1" si="21"/>
        <v>0</v>
      </c>
      <c r="V11" s="1">
        <f t="shared" ca="1" si="21"/>
        <v>0</v>
      </c>
      <c r="W11" s="1">
        <f t="shared" ca="1" si="21"/>
        <v>0</v>
      </c>
      <c r="X11" s="1">
        <f t="shared" si="21"/>
        <v>430</v>
      </c>
      <c r="Y11" s="1">
        <f t="shared" ca="1" si="21"/>
        <v>380</v>
      </c>
      <c r="Z11" s="1">
        <f t="shared" ca="1" si="21"/>
        <v>390</v>
      </c>
      <c r="AA11" s="1">
        <f t="shared" ca="1" si="21"/>
        <v>350</v>
      </c>
      <c r="AB11" s="1">
        <f t="shared" ca="1" si="21"/>
        <v>360</v>
      </c>
      <c r="AD11" s="1">
        <f t="shared" ref="AD11" ca="1" si="22">MIN(AD4:AD8)</f>
        <v>1910</v>
      </c>
    </row>
    <row r="12" spans="1:30" x14ac:dyDescent="0.25">
      <c r="A12" t="s">
        <v>18</v>
      </c>
      <c r="C12" s="2">
        <f>AVERAGE(C4:C8)</f>
        <v>16.439999999999998</v>
      </c>
      <c r="D12" s="3">
        <f>AVERAGE(D4:D8)</f>
        <v>42.2</v>
      </c>
      <c r="E12" s="3">
        <f t="shared" ref="E12:M12" ca="1" si="23">AVERAGE(E4:E8)</f>
        <v>39.200000000000003</v>
      </c>
      <c r="F12" s="3">
        <f t="shared" ca="1" si="23"/>
        <v>39.799999999999997</v>
      </c>
      <c r="G12" s="3">
        <f t="shared" ca="1" si="23"/>
        <v>37.799999999999997</v>
      </c>
      <c r="H12" s="3">
        <f t="shared" ca="1" si="23"/>
        <v>37.799999999999997</v>
      </c>
      <c r="I12" s="3">
        <f t="shared" si="23"/>
        <v>2.4</v>
      </c>
      <c r="J12" s="3">
        <f t="shared" ca="1" si="23"/>
        <v>0.6</v>
      </c>
      <c r="K12" s="3">
        <f t="shared" ca="1" si="23"/>
        <v>1.2</v>
      </c>
      <c r="L12" s="3">
        <f t="shared" ca="1" si="23"/>
        <v>0</v>
      </c>
      <c r="M12" s="3">
        <f t="shared" ca="1" si="23"/>
        <v>0.6</v>
      </c>
      <c r="N12" s="1">
        <f>AVERAGE(N4:N8)</f>
        <v>700.94</v>
      </c>
      <c r="O12" s="1">
        <f t="shared" ref="O12:AB12" ca="1" si="24">AVERAGE(O4:O8)</f>
        <v>649.79999999999995</v>
      </c>
      <c r="P12" s="1">
        <f t="shared" ca="1" si="24"/>
        <v>661.44</v>
      </c>
      <c r="Q12" s="1">
        <f t="shared" ca="1" si="24"/>
        <v>626.92000000000007</v>
      </c>
      <c r="R12" s="1">
        <f t="shared" ca="1" si="24"/>
        <v>629.78</v>
      </c>
      <c r="S12" s="1">
        <f t="shared" si="24"/>
        <v>23.18</v>
      </c>
      <c r="T12" s="1">
        <f t="shared" ca="1" si="24"/>
        <v>5.73</v>
      </c>
      <c r="U12" s="1">
        <f t="shared" ca="1" si="24"/>
        <v>12.06</v>
      </c>
      <c r="V12" s="1">
        <f t="shared" ca="1" si="24"/>
        <v>0</v>
      </c>
      <c r="W12" s="1">
        <f t="shared" ca="1" si="24"/>
        <v>6.6300000000000008</v>
      </c>
      <c r="X12" s="1">
        <f t="shared" si="24"/>
        <v>724.12000000000012</v>
      </c>
      <c r="Y12" s="1">
        <f t="shared" ca="1" si="24"/>
        <v>655.53</v>
      </c>
      <c r="Z12" s="1">
        <f t="shared" ca="1" si="24"/>
        <v>673.5</v>
      </c>
      <c r="AA12" s="1">
        <f t="shared" ca="1" si="24"/>
        <v>626.92000000000007</v>
      </c>
      <c r="AB12" s="1">
        <f t="shared" ca="1" si="24"/>
        <v>636.41</v>
      </c>
      <c r="AD12" s="1">
        <f t="shared" ref="AD12" ca="1" si="25">AVERAGE(AD4:AD8)</f>
        <v>3316.4800000000005</v>
      </c>
    </row>
    <row r="13" spans="1:30" x14ac:dyDescent="0.25">
      <c r="A13" t="s">
        <v>19</v>
      </c>
      <c r="D13">
        <f>SUM(D4:D8)</f>
        <v>211</v>
      </c>
      <c r="E13">
        <f t="shared" ref="E13:M13" ca="1" si="26">SUM(E4:E8)</f>
        <v>196</v>
      </c>
      <c r="F13">
        <f t="shared" ca="1" si="26"/>
        <v>199</v>
      </c>
      <c r="G13">
        <f t="shared" ca="1" si="26"/>
        <v>189</v>
      </c>
      <c r="H13">
        <f t="shared" ca="1" si="26"/>
        <v>189</v>
      </c>
      <c r="I13">
        <f t="shared" si="26"/>
        <v>12</v>
      </c>
      <c r="J13">
        <f t="shared" ca="1" si="26"/>
        <v>3</v>
      </c>
      <c r="K13">
        <f t="shared" ca="1" si="26"/>
        <v>6</v>
      </c>
      <c r="L13">
        <f t="shared" ca="1" si="26"/>
        <v>0</v>
      </c>
      <c r="M13">
        <f t="shared" ca="1" si="26"/>
        <v>3</v>
      </c>
      <c r="N13" s="1">
        <f>SUM(N4:N8)</f>
        <v>3504.7000000000003</v>
      </c>
      <c r="O13" s="1">
        <f t="shared" ref="O13:AB13" ca="1" si="27">SUM(O4:O8)</f>
        <v>3249</v>
      </c>
      <c r="P13" s="1">
        <f t="shared" ca="1" si="27"/>
        <v>3307.2000000000003</v>
      </c>
      <c r="Q13" s="1">
        <f t="shared" ca="1" si="27"/>
        <v>3134.6000000000004</v>
      </c>
      <c r="R13" s="1">
        <f t="shared" ca="1" si="27"/>
        <v>3148.9</v>
      </c>
      <c r="S13" s="1">
        <f t="shared" si="27"/>
        <v>115.9</v>
      </c>
      <c r="T13" s="1">
        <f t="shared" ca="1" si="27"/>
        <v>28.650000000000002</v>
      </c>
      <c r="U13" s="1">
        <f t="shared" ca="1" si="27"/>
        <v>60.300000000000004</v>
      </c>
      <c r="V13" s="1">
        <f t="shared" ca="1" si="27"/>
        <v>0</v>
      </c>
      <c r="W13" s="1">
        <f t="shared" ca="1" si="27"/>
        <v>33.150000000000006</v>
      </c>
      <c r="X13" s="1">
        <f t="shared" si="27"/>
        <v>3620.6000000000004</v>
      </c>
      <c r="Y13" s="1">
        <f t="shared" ca="1" si="27"/>
        <v>3277.65</v>
      </c>
      <c r="Z13" s="1">
        <f t="shared" ca="1" si="27"/>
        <v>3367.5</v>
      </c>
      <c r="AA13" s="1">
        <f t="shared" ca="1" si="27"/>
        <v>3134.6000000000004</v>
      </c>
      <c r="AB13" s="1">
        <f t="shared" ca="1" si="27"/>
        <v>3182.0499999999997</v>
      </c>
      <c r="AD13" s="1">
        <f t="shared" ref="AD13" ca="1" si="28">SUM(AD4:AD8)</f>
        <v>16582.400000000001</v>
      </c>
    </row>
  </sheetData>
  <pageMargins left="0.7" right="0.7" top="0.75" bottom="0.75" header="0.3" footer="0.3"/>
  <pageSetup scale="34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ctrejo</dc:creator>
  <cp:lastModifiedBy>ctrejo</cp:lastModifiedBy>
  <cp:lastPrinted>2023-03-28T16:17:00Z</cp:lastPrinted>
  <dcterms:created xsi:type="dcterms:W3CDTF">2023-03-28T14:00:01Z</dcterms:created>
  <dcterms:modified xsi:type="dcterms:W3CDTF">2023-03-28T16:17:15Z</dcterms:modified>
</cp:coreProperties>
</file>