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trejo\Documents\Excel\"/>
    </mc:Choice>
  </mc:AlternateContent>
  <xr:revisionPtr revIDLastSave="0" documentId="13_ncr:1_{17009E0D-B850-4732-9B81-28A9EE63AF7D}" xr6:coauthVersionLast="47" xr6:coauthVersionMax="47" xr10:uidLastSave="{00000000-0000-0000-0000-000000000000}"/>
  <bookViews>
    <workbookView xWindow="-120" yWindow="-120" windowWidth="29040" windowHeight="15840" activeTab="2" xr2:uid="{D937C136-8876-4C6C-BF96-299A305C7073}"/>
  </bookViews>
  <sheets>
    <sheet name="Simple Interest" sheetId="3" r:id="rId1"/>
    <sheet name="Cat or Dog" sheetId="1" r:id="rId2"/>
    <sheet name="School Shopping" sheetId="2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3" l="1"/>
  <c r="F2" i="3" s="1"/>
  <c r="G2" i="3" s="1"/>
  <c r="E3" i="3"/>
  <c r="F3" i="3"/>
  <c r="G3" i="3" s="1"/>
  <c r="E4" i="3"/>
  <c r="F4" i="3"/>
  <c r="G4" i="3"/>
  <c r="E5" i="3"/>
  <c r="F5" i="3"/>
  <c r="G5" i="3"/>
  <c r="G3" i="2"/>
  <c r="H3" i="2" s="1"/>
  <c r="L3" i="2"/>
  <c r="M3" i="2"/>
  <c r="N3" i="2"/>
  <c r="G4" i="2"/>
  <c r="H4" i="2" s="1"/>
  <c r="I4" i="2" s="1"/>
  <c r="L4" i="2"/>
  <c r="M4" i="2"/>
  <c r="N4" i="2"/>
  <c r="G5" i="2"/>
  <c r="H5" i="2"/>
  <c r="I5" i="2" s="1"/>
  <c r="L5" i="2"/>
  <c r="M5" i="2"/>
  <c r="N5" i="2"/>
  <c r="G6" i="2"/>
  <c r="H6" i="2" s="1"/>
  <c r="I6" i="2" s="1"/>
  <c r="L6" i="2"/>
  <c r="M6" i="2"/>
  <c r="N6" i="2"/>
  <c r="G7" i="2"/>
  <c r="H7" i="2"/>
  <c r="I7" i="2" s="1"/>
  <c r="L7" i="2"/>
  <c r="M7" i="2"/>
  <c r="N7" i="2"/>
  <c r="G8" i="2"/>
  <c r="H8" i="2" s="1"/>
  <c r="I8" i="2" s="1"/>
  <c r="L8" i="2"/>
  <c r="M8" i="2"/>
  <c r="N8" i="2"/>
  <c r="G9" i="2"/>
  <c r="H9" i="2"/>
  <c r="I9" i="2" s="1"/>
  <c r="L9" i="2"/>
  <c r="M9" i="2"/>
  <c r="N9" i="2"/>
  <c r="G10" i="2"/>
  <c r="H10" i="2" s="1"/>
  <c r="I10" i="2" s="1"/>
  <c r="L10" i="2"/>
  <c r="M10" i="2"/>
  <c r="N10" i="2"/>
  <c r="G11" i="2"/>
  <c r="H11" i="2"/>
  <c r="I11" i="2" s="1"/>
  <c r="L11" i="2"/>
  <c r="M11" i="2"/>
  <c r="N11" i="2"/>
  <c r="G12" i="2"/>
  <c r="H12" i="2" s="1"/>
  <c r="I12" i="2" s="1"/>
  <c r="L12" i="2"/>
  <c r="M12" i="2"/>
  <c r="N12" i="2"/>
  <c r="G13" i="2"/>
  <c r="H13" i="2" s="1"/>
  <c r="I13" i="2" s="1"/>
  <c r="L13" i="2"/>
  <c r="M13" i="2"/>
  <c r="N13" i="2"/>
  <c r="G14" i="2"/>
  <c r="H14" i="2" s="1"/>
  <c r="I14" i="2" s="1"/>
  <c r="L14" i="2"/>
  <c r="M14" i="2"/>
  <c r="N14" i="2"/>
  <c r="G15" i="2"/>
  <c r="H15" i="2" s="1"/>
  <c r="I15" i="2" s="1"/>
  <c r="L15" i="2"/>
  <c r="M15" i="2"/>
  <c r="N15" i="2"/>
  <c r="G16" i="2"/>
  <c r="G19" i="2" s="1"/>
  <c r="L16" i="2"/>
  <c r="M16" i="2"/>
  <c r="N16" i="2"/>
  <c r="G17" i="2"/>
  <c r="H17" i="2" s="1"/>
  <c r="I17" i="2" s="1"/>
  <c r="L17" i="2"/>
  <c r="M17" i="2"/>
  <c r="N17" i="2"/>
  <c r="L19" i="2"/>
  <c r="M19" i="2"/>
  <c r="N19" i="2"/>
  <c r="C18" i="1"/>
  <c r="B18" i="1"/>
  <c r="C16" i="1"/>
  <c r="C15" i="1"/>
  <c r="B16" i="1"/>
  <c r="B15" i="1"/>
  <c r="C9" i="1"/>
  <c r="B9" i="1"/>
  <c r="I3" i="2" l="1"/>
  <c r="H19" i="2"/>
  <c r="H16" i="2"/>
  <c r="I16" i="2" s="1"/>
  <c r="I19" i="2" l="1"/>
</calcChain>
</file>

<file path=xl/sharedStrings.xml><?xml version="1.0" encoding="utf-8"?>
<sst xmlns="http://schemas.openxmlformats.org/spreadsheetml/2006/main" count="62" uniqueCount="47">
  <si>
    <t>Dog</t>
  </si>
  <si>
    <t>Cat</t>
  </si>
  <si>
    <t>Initial</t>
  </si>
  <si>
    <t>Purchase</t>
  </si>
  <si>
    <t>Collar</t>
  </si>
  <si>
    <t>Tag</t>
  </si>
  <si>
    <t>Bowl</t>
  </si>
  <si>
    <t>Leash</t>
  </si>
  <si>
    <t>Initial Total</t>
  </si>
  <si>
    <t>Monthly</t>
  </si>
  <si>
    <t>Food</t>
  </si>
  <si>
    <t>Litter</t>
  </si>
  <si>
    <t>Treats</t>
  </si>
  <si>
    <t>Subtotal</t>
  </si>
  <si>
    <t>Monthly Total</t>
  </si>
  <si>
    <t>One Year Costs</t>
  </si>
  <si>
    <t>Total</t>
  </si>
  <si>
    <t>Office Repo</t>
  </si>
  <si>
    <t>Dollar Trap</t>
  </si>
  <si>
    <t>WaltMart</t>
  </si>
  <si>
    <t>Liquid Paper</t>
  </si>
  <si>
    <t>Compass</t>
  </si>
  <si>
    <t>Protractor</t>
  </si>
  <si>
    <t>Planner Book</t>
  </si>
  <si>
    <t>Stapler</t>
  </si>
  <si>
    <t>8 Color Markers</t>
  </si>
  <si>
    <t>USB Stick 5gb</t>
  </si>
  <si>
    <t>2 inch binder</t>
  </si>
  <si>
    <t>10 No.2 Pencils</t>
  </si>
  <si>
    <t>Eraser</t>
  </si>
  <si>
    <t>Clear Tape</t>
  </si>
  <si>
    <t>8 oz Glue</t>
  </si>
  <si>
    <t>100 page notebook</t>
  </si>
  <si>
    <t>Ti-35 Calculator</t>
  </si>
  <si>
    <t>Ball Point Pen</t>
  </si>
  <si>
    <t>Susan</t>
  </si>
  <si>
    <t>Tim</t>
  </si>
  <si>
    <t>Loan D</t>
  </si>
  <si>
    <t>Loan C</t>
  </si>
  <si>
    <t>Loan B</t>
  </si>
  <si>
    <t>Loan A</t>
  </si>
  <si>
    <t>Monthly Payment</t>
  </si>
  <si>
    <t>Total Loan</t>
  </si>
  <si>
    <t>Interest Paid</t>
  </si>
  <si>
    <t>Months</t>
  </si>
  <si>
    <t>Interest Rate</t>
  </si>
  <si>
    <t>Principle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</si>
</sst>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C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8">
    <xf numFmtId="0" fontId="0" fillId="0" borderId="0" xfId="0"/>
    <xf numFmtId="0" fontId="0" fillId="2" borderId="0" xfId="0" applyFill="1"/>
    <xf numFmtId="44" fontId="0" fillId="0" borderId="0" xfId="1" applyFont="1"/>
    <xf numFmtId="0" fontId="2" fillId="3" borderId="1" xfId="0" applyFont="1" applyFill="1" applyBorder="1"/>
    <xf numFmtId="0" fontId="2" fillId="4" borderId="1" xfId="0" applyFont="1" applyFill="1" applyBorder="1"/>
    <xf numFmtId="44" fontId="2" fillId="0" borderId="0" xfId="1" applyFont="1"/>
    <xf numFmtId="44" fontId="0" fillId="3" borderId="1" xfId="1" applyFont="1" applyFill="1" applyBorder="1"/>
    <xf numFmtId="44" fontId="0" fillId="4" borderId="1" xfId="1" applyFont="1" applyFill="1" applyBorder="1"/>
    <xf numFmtId="44" fontId="0" fillId="2" borderId="0" xfId="1" applyFont="1" applyFill="1"/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0" fillId="0" borderId="0" xfId="1" applyNumberFormat="1" applyFont="1"/>
    <xf numFmtId="44" fontId="0" fillId="0" borderId="0" xfId="0" applyNumberFormat="1"/>
    <xf numFmtId="9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</a:t>
            </a:r>
            <a:r>
              <a:rPr lang="en-US" baseline="0"/>
              <a:t> payments for $10K Loan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'Simple Interest'!$C$2:$C$5</c:f>
              <c:numCache>
                <c:formatCode>0%</c:formatCode>
                <c:ptCount val="4"/>
                <c:pt idx="0">
                  <c:v>0.09</c:v>
                </c:pt>
                <c:pt idx="1">
                  <c:v>0.08</c:v>
                </c:pt>
                <c:pt idx="2">
                  <c:v>7.0000000000000007E-2</c:v>
                </c:pt>
                <c:pt idx="3">
                  <c:v>0.06</c:v>
                </c:pt>
              </c:numCache>
            </c:numRef>
          </c:cat>
          <c:val>
            <c:numRef>
              <c:f>'Simple Interest'!$G$2:$G$5</c:f>
              <c:numCache>
                <c:formatCode>_("$"* #,##0.00_);_("$"* \(#,##0.00\);_("$"* "-"??_);_(@_)</c:formatCode>
                <c:ptCount val="4"/>
                <c:pt idx="0">
                  <c:v>908.33333333333337</c:v>
                </c:pt>
                <c:pt idx="1">
                  <c:v>900</c:v>
                </c:pt>
                <c:pt idx="2">
                  <c:v>891.66666666666663</c:v>
                </c:pt>
                <c:pt idx="3">
                  <c:v>883.33333333333337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0D-4E3B-AA8E-46DBFA5BDF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5791983"/>
        <c:axId val="929017007"/>
      </c:barChart>
      <c:catAx>
        <c:axId val="935791983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9017007"/>
        <c:crosses val="autoZero"/>
        <c:auto val="1"/>
        <c:lblAlgn val="ctr"/>
        <c:lblOffset val="100"/>
        <c:noMultiLvlLbl val="0"/>
      </c:catAx>
      <c:valAx>
        <c:axId val="929017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791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First Year 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'Cat or Dog'!$B$17:$C$17</c:f>
              <c:strCache>
                <c:ptCount val="2"/>
                <c:pt idx="0">
                  <c:v> Dog </c:v>
                </c:pt>
                <c:pt idx="1">
                  <c:v> Cat </c:v>
                </c:pt>
              </c:strCache>
            </c:strRef>
          </c:cat>
          <c:val>
            <c:numRef>
              <c:f>'Cat or Dog'!$B$18:$C$18</c:f>
              <c:numCache>
                <c:formatCode>_("$"* #,##0.00_);_("$"* \(#,##0.00\);_("$"* "-"??_);_(@_)</c:formatCode>
                <c:ptCount val="2"/>
                <c:pt idx="0">
                  <c:v>116</c:v>
                </c:pt>
                <c:pt idx="1">
                  <c:v>141.5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4C-42BE-B25C-58D4F80307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29796591"/>
        <c:axId val="1195275871"/>
      </c:barChart>
      <c:catAx>
        <c:axId val="1129796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275871"/>
        <c:crosses val="autoZero"/>
        <c:auto val="1"/>
        <c:lblAlgn val="ctr"/>
        <c:lblOffset val="100"/>
        <c:noMultiLvlLbl val="0"/>
      </c:catAx>
      <c:valAx>
        <c:axId val="1195275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97965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Susan's Shopping</a:t>
            </a:r>
            <a:r>
              <a:rPr lang="en-US" baseline="0"/>
              <a:t> List Total Price by Store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'School Shopping'!$L$18:$N$18</c:f>
              <c:strCache>
                <c:ptCount val="3"/>
                <c:pt idx="0">
                  <c:v>WaltMart</c:v>
                </c:pt>
                <c:pt idx="1">
                  <c:v>Dollar Trap</c:v>
                </c:pt>
                <c:pt idx="2">
                  <c:v>Office Repo</c:v>
                </c:pt>
              </c:strCache>
            </c:strRef>
          </c:cat>
          <c:val>
            <c:numRef>
              <c:f>'School Shopping'!$L$19:$N$19</c:f>
              <c:numCache>
                <c:formatCode>_("$"* #,##0.00_);_("$"* \(#,##0.00\);_("$"* "-"??_);_(@_)</c:formatCode>
                <c:ptCount val="3"/>
                <c:pt idx="0">
                  <c:v>82.79</c:v>
                </c:pt>
                <c:pt idx="1">
                  <c:v>87.539999999999992</c:v>
                </c:pt>
                <c:pt idx="2">
                  <c:v>103.28999999999999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0B-40E6-9398-EBD113EEF3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24027967"/>
        <c:axId val="1123240207"/>
      </c:barChart>
      <c:catAx>
        <c:axId val="1124027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3240207"/>
        <c:crosses val="autoZero"/>
        <c:auto val="1"/>
        <c:lblAlgn val="ctr"/>
        <c:lblOffset val="100"/>
        <c:noMultiLvlLbl val="0"/>
      </c:catAx>
      <c:valAx>
        <c:axId val="1123240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279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Tim's</a:t>
            </a:r>
            <a:r>
              <a:rPr lang="en-US" baseline="0"/>
              <a:t> Shooping List Total Cost by Store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'School Shopping'!$F$19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'School Shopping'!$G$18:$I$18</c:f>
              <c:strCache>
                <c:ptCount val="3"/>
                <c:pt idx="0">
                  <c:v> WaltMart </c:v>
                </c:pt>
                <c:pt idx="1">
                  <c:v>Dollar Trap</c:v>
                </c:pt>
                <c:pt idx="2">
                  <c:v>Office Repo</c:v>
                </c:pt>
              </c:strCache>
            </c:strRef>
          </c:cat>
          <c:val>
            <c:numRef>
              <c:f>'School Shopping'!$G$19:$I$19</c:f>
              <c:numCache>
                <c:formatCode>_("$"* #,##0.00_);_("$"* \(#,##0.00\);_("$"* "-"??_);_(@_)</c:formatCode>
                <c:ptCount val="3"/>
                <c:pt idx="0">
                  <c:v>75.899999999999991</c:v>
                </c:pt>
                <c:pt idx="1">
                  <c:v>71.499999999999986</c:v>
                </c:pt>
                <c:pt idx="2">
                  <c:v>108.45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DE-45E1-835D-7266697AFA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29640879"/>
        <c:axId val="1195280191"/>
      </c:barChart>
      <c:catAx>
        <c:axId val="1129640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280191"/>
        <c:crosses val="autoZero"/>
        <c:auto val="1"/>
        <c:lblAlgn val="ctr"/>
        <c:lblOffset val="100"/>
        <c:noMultiLvlLbl val="0"/>
      </c:catAx>
      <c:valAx>
        <c:axId val="1195280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96408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90487</xdr:colOff>
      <xdr:row>5</xdr:row>
      <xdr:rowOff>152400</xdr:rowOff>
    </xdr:from>
    <xdr:to>
      <xdr:col>6</xdr:col>
      <xdr:colOff>252412</xdr:colOff>
      <xdr:row>20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96E443-396D-4B46-8D6D-843B9F77DE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314325</xdr:colOff>
      <xdr:row>1</xdr:row>
      <xdr:rowOff>185737</xdr:rowOff>
    </xdr:from>
    <xdr:to>
      <xdr:col>11</xdr:col>
      <xdr:colOff>9525</xdr:colOff>
      <xdr:row>16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F73D45-D46F-AFB5-F9E3-780E47D061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576262</xdr:colOff>
      <xdr:row>19</xdr:row>
      <xdr:rowOff>171450</xdr:rowOff>
    </xdr:from>
    <xdr:to>
      <xdr:col>16</xdr:col>
      <xdr:colOff>538162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FDA391-ACBF-490C-9D47-9903F31041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90487</xdr:colOff>
      <xdr:row>20</xdr:row>
      <xdr:rowOff>14287</xdr:rowOff>
    </xdr:from>
    <xdr:to>
      <xdr:col>9</xdr:col>
      <xdr:colOff>214312</xdr:colOff>
      <xdr:row>34</xdr:row>
      <xdr:rowOff>90487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82AB4BC-EE38-4371-958C-22BECD91D9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D1C48-3555-490D-B0CA-D50056E34D22}">
  <dimension ref="A1:G5"/>
  <sheetViews>
    <sheetView topLeftCell="B1" workbookViewId="0">
      <selection activeCell="G2" sqref="G2:G5"/>
    </sheetView>
  </sheetViews>
  <sheetFormatPr defaultRowHeight="15" x14ac:dyDescent="0.25"/>
  <cols>
    <col min="2" max="2" width="11.5703125" style="2" bestFit="1" customWidth="1"/>
    <col min="3" max="3" width="12.42578125" bestFit="1" customWidth="1"/>
    <col min="5" max="5" width="12.28515625" bestFit="1" customWidth="1"/>
    <col min="6" max="6" width="11.5703125" bestFit="1" customWidth="1"/>
    <col min="7" max="7" width="16.85546875" bestFit="1" customWidth="1"/>
  </cols>
  <sheetData>
    <row r="1" spans="1:7" x14ac:dyDescent="0.25">
      <c r="B1" s="2" t="s">
        <v>46</v>
      </c>
      <c r="C1" t="s">
        <v>45</v>
      </c>
      <c r="D1" t="s">
        <v>44</v>
      </c>
      <c r="E1" t="s">
        <v>43</v>
      </c>
      <c r="F1" t="s">
        <v>42</v>
      </c>
      <c r="G1" t="s">
        <v>41</v>
      </c>
    </row>
    <row r="2" spans="1:7" x14ac:dyDescent="0.25">
      <c r="A2" t="s">
        <v>40</v>
      </c>
      <c r="B2" s="2">
        <v>10000</v>
      </c>
      <c r="C2" s="17">
        <v>0.09</v>
      </c>
      <c r="D2">
        <v>12</v>
      </c>
      <c r="E2" s="16">
        <f>B2*C2</f>
        <v>900</v>
      </c>
      <c r="F2" s="16">
        <f>B2+E2</f>
        <v>10900</v>
      </c>
      <c r="G2" s="16">
        <f>F2/D2</f>
        <v>908.33333333333337</v>
      </c>
    </row>
    <row r="3" spans="1:7" x14ac:dyDescent="0.25">
      <c r="A3" t="s">
        <v>39</v>
      </c>
      <c r="B3" s="2">
        <v>10000</v>
      </c>
      <c r="C3" s="17">
        <v>0.08</v>
      </c>
      <c r="D3">
        <v>12</v>
      </c>
      <c r="E3" s="16">
        <f>B3*C3</f>
        <v>800</v>
      </c>
      <c r="F3" s="16">
        <f>B3+E3</f>
        <v>10800</v>
      </c>
      <c r="G3" s="16">
        <f>F3/D3</f>
        <v>900</v>
      </c>
    </row>
    <row r="4" spans="1:7" x14ac:dyDescent="0.25">
      <c r="A4" t="s">
        <v>38</v>
      </c>
      <c r="B4" s="2">
        <v>10000</v>
      </c>
      <c r="C4" s="17">
        <v>7.0000000000000007E-2</v>
      </c>
      <c r="D4">
        <v>12</v>
      </c>
      <c r="E4" s="16">
        <f>B4*C4</f>
        <v>700.00000000000011</v>
      </c>
      <c r="F4" s="16">
        <f>B4+E4</f>
        <v>10700</v>
      </c>
      <c r="G4" s="16">
        <f>F4/D4</f>
        <v>891.66666666666663</v>
      </c>
    </row>
    <row r="5" spans="1:7" x14ac:dyDescent="0.25">
      <c r="A5" t="s">
        <v>37</v>
      </c>
      <c r="B5" s="2">
        <v>10000</v>
      </c>
      <c r="C5" s="17">
        <v>0.06</v>
      </c>
      <c r="D5">
        <v>12</v>
      </c>
      <c r="E5" s="16">
        <f>B5*C5</f>
        <v>600</v>
      </c>
      <c r="F5" s="16">
        <f>B5+E5</f>
        <v>10600</v>
      </c>
      <c r="G5" s="16">
        <f>F5/D5</f>
        <v>883.33333333333337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35F80-8523-4ACE-B919-3F9F2FB7D2AB}">
  <dimension ref="A2:C18"/>
  <sheetViews>
    <sheetView workbookViewId="0">
      <selection activeCell="E22" sqref="E22"/>
    </sheetView>
  </sheetViews>
  <sheetFormatPr defaultRowHeight="15" x14ac:dyDescent="0.25"/>
  <cols>
    <col min="1" max="1" width="14.28515625" bestFit="1" customWidth="1"/>
    <col min="2" max="3" width="9.140625" style="2"/>
  </cols>
  <sheetData>
    <row r="2" spans="1:3" x14ac:dyDescent="0.25">
      <c r="B2" s="5" t="s">
        <v>0</v>
      </c>
      <c r="C2" s="5" t="s">
        <v>1</v>
      </c>
    </row>
    <row r="3" spans="1:3" x14ac:dyDescent="0.25">
      <c r="A3" s="9" t="s">
        <v>2</v>
      </c>
      <c r="B3" s="10"/>
      <c r="C3" s="11"/>
    </row>
    <row r="4" spans="1:3" x14ac:dyDescent="0.25">
      <c r="A4" s="3" t="s">
        <v>3</v>
      </c>
      <c r="B4" s="6">
        <v>50</v>
      </c>
      <c r="C4" s="6">
        <v>90</v>
      </c>
    </row>
    <row r="5" spans="1:3" x14ac:dyDescent="0.25">
      <c r="A5" s="3" t="s">
        <v>4</v>
      </c>
      <c r="B5" s="6">
        <v>2.5</v>
      </c>
      <c r="C5" s="6">
        <v>2</v>
      </c>
    </row>
    <row r="6" spans="1:3" x14ac:dyDescent="0.25">
      <c r="A6" s="3" t="s">
        <v>5</v>
      </c>
      <c r="B6" s="6">
        <v>5.5</v>
      </c>
      <c r="C6" s="6">
        <v>4.5</v>
      </c>
    </row>
    <row r="7" spans="1:3" x14ac:dyDescent="0.25">
      <c r="A7" s="3" t="s">
        <v>6</v>
      </c>
      <c r="B7" s="6">
        <v>7</v>
      </c>
      <c r="C7" s="6">
        <v>7</v>
      </c>
    </row>
    <row r="8" spans="1:3" x14ac:dyDescent="0.25">
      <c r="A8" s="3" t="s">
        <v>7</v>
      </c>
      <c r="B8" s="6">
        <v>3</v>
      </c>
      <c r="C8" s="6"/>
    </row>
    <row r="9" spans="1:3" x14ac:dyDescent="0.25">
      <c r="A9" s="3" t="s">
        <v>8</v>
      </c>
      <c r="B9" s="6">
        <f>SUM(B4:B8)</f>
        <v>68</v>
      </c>
      <c r="C9" s="6">
        <f>SUM(C4:C8)</f>
        <v>103.5</v>
      </c>
    </row>
    <row r="11" spans="1:3" x14ac:dyDescent="0.25">
      <c r="A11" s="12" t="s">
        <v>9</v>
      </c>
      <c r="B11" s="13"/>
      <c r="C11" s="14"/>
    </row>
    <row r="12" spans="1:3" x14ac:dyDescent="0.25">
      <c r="A12" s="4" t="s">
        <v>10</v>
      </c>
      <c r="B12" s="7">
        <v>21</v>
      </c>
      <c r="C12" s="7">
        <v>11</v>
      </c>
    </row>
    <row r="13" spans="1:3" x14ac:dyDescent="0.25">
      <c r="A13" s="4" t="s">
        <v>11</v>
      </c>
      <c r="B13" s="7"/>
      <c r="C13" s="7">
        <v>8</v>
      </c>
    </row>
    <row r="14" spans="1:3" x14ac:dyDescent="0.25">
      <c r="A14" s="4" t="s">
        <v>12</v>
      </c>
      <c r="B14" s="7">
        <v>3</v>
      </c>
      <c r="C14" s="7"/>
    </row>
    <row r="15" spans="1:3" x14ac:dyDescent="0.25">
      <c r="A15" s="4" t="s">
        <v>13</v>
      </c>
      <c r="B15" s="7">
        <f>SUM(B12:B14)</f>
        <v>24</v>
      </c>
      <c r="C15" s="7">
        <f>SUM(C12:C14)</f>
        <v>19</v>
      </c>
    </row>
    <row r="16" spans="1:3" x14ac:dyDescent="0.25">
      <c r="A16" s="4" t="s">
        <v>14</v>
      </c>
      <c r="B16" s="7">
        <f>2*B15</f>
        <v>48</v>
      </c>
      <c r="C16" s="7">
        <f>2*C15</f>
        <v>38</v>
      </c>
    </row>
    <row r="17" spans="1:3" x14ac:dyDescent="0.25">
      <c r="B17" s="5" t="s">
        <v>0</v>
      </c>
      <c r="C17" s="5" t="s">
        <v>1</v>
      </c>
    </row>
    <row r="18" spans="1:3" x14ac:dyDescent="0.25">
      <c r="A18" s="1" t="s">
        <v>15</v>
      </c>
      <c r="B18" s="8">
        <f>B9+B16</f>
        <v>116</v>
      </c>
      <c r="C18" s="8">
        <f>C9+C16</f>
        <v>141.5</v>
      </c>
    </row>
  </sheetData>
  <mergeCells count="2">
    <mergeCell ref="A3:C3"/>
    <mergeCell ref="A11:C11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26A39-B01E-419B-AC2E-705C4CEB91DB}">
  <dimension ref="A2:N19"/>
  <sheetViews>
    <sheetView tabSelected="1" workbookViewId="0">
      <selection activeCell="K40" sqref="K40"/>
    </sheetView>
  </sheetViews>
  <sheetFormatPr defaultRowHeight="15" x14ac:dyDescent="0.25"/>
  <cols>
    <col min="1" max="1" width="18" bestFit="1" customWidth="1"/>
    <col min="2" max="2" width="10.7109375" style="2" bestFit="1" customWidth="1"/>
    <col min="3" max="3" width="12" style="2" bestFit="1" customWidth="1"/>
    <col min="4" max="4" width="12.85546875" style="2" bestFit="1" customWidth="1"/>
    <col min="6" max="6" width="9.140625" style="15"/>
    <col min="7" max="7" width="10.7109375" style="2" bestFit="1" customWidth="1"/>
    <col min="8" max="8" width="12" bestFit="1" customWidth="1"/>
    <col min="9" max="9" width="12.85546875" bestFit="1" customWidth="1"/>
    <col min="11" max="11" width="6.140625" bestFit="1" customWidth="1"/>
    <col min="12" max="12" width="10.7109375" bestFit="1" customWidth="1"/>
    <col min="13" max="13" width="12" bestFit="1" customWidth="1"/>
    <col min="14" max="14" width="12.85546875" bestFit="1" customWidth="1"/>
  </cols>
  <sheetData>
    <row r="2" spans="1:14" x14ac:dyDescent="0.25">
      <c r="B2" s="2" t="s">
        <v>19</v>
      </c>
      <c r="C2" s="2" t="s">
        <v>18</v>
      </c>
      <c r="D2" s="2" t="s">
        <v>17</v>
      </c>
      <c r="F2" s="15" t="s">
        <v>36</v>
      </c>
      <c r="G2" s="2" t="s">
        <v>19</v>
      </c>
      <c r="H2" s="2" t="s">
        <v>18</v>
      </c>
      <c r="I2" s="2" t="s">
        <v>17</v>
      </c>
      <c r="K2" s="15" t="s">
        <v>35</v>
      </c>
      <c r="L2" s="2" t="s">
        <v>19</v>
      </c>
      <c r="M2" s="2" t="s">
        <v>18</v>
      </c>
      <c r="N2" s="2" t="s">
        <v>17</v>
      </c>
    </row>
    <row r="3" spans="1:14" x14ac:dyDescent="0.25">
      <c r="A3" t="s">
        <v>34</v>
      </c>
      <c r="B3" s="2">
        <v>0.5</v>
      </c>
      <c r="C3" s="2">
        <v>0.4</v>
      </c>
      <c r="D3" s="2">
        <v>1.4</v>
      </c>
      <c r="F3" s="15">
        <v>5</v>
      </c>
      <c r="G3" s="2">
        <f>IF(F3&gt;0, $F3*B3, 0)</f>
        <v>2.5</v>
      </c>
      <c r="H3" s="2">
        <f>IF(G3&gt;0, $F3*C3, 0)</f>
        <v>2</v>
      </c>
      <c r="I3" s="2">
        <f>IF(H3&gt;0, $F3*D3, 0)</f>
        <v>7</v>
      </c>
      <c r="K3" s="15">
        <v>3</v>
      </c>
      <c r="L3" s="16">
        <f>$K3*B3</f>
        <v>1.5</v>
      </c>
      <c r="M3" s="16">
        <f>$K3*C3</f>
        <v>1.2000000000000002</v>
      </c>
      <c r="N3" s="16">
        <f>$K3*D3</f>
        <v>4.1999999999999993</v>
      </c>
    </row>
    <row r="4" spans="1:14" x14ac:dyDescent="0.25">
      <c r="A4" t="s">
        <v>33</v>
      </c>
      <c r="B4" s="2">
        <v>28</v>
      </c>
      <c r="C4" s="2">
        <v>33</v>
      </c>
      <c r="D4" s="2">
        <v>31</v>
      </c>
      <c r="F4" s="15">
        <v>1</v>
      </c>
      <c r="G4" s="2">
        <f>IF(F4&gt;0, $F4*B4, 0)</f>
        <v>28</v>
      </c>
      <c r="H4" s="2">
        <f>IF(G4&gt;0, $F4*C4, 0)</f>
        <v>33</v>
      </c>
      <c r="I4" s="2">
        <f>IF(H4&gt;0, $F4*D4, 0)</f>
        <v>31</v>
      </c>
      <c r="K4" s="15">
        <v>1</v>
      </c>
      <c r="L4" s="16">
        <f>$K4*B4</f>
        <v>28</v>
      </c>
      <c r="M4" s="16">
        <f>$K4*C4</f>
        <v>33</v>
      </c>
      <c r="N4" s="16">
        <f>$K4*D4</f>
        <v>31</v>
      </c>
    </row>
    <row r="5" spans="1:14" x14ac:dyDescent="0.25">
      <c r="A5" t="s">
        <v>32</v>
      </c>
      <c r="B5" s="2">
        <v>1.8</v>
      </c>
      <c r="C5" s="2">
        <v>1</v>
      </c>
      <c r="D5" s="2">
        <v>2</v>
      </c>
      <c r="F5" s="15">
        <v>4</v>
      </c>
      <c r="G5" s="2">
        <f>IF(F5&gt;0, $F5*B5, 0)</f>
        <v>7.2</v>
      </c>
      <c r="H5" s="2">
        <f>IF(G5&gt;0, $F5*C5, 0)</f>
        <v>4</v>
      </c>
      <c r="I5" s="2">
        <f>IF(H5&gt;0, $F5*D5, 0)</f>
        <v>8</v>
      </c>
      <c r="K5" s="15">
        <v>7</v>
      </c>
      <c r="L5" s="16">
        <f>$K5*B5</f>
        <v>12.6</v>
      </c>
      <c r="M5" s="16">
        <f>$K5*C5</f>
        <v>7</v>
      </c>
      <c r="N5" s="16">
        <f>$K5*D5</f>
        <v>14</v>
      </c>
    </row>
    <row r="6" spans="1:14" x14ac:dyDescent="0.25">
      <c r="A6" t="s">
        <v>31</v>
      </c>
      <c r="B6" s="2">
        <v>1.2</v>
      </c>
      <c r="C6" s="2">
        <v>0.8</v>
      </c>
      <c r="D6" s="2">
        <v>1.5</v>
      </c>
      <c r="F6" s="15">
        <v>2</v>
      </c>
      <c r="G6" s="2">
        <f>IF(F6&gt;0, $F6*B6, 0)</f>
        <v>2.4</v>
      </c>
      <c r="H6" s="2">
        <f>IF(G6&gt;0, $F6*C6, 0)</f>
        <v>1.6</v>
      </c>
      <c r="I6" s="2">
        <f>IF(H6&gt;0, $F6*D6, 0)</f>
        <v>3</v>
      </c>
      <c r="K6" s="15">
        <v>1</v>
      </c>
      <c r="L6" s="16">
        <f>$K6*B6</f>
        <v>1.2</v>
      </c>
      <c r="M6" s="16">
        <f>$K6*C6</f>
        <v>0.8</v>
      </c>
      <c r="N6" s="16">
        <f>$K6*D6</f>
        <v>1.5</v>
      </c>
    </row>
    <row r="7" spans="1:14" x14ac:dyDescent="0.25">
      <c r="A7" t="s">
        <v>30</v>
      </c>
      <c r="B7" s="2">
        <v>2.4</v>
      </c>
      <c r="C7" s="2">
        <v>1.4</v>
      </c>
      <c r="D7" s="2">
        <v>2.4</v>
      </c>
      <c r="F7" s="15">
        <v>2</v>
      </c>
      <c r="G7" s="2">
        <f>IF(F7&gt;0, $F7*B7, 0)</f>
        <v>4.8</v>
      </c>
      <c r="H7" s="2">
        <f>IF(G7&gt;0, $F7*C7, 0)</f>
        <v>2.8</v>
      </c>
      <c r="I7" s="2">
        <f>IF(H7&gt;0, $F7*D7, 0)</f>
        <v>4.8</v>
      </c>
      <c r="K7" s="15">
        <v>2</v>
      </c>
      <c r="L7" s="16">
        <f>$K7*B7</f>
        <v>4.8</v>
      </c>
      <c r="M7" s="16">
        <f>$K7*C7</f>
        <v>2.8</v>
      </c>
      <c r="N7" s="16">
        <f>$K7*D7</f>
        <v>4.8</v>
      </c>
    </row>
    <row r="8" spans="1:14" x14ac:dyDescent="0.25">
      <c r="A8" t="s">
        <v>29</v>
      </c>
      <c r="B8" s="2">
        <v>0.9</v>
      </c>
      <c r="C8" s="2">
        <v>0.2</v>
      </c>
      <c r="D8" s="2">
        <v>0.8</v>
      </c>
      <c r="F8" s="15">
        <v>2</v>
      </c>
      <c r="G8" s="2">
        <f>IF(F8&gt;0, $F8*B8, 0)</f>
        <v>1.8</v>
      </c>
      <c r="H8" s="2">
        <f>IF(G8&gt;0, $F8*C8, 0)</f>
        <v>0.4</v>
      </c>
      <c r="I8" s="2">
        <f>IF(H8&gt;0, $F8*D8, 0)</f>
        <v>1.6</v>
      </c>
      <c r="K8" s="15">
        <v>2</v>
      </c>
      <c r="L8" s="16">
        <f>$K8*B8</f>
        <v>1.8</v>
      </c>
      <c r="M8" s="16">
        <f>$K8*C8</f>
        <v>0.4</v>
      </c>
      <c r="N8" s="16">
        <f>$K8*D8</f>
        <v>1.6</v>
      </c>
    </row>
    <row r="9" spans="1:14" x14ac:dyDescent="0.25">
      <c r="A9" t="s">
        <v>28</v>
      </c>
      <c r="B9" s="2">
        <v>0.99</v>
      </c>
      <c r="C9" s="2">
        <v>0.59</v>
      </c>
      <c r="D9" s="2">
        <v>2.59</v>
      </c>
      <c r="F9" s="15">
        <v>10</v>
      </c>
      <c r="G9" s="2">
        <f>IF(F9&gt;0, $F9*B9, 0)</f>
        <v>9.9</v>
      </c>
      <c r="H9" s="2">
        <f>IF(G9&gt;0, $F9*C9, 0)</f>
        <v>5.8999999999999995</v>
      </c>
      <c r="I9" s="2">
        <f>IF(H9&gt;0, $F9*D9, 0)</f>
        <v>25.9</v>
      </c>
      <c r="K9" s="15">
        <v>1</v>
      </c>
      <c r="L9" s="16">
        <f>$K9*B9</f>
        <v>0.99</v>
      </c>
      <c r="M9" s="16">
        <f>$K9*C9</f>
        <v>0.59</v>
      </c>
      <c r="N9" s="16">
        <f>$K9*D9</f>
        <v>2.59</v>
      </c>
    </row>
    <row r="10" spans="1:14" x14ac:dyDescent="0.25">
      <c r="A10" t="s">
        <v>27</v>
      </c>
      <c r="B10" s="2">
        <v>1.25</v>
      </c>
      <c r="C10" s="2">
        <v>3.25</v>
      </c>
      <c r="D10" s="2">
        <v>2.15</v>
      </c>
      <c r="F10" s="15">
        <v>1</v>
      </c>
      <c r="G10" s="2">
        <f>IF(F10&gt;0, $F10*B10, 0)</f>
        <v>1.25</v>
      </c>
      <c r="H10" s="2">
        <f>IF(G10&gt;0, $F10*C10, 0)</f>
        <v>3.25</v>
      </c>
      <c r="I10" s="2">
        <f>IF(H10&gt;0, $F10*D10, 0)</f>
        <v>2.15</v>
      </c>
      <c r="K10" s="15">
        <v>4</v>
      </c>
      <c r="L10" s="16">
        <f>$K10*B10</f>
        <v>5</v>
      </c>
      <c r="M10" s="16">
        <f>$K10*C10</f>
        <v>13</v>
      </c>
      <c r="N10" s="16">
        <f>$K10*D10</f>
        <v>8.6</v>
      </c>
    </row>
    <row r="11" spans="1:14" x14ac:dyDescent="0.25">
      <c r="A11" t="s">
        <v>26</v>
      </c>
      <c r="B11" s="2">
        <v>9.5</v>
      </c>
      <c r="C11" s="2">
        <v>14</v>
      </c>
      <c r="D11" s="2">
        <v>13</v>
      </c>
      <c r="F11" s="15">
        <v>1</v>
      </c>
      <c r="G11" s="2">
        <f>IF(F11&gt;0, $F11*B11, 0)</f>
        <v>9.5</v>
      </c>
      <c r="H11" s="2">
        <f>IF(G11&gt;0, $F11*C11, 0)</f>
        <v>14</v>
      </c>
      <c r="I11" s="2">
        <f>IF(H11&gt;0, $F11*D11, 0)</f>
        <v>13</v>
      </c>
      <c r="K11" s="15">
        <v>1</v>
      </c>
      <c r="L11" s="16">
        <f>$K11*B11</f>
        <v>9.5</v>
      </c>
      <c r="M11" s="16">
        <f>$K11*C11</f>
        <v>14</v>
      </c>
      <c r="N11" s="16">
        <f>$K11*D11</f>
        <v>13</v>
      </c>
    </row>
    <row r="12" spans="1:14" x14ac:dyDescent="0.25">
      <c r="A12" t="s">
        <v>25</v>
      </c>
      <c r="B12" s="2">
        <v>4.55</v>
      </c>
      <c r="C12" s="2">
        <v>2.5499999999999998</v>
      </c>
      <c r="D12" s="2">
        <v>6</v>
      </c>
      <c r="F12" s="15">
        <v>1</v>
      </c>
      <c r="G12" s="2">
        <f>IF(F12&gt;0, $F12*B12, 0)</f>
        <v>4.55</v>
      </c>
      <c r="H12" s="2">
        <f>IF(G12&gt;0, $F12*C12, 0)</f>
        <v>2.5499999999999998</v>
      </c>
      <c r="I12" s="2">
        <f>IF(H12&gt;0, $F12*D12, 0)</f>
        <v>6</v>
      </c>
      <c r="K12" s="15">
        <v>1</v>
      </c>
      <c r="L12" s="16">
        <f>$K12*B12</f>
        <v>4.55</v>
      </c>
      <c r="M12" s="16">
        <f>$K12*C12</f>
        <v>2.5499999999999998</v>
      </c>
      <c r="N12" s="16">
        <f>$K12*D12</f>
        <v>6</v>
      </c>
    </row>
    <row r="13" spans="1:14" x14ac:dyDescent="0.25">
      <c r="A13" t="s">
        <v>24</v>
      </c>
      <c r="B13" s="2">
        <v>4.2</v>
      </c>
      <c r="C13" s="2">
        <v>2.2000000000000002</v>
      </c>
      <c r="D13" s="2">
        <v>3</v>
      </c>
      <c r="G13" s="2">
        <f>IF(F13&gt;0, $F13*B13, 0)</f>
        <v>0</v>
      </c>
      <c r="H13" s="2">
        <f>IF(G13&gt;0, $F13*C13, 0)</f>
        <v>0</v>
      </c>
      <c r="I13" s="2">
        <f>IF(H13&gt;0, $F13*D13, 0)</f>
        <v>0</v>
      </c>
      <c r="K13" s="15">
        <v>1</v>
      </c>
      <c r="L13" s="16">
        <f>$K13*B13</f>
        <v>4.2</v>
      </c>
      <c r="M13" s="16">
        <f>$K13*C13</f>
        <v>2.2000000000000002</v>
      </c>
      <c r="N13" s="16">
        <f>$K13*D13</f>
        <v>3</v>
      </c>
    </row>
    <row r="14" spans="1:14" x14ac:dyDescent="0.25">
      <c r="A14" t="s">
        <v>23</v>
      </c>
      <c r="B14" s="2">
        <v>3.9</v>
      </c>
      <c r="C14" s="2">
        <v>5</v>
      </c>
      <c r="D14" s="2">
        <v>8</v>
      </c>
      <c r="G14" s="2">
        <f>IF(F14&gt;0, $F14*B14, 0)</f>
        <v>0</v>
      </c>
      <c r="H14" s="2">
        <f>IF(G14&gt;0, $F14*C14, 0)</f>
        <v>0</v>
      </c>
      <c r="I14" s="2">
        <f>IF(H14&gt;0, $F14*D14, 0)</f>
        <v>0</v>
      </c>
      <c r="K14" s="15">
        <v>1</v>
      </c>
      <c r="L14" s="16">
        <f>$K14*B14</f>
        <v>3.9</v>
      </c>
      <c r="M14" s="16">
        <f>$K14*C14</f>
        <v>5</v>
      </c>
      <c r="N14" s="16">
        <f>$K14*D14</f>
        <v>8</v>
      </c>
    </row>
    <row r="15" spans="1:14" x14ac:dyDescent="0.25">
      <c r="A15" t="s">
        <v>22</v>
      </c>
      <c r="B15" s="2">
        <v>1</v>
      </c>
      <c r="C15" s="2">
        <v>2</v>
      </c>
      <c r="D15" s="2">
        <v>1</v>
      </c>
      <c r="G15" s="2">
        <f>IF(F15&gt;0, $F15*B15, 0)</f>
        <v>0</v>
      </c>
      <c r="H15" s="2">
        <f>IF(G15&gt;0, $F15*C15, 0)</f>
        <v>0</v>
      </c>
      <c r="I15" s="2">
        <f>IF(H15&gt;0, $F15*D15, 0)</f>
        <v>0</v>
      </c>
      <c r="K15" s="15">
        <v>1</v>
      </c>
      <c r="L15" s="16">
        <f>$K15*B15</f>
        <v>1</v>
      </c>
      <c r="M15" s="16">
        <f>$K15*C15</f>
        <v>2</v>
      </c>
      <c r="N15" s="16">
        <f>$K15*D15</f>
        <v>1</v>
      </c>
    </row>
    <row r="16" spans="1:14" x14ac:dyDescent="0.25">
      <c r="A16" t="s">
        <v>21</v>
      </c>
      <c r="B16" s="2">
        <v>1.75</v>
      </c>
      <c r="C16" s="2">
        <v>2</v>
      </c>
      <c r="D16" s="2">
        <v>1</v>
      </c>
      <c r="G16" s="2">
        <f>IF(F16&gt;0, $F16*B16, 0)</f>
        <v>0</v>
      </c>
      <c r="H16" s="2">
        <f>IF(G16&gt;0, $F16*C16, 0)</f>
        <v>0</v>
      </c>
      <c r="I16" s="2">
        <f>IF(H16&gt;0, $F16*D16, 0)</f>
        <v>0</v>
      </c>
      <c r="K16" s="15">
        <v>1</v>
      </c>
      <c r="L16" s="16">
        <f>$K16*B16</f>
        <v>1.75</v>
      </c>
      <c r="M16" s="16">
        <f>$K16*C16</f>
        <v>2</v>
      </c>
      <c r="N16" s="16">
        <f>$K16*D16</f>
        <v>1</v>
      </c>
    </row>
    <row r="17" spans="1:14" x14ac:dyDescent="0.25">
      <c r="A17" t="s">
        <v>20</v>
      </c>
      <c r="B17" s="2">
        <v>2</v>
      </c>
      <c r="C17" s="2">
        <v>1</v>
      </c>
      <c r="D17" s="2">
        <v>3</v>
      </c>
      <c r="F17" s="15">
        <v>2</v>
      </c>
      <c r="G17" s="2">
        <f>IF(F17&gt;0, $F17*B17, 0)</f>
        <v>4</v>
      </c>
      <c r="H17" s="2">
        <f>IF(G17&gt;0, $F17*C17, 0)</f>
        <v>2</v>
      </c>
      <c r="I17" s="2">
        <f>IF(H17&gt;0, $F17*D17, 0)</f>
        <v>6</v>
      </c>
      <c r="K17" s="15">
        <v>1</v>
      </c>
      <c r="L17" s="16">
        <f>$K17*B17</f>
        <v>2</v>
      </c>
      <c r="M17" s="16">
        <f>$K17*C17</f>
        <v>1</v>
      </c>
      <c r="N17" s="16">
        <f>$K17*D17</f>
        <v>3</v>
      </c>
    </row>
    <row r="18" spans="1:14" x14ac:dyDescent="0.25">
      <c r="G18" s="2" t="s">
        <v>19</v>
      </c>
      <c r="H18" t="s">
        <v>18</v>
      </c>
      <c r="I18" t="s">
        <v>17</v>
      </c>
      <c r="K18" s="15"/>
      <c r="L18" t="s">
        <v>19</v>
      </c>
      <c r="M18" t="s">
        <v>18</v>
      </c>
      <c r="N18" t="s">
        <v>17</v>
      </c>
    </row>
    <row r="19" spans="1:14" x14ac:dyDescent="0.25">
      <c r="F19" s="15" t="s">
        <v>16</v>
      </c>
      <c r="G19" s="2">
        <f>SUM(G3:G17)</f>
        <v>75.899999999999991</v>
      </c>
      <c r="H19" s="2">
        <f>SUM(H3:H17)</f>
        <v>71.499999999999986</v>
      </c>
      <c r="I19" s="2">
        <f>SUM(I3:I17)</f>
        <v>108.45</v>
      </c>
      <c r="K19" s="15" t="s">
        <v>16</v>
      </c>
      <c r="L19" s="16">
        <f>SUM(L3:L17)</f>
        <v>82.79</v>
      </c>
      <c r="M19" s="16">
        <f>SUM(M3:M17)</f>
        <v>87.539999999999992</v>
      </c>
      <c r="N19" s="16">
        <f>SUM(N3:N17)</f>
        <v>103.28999999999999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Simple Interest</vt:lpstr>
      <vt:lpstr>Cat or Dog</vt:lpstr>
      <vt:lpstr>School Shopping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ctrejo</dc:creator>
  <cp:lastModifiedBy>ctrejo</cp:lastModifiedBy>
  <dcterms:created xsi:type="dcterms:W3CDTF">2023-03-30T15:05:17Z</dcterms:created>
  <dcterms:modified xsi:type="dcterms:W3CDTF">2023-03-30T19:32:05Z</dcterms:modified>
</cp:coreProperties>
</file>