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ab70b95602379499/Documents/GitHub/knuckleheads/public/documents/kdl/"/>
    </mc:Choice>
  </mc:AlternateContent>
  <xr:revisionPtr revIDLastSave="0" documentId="8_{BBF573A7-F5A7-4D28-B105-76C90217CA75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B Post" sheetId="7" r:id="rId1"/>
    <sheet name="Tag Costs" sheetId="1" r:id="rId2"/>
    <sheet name="Data" sheetId="4" r:id="rId3"/>
    <sheet name="Worksheet" sheetId="6" r:id="rId4"/>
  </sheets>
  <definedNames>
    <definedName name="_xlnm._FilterDatabase" localSheetId="2" hidden="1">Data!$A$1:$M$447</definedName>
    <definedName name="_xlnm._FilterDatabase" localSheetId="3" hidden="1">Worksheet!$A$1:$R$439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0" i="4" l="1"/>
  <c r="L440" i="4" s="1"/>
  <c r="K440" i="4"/>
  <c r="I441" i="4"/>
  <c r="M441" i="4" s="1"/>
  <c r="K441" i="4"/>
  <c r="L441" i="4"/>
  <c r="J441" i="4" s="1"/>
  <c r="I442" i="4"/>
  <c r="L442" i="4" s="1"/>
  <c r="J442" i="4" s="1"/>
  <c r="K442" i="4"/>
  <c r="M442" i="4"/>
  <c r="I443" i="4"/>
  <c r="L443" i="4" s="1"/>
  <c r="J443" i="4" s="1"/>
  <c r="K443" i="4"/>
  <c r="I444" i="4"/>
  <c r="L444" i="4" s="1"/>
  <c r="K444" i="4"/>
  <c r="I445" i="4"/>
  <c r="K445" i="4"/>
  <c r="I446" i="4"/>
  <c r="K446" i="4"/>
  <c r="I447" i="4"/>
  <c r="K447" i="4"/>
  <c r="A108" i="7"/>
  <c r="B108" i="7"/>
  <c r="C108" i="7"/>
  <c r="A109" i="7"/>
  <c r="B109" i="7"/>
  <c r="C109" i="7"/>
  <c r="A110" i="7"/>
  <c r="B110" i="7"/>
  <c r="C110" i="7"/>
  <c r="A111" i="7"/>
  <c r="B111" i="7"/>
  <c r="C111" i="7"/>
  <c r="A112" i="7"/>
  <c r="B112" i="7"/>
  <c r="C112" i="7"/>
  <c r="A113" i="7"/>
  <c r="B113" i="7"/>
  <c r="C113" i="7"/>
  <c r="A114" i="7"/>
  <c r="B114" i="7"/>
  <c r="C114" i="7"/>
  <c r="A115" i="7"/>
  <c r="B115" i="7"/>
  <c r="C115" i="7"/>
  <c r="A116" i="7"/>
  <c r="B116" i="7"/>
  <c r="C116" i="7"/>
  <c r="C107" i="7"/>
  <c r="B107" i="7"/>
  <c r="A107" i="7"/>
  <c r="A106" i="7"/>
  <c r="A93" i="7"/>
  <c r="B93" i="7"/>
  <c r="C93" i="7"/>
  <c r="A94" i="7"/>
  <c r="B94" i="7"/>
  <c r="C94" i="7"/>
  <c r="A95" i="7"/>
  <c r="B95" i="7"/>
  <c r="C95" i="7"/>
  <c r="A96" i="7"/>
  <c r="B96" i="7"/>
  <c r="C96" i="7"/>
  <c r="A97" i="7"/>
  <c r="B97" i="7"/>
  <c r="C97" i="7"/>
  <c r="A98" i="7"/>
  <c r="B98" i="7"/>
  <c r="C98" i="7"/>
  <c r="A99" i="7"/>
  <c r="B99" i="7"/>
  <c r="C99" i="7"/>
  <c r="A100" i="7"/>
  <c r="B100" i="7"/>
  <c r="C100" i="7"/>
  <c r="A101" i="7"/>
  <c r="B101" i="7"/>
  <c r="C101" i="7"/>
  <c r="C92" i="7"/>
  <c r="B92" i="7"/>
  <c r="A92" i="7"/>
  <c r="A91" i="7"/>
  <c r="A78" i="7"/>
  <c r="B78" i="7"/>
  <c r="C78" i="7"/>
  <c r="A79" i="7"/>
  <c r="B79" i="7"/>
  <c r="C79" i="7"/>
  <c r="A80" i="7"/>
  <c r="B80" i="7"/>
  <c r="C80" i="7"/>
  <c r="A81" i="7"/>
  <c r="B81" i="7"/>
  <c r="C81" i="7"/>
  <c r="A82" i="7"/>
  <c r="B82" i="7"/>
  <c r="C82" i="7"/>
  <c r="A83" i="7"/>
  <c r="B83" i="7"/>
  <c r="C83" i="7"/>
  <c r="A84" i="7"/>
  <c r="B84" i="7"/>
  <c r="C84" i="7"/>
  <c r="A85" i="7"/>
  <c r="B85" i="7"/>
  <c r="C85" i="7"/>
  <c r="A86" i="7"/>
  <c r="B86" i="7"/>
  <c r="C86" i="7"/>
  <c r="C77" i="7"/>
  <c r="B77" i="7"/>
  <c r="A77" i="7"/>
  <c r="A76" i="7"/>
  <c r="A63" i="7"/>
  <c r="B63" i="7"/>
  <c r="C63" i="7"/>
  <c r="A64" i="7"/>
  <c r="B64" i="7"/>
  <c r="C64" i="7"/>
  <c r="A65" i="7"/>
  <c r="B65" i="7"/>
  <c r="C65" i="7"/>
  <c r="A66" i="7"/>
  <c r="B66" i="7"/>
  <c r="C66" i="7"/>
  <c r="A67" i="7"/>
  <c r="B67" i="7"/>
  <c r="C67" i="7"/>
  <c r="A68" i="7"/>
  <c r="B68" i="7"/>
  <c r="C68" i="7"/>
  <c r="A69" i="7"/>
  <c r="B69" i="7"/>
  <c r="C69" i="7"/>
  <c r="A70" i="7"/>
  <c r="B70" i="7"/>
  <c r="C70" i="7"/>
  <c r="A71" i="7"/>
  <c r="B71" i="7"/>
  <c r="C71" i="7"/>
  <c r="C62" i="7"/>
  <c r="B62" i="7"/>
  <c r="A62" i="7"/>
  <c r="A61" i="7"/>
  <c r="A48" i="7"/>
  <c r="B48" i="7"/>
  <c r="C48" i="7"/>
  <c r="A49" i="7"/>
  <c r="B49" i="7"/>
  <c r="C49" i="7"/>
  <c r="A50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C47" i="7"/>
  <c r="B47" i="7"/>
  <c r="A47" i="7"/>
  <c r="A46" i="7"/>
  <c r="A33" i="7"/>
  <c r="A34" i="7"/>
  <c r="A35" i="7"/>
  <c r="A36" i="7"/>
  <c r="A37" i="7"/>
  <c r="A38" i="7"/>
  <c r="A39" i="7"/>
  <c r="A40" i="7"/>
  <c r="A41" i="7"/>
  <c r="A32" i="7"/>
  <c r="A18" i="7"/>
  <c r="A19" i="7"/>
  <c r="A20" i="7"/>
  <c r="A21" i="7"/>
  <c r="A22" i="7"/>
  <c r="A23" i="7"/>
  <c r="A24" i="7"/>
  <c r="A25" i="7"/>
  <c r="A26" i="7"/>
  <c r="A17" i="7"/>
  <c r="A3" i="7"/>
  <c r="A4" i="7"/>
  <c r="A5" i="7"/>
  <c r="A6" i="7"/>
  <c r="A7" i="7"/>
  <c r="A8" i="7"/>
  <c r="A9" i="7"/>
  <c r="A10" i="7"/>
  <c r="A11" i="7"/>
  <c r="A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32" i="7"/>
  <c r="C32" i="7"/>
  <c r="A31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C17" i="7"/>
  <c r="B17" i="7"/>
  <c r="A16" i="7"/>
  <c r="A1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2" i="7"/>
  <c r="C2" i="7"/>
  <c r="I437" i="4"/>
  <c r="K437" i="4"/>
  <c r="I438" i="4"/>
  <c r="K438" i="4"/>
  <c r="I439" i="4"/>
  <c r="L439" i="4" s="1"/>
  <c r="K439" i="4"/>
  <c r="I409" i="4"/>
  <c r="M409" i="4" s="1"/>
  <c r="K409" i="4"/>
  <c r="I410" i="4"/>
  <c r="L410" i="4" s="1"/>
  <c r="J410" i="4" s="1"/>
  <c r="K410" i="4"/>
  <c r="I411" i="4"/>
  <c r="L411" i="4" s="1"/>
  <c r="K411" i="4"/>
  <c r="I412" i="4"/>
  <c r="K412" i="4"/>
  <c r="I413" i="4"/>
  <c r="M413" i="4" s="1"/>
  <c r="K413" i="4"/>
  <c r="I414" i="4"/>
  <c r="K414" i="4"/>
  <c r="I415" i="4"/>
  <c r="L415" i="4" s="1"/>
  <c r="J415" i="4" s="1"/>
  <c r="K415" i="4"/>
  <c r="I416" i="4"/>
  <c r="L416" i="4" s="1"/>
  <c r="J416" i="4" s="1"/>
  <c r="K416" i="4"/>
  <c r="I417" i="4"/>
  <c r="M417" i="4" s="1"/>
  <c r="K417" i="4"/>
  <c r="I418" i="4"/>
  <c r="L418" i="4" s="1"/>
  <c r="J418" i="4" s="1"/>
  <c r="K418" i="4"/>
  <c r="I419" i="4"/>
  <c r="L419" i="4" s="1"/>
  <c r="K419" i="4"/>
  <c r="I420" i="4"/>
  <c r="K420" i="4"/>
  <c r="I421" i="4"/>
  <c r="M421" i="4" s="1"/>
  <c r="K421" i="4"/>
  <c r="I422" i="4"/>
  <c r="L422" i="4" s="1"/>
  <c r="J422" i="4" s="1"/>
  <c r="K422" i="4"/>
  <c r="I423" i="4"/>
  <c r="L423" i="4" s="1"/>
  <c r="J423" i="4" s="1"/>
  <c r="K423" i="4"/>
  <c r="I424" i="4"/>
  <c r="M424" i="4" s="1"/>
  <c r="K424" i="4"/>
  <c r="I425" i="4"/>
  <c r="M425" i="4" s="1"/>
  <c r="K425" i="4"/>
  <c r="I426" i="4"/>
  <c r="L426" i="4" s="1"/>
  <c r="J426" i="4" s="1"/>
  <c r="K426" i="4"/>
  <c r="I427" i="4"/>
  <c r="L427" i="4" s="1"/>
  <c r="K427" i="4"/>
  <c r="I428" i="4"/>
  <c r="K428" i="4"/>
  <c r="I429" i="4"/>
  <c r="M429" i="4" s="1"/>
  <c r="K429" i="4"/>
  <c r="I430" i="4"/>
  <c r="L430" i="4" s="1"/>
  <c r="J430" i="4" s="1"/>
  <c r="K430" i="4"/>
  <c r="I431" i="4"/>
  <c r="L431" i="4" s="1"/>
  <c r="J431" i="4" s="1"/>
  <c r="K431" i="4"/>
  <c r="I432" i="4"/>
  <c r="L432" i="4" s="1"/>
  <c r="J432" i="4" s="1"/>
  <c r="K432" i="4"/>
  <c r="I433" i="4"/>
  <c r="M433" i="4" s="1"/>
  <c r="K433" i="4"/>
  <c r="I434" i="4"/>
  <c r="L434" i="4" s="1"/>
  <c r="J434" i="4" s="1"/>
  <c r="K434" i="4"/>
  <c r="I435" i="4"/>
  <c r="L435" i="4" s="1"/>
  <c r="K435" i="4"/>
  <c r="I436" i="4"/>
  <c r="K436" i="4"/>
  <c r="M443" i="4" l="1"/>
  <c r="M444" i="4"/>
  <c r="J444" i="4"/>
  <c r="M446" i="4"/>
  <c r="L446" i="4"/>
  <c r="J446" i="4" s="1"/>
  <c r="L445" i="4"/>
  <c r="J445" i="4" s="1"/>
  <c r="J440" i="4"/>
  <c r="M445" i="4"/>
  <c r="M447" i="4"/>
  <c r="L447" i="4"/>
  <c r="J447" i="4" s="1"/>
  <c r="M440" i="4"/>
  <c r="J439" i="4"/>
  <c r="M438" i="4"/>
  <c r="L438" i="4"/>
  <c r="J438" i="4" s="1"/>
  <c r="L437" i="4"/>
  <c r="J437" i="4" s="1"/>
  <c r="M439" i="4"/>
  <c r="M437" i="4"/>
  <c r="L424" i="4"/>
  <c r="J424" i="4" s="1"/>
  <c r="M416" i="4"/>
  <c r="M432" i="4"/>
  <c r="L429" i="4"/>
  <c r="J429" i="4" s="1"/>
  <c r="J419" i="4"/>
  <c r="L413" i="4"/>
  <c r="J413" i="4" s="1"/>
  <c r="J411" i="4"/>
  <c r="J435" i="4"/>
  <c r="J427" i="4"/>
  <c r="L421" i="4"/>
  <c r="J421" i="4" s="1"/>
  <c r="M430" i="4"/>
  <c r="M422" i="4"/>
  <c r="M414" i="4"/>
  <c r="M435" i="4"/>
  <c r="M427" i="4"/>
  <c r="M419" i="4"/>
  <c r="L414" i="4"/>
  <c r="J414" i="4" s="1"/>
  <c r="M411" i="4"/>
  <c r="M436" i="4"/>
  <c r="L433" i="4"/>
  <c r="J433" i="4" s="1"/>
  <c r="M428" i="4"/>
  <c r="L425" i="4"/>
  <c r="J425" i="4" s="1"/>
  <c r="M420" i="4"/>
  <c r="L417" i="4"/>
  <c r="J417" i="4" s="1"/>
  <c r="M412" i="4"/>
  <c r="L409" i="4"/>
  <c r="J409" i="4" s="1"/>
  <c r="L436" i="4"/>
  <c r="J436" i="4" s="1"/>
  <c r="M431" i="4"/>
  <c r="L428" i="4"/>
  <c r="J428" i="4" s="1"/>
  <c r="M423" i="4"/>
  <c r="L420" i="4"/>
  <c r="J420" i="4" s="1"/>
  <c r="M415" i="4"/>
  <c r="L412" i="4"/>
  <c r="J412" i="4" s="1"/>
  <c r="M434" i="4"/>
  <c r="M426" i="4"/>
  <c r="M418" i="4"/>
  <c r="M410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2" i="4"/>
  <c r="I54" i="4"/>
  <c r="I337" i="4"/>
  <c r="M337" i="4" s="1"/>
  <c r="I196" i="4"/>
  <c r="M196" i="4" s="1"/>
  <c r="I204" i="4"/>
  <c r="I88" i="4"/>
  <c r="M88" i="4" s="1"/>
  <c r="I197" i="4"/>
  <c r="L197" i="4" s="1"/>
  <c r="J197" i="4" s="1"/>
  <c r="I233" i="4"/>
  <c r="I171" i="4"/>
  <c r="M171" i="4" s="1"/>
  <c r="I338" i="4"/>
  <c r="I21" i="4"/>
  <c r="M21" i="4" s="1"/>
  <c r="I251" i="4"/>
  <c r="M251" i="4" s="1"/>
  <c r="I287" i="4"/>
  <c r="I261" i="4"/>
  <c r="M261" i="4" s="1"/>
  <c r="I48" i="4"/>
  <c r="L48" i="4" s="1"/>
  <c r="J48" i="4" s="1"/>
  <c r="I143" i="4"/>
  <c r="I339" i="4"/>
  <c r="L339" i="4" s="1"/>
  <c r="J339" i="4" s="1"/>
  <c r="I262" i="4"/>
  <c r="I66" i="4"/>
  <c r="M66" i="4" s="1"/>
  <c r="I155" i="4"/>
  <c r="L155" i="4" s="1"/>
  <c r="I340" i="4"/>
  <c r="I3" i="4"/>
  <c r="L3" i="4" s="1"/>
  <c r="J3" i="4" s="1"/>
  <c r="I288" i="4"/>
  <c r="L288" i="4" s="1"/>
  <c r="J288" i="4" s="1"/>
  <c r="I263" i="4"/>
  <c r="I318" i="4"/>
  <c r="L318" i="4" s="1"/>
  <c r="J318" i="4" s="1"/>
  <c r="I212" i="4"/>
  <c r="I341" i="4"/>
  <c r="M341" i="4" s="1"/>
  <c r="I342" i="4"/>
  <c r="L342" i="4" s="1"/>
  <c r="I17" i="4"/>
  <c r="I10" i="4"/>
  <c r="L10" i="4" s="1"/>
  <c r="J10" i="4" s="1"/>
  <c r="I343" i="4"/>
  <c r="M343" i="4" s="1"/>
  <c r="I344" i="4"/>
  <c r="I59" i="4"/>
  <c r="L59" i="4" s="1"/>
  <c r="J59" i="4" s="1"/>
  <c r="I93" i="4"/>
  <c r="I345" i="4"/>
  <c r="M345" i="4" s="1"/>
  <c r="I73" i="4"/>
  <c r="L73" i="4" s="1"/>
  <c r="I74" i="4"/>
  <c r="I104" i="4"/>
  <c r="L104" i="4" s="1"/>
  <c r="J104" i="4" s="1"/>
  <c r="I346" i="4"/>
  <c r="L346" i="4" s="1"/>
  <c r="J346" i="4" s="1"/>
  <c r="I347" i="4"/>
  <c r="I289" i="4"/>
  <c r="L289" i="4" s="1"/>
  <c r="J289" i="4" s="1"/>
  <c r="I55" i="4"/>
  <c r="I12" i="4"/>
  <c r="M12" i="4" s="1"/>
  <c r="I150" i="4"/>
  <c r="I252" i="4"/>
  <c r="I241" i="4"/>
  <c r="M241" i="4" s="1"/>
  <c r="I242" i="4"/>
  <c r="M242" i="4" s="1"/>
  <c r="I253" i="4"/>
  <c r="I190" i="4"/>
  <c r="L190" i="4" s="1"/>
  <c r="J190" i="4" s="1"/>
  <c r="I100" i="4"/>
  <c r="I348" i="4"/>
  <c r="M348" i="4" s="1"/>
  <c r="I156" i="4"/>
  <c r="M156" i="4" s="1"/>
  <c r="I97" i="4"/>
  <c r="I290" i="4"/>
  <c r="L290" i="4" s="1"/>
  <c r="J290" i="4" s="1"/>
  <c r="I349" i="4"/>
  <c r="L349" i="4" s="1"/>
  <c r="J349" i="4" s="1"/>
  <c r="I191" i="4"/>
  <c r="I64" i="4"/>
  <c r="M64" i="4" s="1"/>
  <c r="I205" i="4"/>
  <c r="I224" i="4"/>
  <c r="M224" i="4" s="1"/>
  <c r="I350" i="4"/>
  <c r="L350" i="4" s="1"/>
  <c r="I351" i="4"/>
  <c r="I132" i="4"/>
  <c r="M132" i="4" s="1"/>
  <c r="I213" i="4"/>
  <c r="M213" i="4" s="1"/>
  <c r="I254" i="4"/>
  <c r="I75" i="4"/>
  <c r="L75" i="4" s="1"/>
  <c r="J75" i="4" s="1"/>
  <c r="I172" i="4"/>
  <c r="I192" i="4"/>
  <c r="M192" i="4" s="1"/>
  <c r="I18" i="4"/>
  <c r="L18" i="4" s="1"/>
  <c r="I352" i="4"/>
  <c r="I214" i="4"/>
  <c r="L214" i="4" s="1"/>
  <c r="I319" i="4"/>
  <c r="M319" i="4" s="1"/>
  <c r="I273" i="4"/>
  <c r="I45" i="4"/>
  <c r="L45" i="4" s="1"/>
  <c r="J45" i="4" s="1"/>
  <c r="I274" i="4"/>
  <c r="I275" i="4"/>
  <c r="M275" i="4" s="1"/>
  <c r="I116" i="4"/>
  <c r="L116" i="4" s="1"/>
  <c r="I7" i="4"/>
  <c r="I23" i="4"/>
  <c r="I65" i="4"/>
  <c r="L65" i="4" s="1"/>
  <c r="J65" i="4" s="1"/>
  <c r="I34" i="4"/>
  <c r="I27" i="4"/>
  <c r="M27" i="4" s="1"/>
  <c r="I109" i="4"/>
  <c r="M109" i="4" s="1"/>
  <c r="I291" i="4"/>
  <c r="I234" i="4"/>
  <c r="L234" i="4" s="1"/>
  <c r="I215" i="4"/>
  <c r="I161" i="4"/>
  <c r="M161" i="4" s="1"/>
  <c r="I353" i="4"/>
  <c r="L353" i="4" s="1"/>
  <c r="J353" i="4" s="1"/>
  <c r="I354" i="4"/>
  <c r="I292" i="4"/>
  <c r="M292" i="4" s="1"/>
  <c r="I105" i="4"/>
  <c r="M105" i="4" s="1"/>
  <c r="I355" i="4"/>
  <c r="M355" i="4" s="1"/>
  <c r="I106" i="4"/>
  <c r="I144" i="4"/>
  <c r="I243" i="4"/>
  <c r="M243" i="4" s="1"/>
  <c r="I114" i="4"/>
  <c r="L114" i="4" s="1"/>
  <c r="J114" i="4" s="1"/>
  <c r="I356" i="4"/>
  <c r="I264" i="4"/>
  <c r="L264" i="4" s="1"/>
  <c r="J264" i="4" s="1"/>
  <c r="I276" i="4"/>
  <c r="M276" i="4" s="1"/>
  <c r="I31" i="4"/>
  <c r="M31" i="4" s="1"/>
  <c r="I177" i="4"/>
  <c r="L177" i="4" s="1"/>
  <c r="I83" i="4"/>
  <c r="I39" i="4"/>
  <c r="I357" i="4"/>
  <c r="L357" i="4" s="1"/>
  <c r="J357" i="4" s="1"/>
  <c r="I117" i="4"/>
  <c r="I320" i="4"/>
  <c r="M320" i="4" s="1"/>
  <c r="I145" i="4"/>
  <c r="M145" i="4" s="1"/>
  <c r="I78" i="4"/>
  <c r="M78" i="4" s="1"/>
  <c r="I358" i="4"/>
  <c r="I293" i="4"/>
  <c r="I57" i="4"/>
  <c r="I69" i="4"/>
  <c r="L69" i="4" s="1"/>
  <c r="J69" i="4" s="1"/>
  <c r="I294" i="4"/>
  <c r="I359" i="4"/>
  <c r="L359" i="4" s="1"/>
  <c r="J359" i="4" s="1"/>
  <c r="I36" i="4"/>
  <c r="M36" i="4" s="1"/>
  <c r="I4" i="4"/>
  <c r="M4" i="4" s="1"/>
  <c r="I360" i="4"/>
  <c r="I30" i="4"/>
  <c r="I277" i="4"/>
  <c r="L277" i="4" s="1"/>
  <c r="J277" i="4" s="1"/>
  <c r="I19" i="4"/>
  <c r="L19" i="4" s="1"/>
  <c r="J19" i="4" s="1"/>
  <c r="I157" i="4"/>
  <c r="I162" i="4"/>
  <c r="M162" i="4" s="1"/>
  <c r="I107" i="4"/>
  <c r="I79" i="4"/>
  <c r="M79" i="4" s="1"/>
  <c r="I178" i="4"/>
  <c r="L178" i="4" s="1"/>
  <c r="I118" i="4"/>
  <c r="I244" i="4"/>
  <c r="L244" i="4" s="1"/>
  <c r="I361" i="4"/>
  <c r="L361" i="4" s="1"/>
  <c r="J361" i="4" s="1"/>
  <c r="I62" i="4"/>
  <c r="I136" i="4"/>
  <c r="M136" i="4" s="1"/>
  <c r="I179" i="4"/>
  <c r="M179" i="4" s="1"/>
  <c r="I163" i="4"/>
  <c r="M163" i="4" s="1"/>
  <c r="I362" i="4"/>
  <c r="L362" i="4" s="1"/>
  <c r="I198" i="4"/>
  <c r="I295" i="4"/>
  <c r="L295" i="4" s="1"/>
  <c r="J295" i="4" s="1"/>
  <c r="I278" i="4"/>
  <c r="M278" i="4" s="1"/>
  <c r="I363" i="4"/>
  <c r="I52" i="4"/>
  <c r="L52" i="4" s="1"/>
  <c r="J52" i="4" s="1"/>
  <c r="I185" i="4"/>
  <c r="M185" i="4" s="1"/>
  <c r="I235" i="4"/>
  <c r="M235" i="4" s="1"/>
  <c r="I265" i="4"/>
  <c r="M265" i="4" s="1"/>
  <c r="I216" i="4"/>
  <c r="I217" i="4"/>
  <c r="L217" i="4" s="1"/>
  <c r="J217" i="4" s="1"/>
  <c r="I364" i="4"/>
  <c r="M364" i="4" s="1"/>
  <c r="I133" i="4"/>
  <c r="I218" i="4"/>
  <c r="L218" i="4" s="1"/>
  <c r="I108" i="4"/>
  <c r="M108" i="4" s="1"/>
  <c r="I60" i="4"/>
  <c r="I321" i="4"/>
  <c r="M321" i="4" s="1"/>
  <c r="I365" i="4"/>
  <c r="I6" i="4"/>
  <c r="I366" i="4"/>
  <c r="M366" i="4" s="1"/>
  <c r="I367" i="4"/>
  <c r="I322" i="4"/>
  <c r="L322" i="4" s="1"/>
  <c r="I323" i="4"/>
  <c r="M323" i="4" s="1"/>
  <c r="I368" i="4"/>
  <c r="M368" i="4" s="1"/>
  <c r="I137" i="4"/>
  <c r="M137" i="4" s="1"/>
  <c r="I245" i="4"/>
  <c r="I14" i="4"/>
  <c r="L14" i="4" s="1"/>
  <c r="I369" i="4"/>
  <c r="M369" i="4" s="1"/>
  <c r="I370" i="4"/>
  <c r="I279" i="4"/>
  <c r="L279" i="4" s="1"/>
  <c r="J279" i="4" s="1"/>
  <c r="I236" i="4"/>
  <c r="M236" i="4" s="1"/>
  <c r="I371" i="4"/>
  <c r="M371" i="4" s="1"/>
  <c r="I255" i="4"/>
  <c r="L255" i="4" s="1"/>
  <c r="I372" i="4"/>
  <c r="I266" i="4"/>
  <c r="I51" i="4"/>
  <c r="L51" i="4" s="1"/>
  <c r="J51" i="4" s="1"/>
  <c r="I70" i="4"/>
  <c r="I180" i="4"/>
  <c r="M180" i="4" s="1"/>
  <c r="I267" i="4"/>
  <c r="M267" i="4" s="1"/>
  <c r="I373" i="4"/>
  <c r="M373" i="4" s="1"/>
  <c r="I128" i="4"/>
  <c r="L128" i="4" s="1"/>
  <c r="I296" i="4"/>
  <c r="I151" i="4"/>
  <c r="I138" i="4"/>
  <c r="L138" i="4" s="1"/>
  <c r="J138" i="4" s="1"/>
  <c r="I164" i="4"/>
  <c r="I44" i="4"/>
  <c r="L44" i="4" s="1"/>
  <c r="J44" i="4" s="1"/>
  <c r="I225" i="4"/>
  <c r="M225" i="4" s="1"/>
  <c r="I29" i="4"/>
  <c r="M29" i="4" s="1"/>
  <c r="I297" i="4"/>
  <c r="M297" i="4" s="1"/>
  <c r="I85" i="4"/>
  <c r="I298" i="4"/>
  <c r="L298" i="4" s="1"/>
  <c r="J298" i="4" s="1"/>
  <c r="I158" i="4"/>
  <c r="L158" i="4" s="1"/>
  <c r="J158" i="4" s="1"/>
  <c r="I8" i="4"/>
  <c r="I119" i="4"/>
  <c r="M119" i="4" s="1"/>
  <c r="I324" i="4"/>
  <c r="I268" i="4"/>
  <c r="M268" i="4" s="1"/>
  <c r="I280" i="4"/>
  <c r="M280" i="4" s="1"/>
  <c r="I237" i="4"/>
  <c r="I67" i="4"/>
  <c r="L67" i="4" s="1"/>
  <c r="I199" i="4"/>
  <c r="M199" i="4" s="1"/>
  <c r="I325" i="4"/>
  <c r="I173" i="4"/>
  <c r="L173" i="4" s="1"/>
  <c r="J173" i="4" s="1"/>
  <c r="I80" i="4"/>
  <c r="M80" i="4" s="1"/>
  <c r="I139" i="4"/>
  <c r="M139" i="4" s="1"/>
  <c r="I374" i="4"/>
  <c r="M374" i="4" s="1"/>
  <c r="I375" i="4"/>
  <c r="I101" i="4"/>
  <c r="L101" i="4" s="1"/>
  <c r="J101" i="4" s="1"/>
  <c r="I26" i="4"/>
  <c r="L26" i="4" s="1"/>
  <c r="J26" i="4" s="1"/>
  <c r="I269" i="4"/>
  <c r="I246" i="4"/>
  <c r="M246" i="4" s="1"/>
  <c r="I159" i="4"/>
  <c r="M159" i="4" s="1"/>
  <c r="I326" i="4"/>
  <c r="M326" i="4" s="1"/>
  <c r="I146" i="4"/>
  <c r="L146" i="4" s="1"/>
  <c r="I200" i="4"/>
  <c r="I94" i="4"/>
  <c r="L94" i="4" s="1"/>
  <c r="J94" i="4" s="1"/>
  <c r="I299" i="4"/>
  <c r="M299" i="4" s="1"/>
  <c r="I126" i="4"/>
  <c r="I376" i="4"/>
  <c r="L376" i="4" s="1"/>
  <c r="J376" i="4" s="1"/>
  <c r="I226" i="4"/>
  <c r="M226" i="4" s="1"/>
  <c r="I140" i="4"/>
  <c r="I63" i="4"/>
  <c r="L63" i="4" s="1"/>
  <c r="I32" i="4"/>
  <c r="I120" i="4"/>
  <c r="L120" i="4" s="1"/>
  <c r="I89" i="4"/>
  <c r="L89" i="4" s="1"/>
  <c r="J89" i="4" s="1"/>
  <c r="I327" i="4"/>
  <c r="I11" i="4"/>
  <c r="L11" i="4" s="1"/>
  <c r="J11" i="4" s="1"/>
  <c r="I98" i="4"/>
  <c r="M98" i="4" s="1"/>
  <c r="I152" i="4"/>
  <c r="M152" i="4" s="1"/>
  <c r="I129" i="4"/>
  <c r="L129" i="4" s="1"/>
  <c r="I5" i="4"/>
  <c r="M5" i="4" s="1"/>
  <c r="I25" i="4"/>
  <c r="L25" i="4" s="1"/>
  <c r="I206" i="4"/>
  <c r="M206" i="4" s="1"/>
  <c r="I174" i="4"/>
  <c r="L174" i="4" s="1"/>
  <c r="I175" i="4"/>
  <c r="L175" i="4" s="1"/>
  <c r="J175" i="4" s="1"/>
  <c r="I111" i="4"/>
  <c r="I121" i="4"/>
  <c r="I328" i="4"/>
  <c r="I28" i="4"/>
  <c r="L28" i="4" s="1"/>
  <c r="I193" i="4"/>
  <c r="I99" i="4"/>
  <c r="L99" i="4" s="1"/>
  <c r="J99" i="4" s="1"/>
  <c r="I300" i="4"/>
  <c r="L300" i="4" s="1"/>
  <c r="J300" i="4" s="1"/>
  <c r="I153" i="4"/>
  <c r="L153" i="4" s="1"/>
  <c r="J153" i="4" s="1"/>
  <c r="I53" i="4"/>
  <c r="L53" i="4" s="1"/>
  <c r="J53" i="4" s="1"/>
  <c r="I329" i="4"/>
  <c r="I227" i="4"/>
  <c r="I37" i="4"/>
  <c r="I201" i="4"/>
  <c r="I40" i="4"/>
  <c r="M40" i="4" s="1"/>
  <c r="I76" i="4"/>
  <c r="L76" i="4" s="1"/>
  <c r="J76" i="4" s="1"/>
  <c r="I377" i="4"/>
  <c r="L377" i="4" s="1"/>
  <c r="I84" i="4"/>
  <c r="L84" i="4" s="1"/>
  <c r="J84" i="4" s="1"/>
  <c r="I134" i="4"/>
  <c r="I378" i="4"/>
  <c r="L378" i="4" s="1"/>
  <c r="I330" i="4"/>
  <c r="L330" i="4" s="1"/>
  <c r="I301" i="4"/>
  <c r="I38" i="4"/>
  <c r="M38" i="4" s="1"/>
  <c r="I9" i="4"/>
  <c r="M9" i="4" s="1"/>
  <c r="I71" i="4"/>
  <c r="L71" i="4" s="1"/>
  <c r="J71" i="4" s="1"/>
  <c r="I181" i="4"/>
  <c r="L181" i="4" s="1"/>
  <c r="J181" i="4" s="1"/>
  <c r="I207" i="4"/>
  <c r="I302" i="4"/>
  <c r="L302" i="4" s="1"/>
  <c r="I41" i="4"/>
  <c r="L41" i="4" s="1"/>
  <c r="I2" i="4"/>
  <c r="I141" i="4"/>
  <c r="L141" i="4" s="1"/>
  <c r="J141" i="4" s="1"/>
  <c r="I256" i="4"/>
  <c r="M256" i="4" s="1"/>
  <c r="I257" i="4"/>
  <c r="L257" i="4" s="1"/>
  <c r="I219" i="4"/>
  <c r="L219" i="4" s="1"/>
  <c r="J219" i="4" s="1"/>
  <c r="I102" i="4"/>
  <c r="M102" i="4" s="1"/>
  <c r="I379" i="4"/>
  <c r="L379" i="4" s="1"/>
  <c r="I303" i="4"/>
  <c r="L303" i="4" s="1"/>
  <c r="I304" i="4"/>
  <c r="I182" i="4"/>
  <c r="L182" i="4" s="1"/>
  <c r="I147" i="4"/>
  <c r="L147" i="4" s="1"/>
  <c r="J147" i="4" s="1"/>
  <c r="I208" i="4"/>
  <c r="L208" i="4" s="1"/>
  <c r="J208" i="4" s="1"/>
  <c r="I380" i="4"/>
  <c r="L380" i="4" s="1"/>
  <c r="J380" i="4" s="1"/>
  <c r="I165" i="4"/>
  <c r="I305" i="4"/>
  <c r="L305" i="4" s="1"/>
  <c r="I202" i="4"/>
  <c r="L202" i="4" s="1"/>
  <c r="I22" i="4"/>
  <c r="M22" i="4" s="1"/>
  <c r="I68" i="4"/>
  <c r="L68" i="4" s="1"/>
  <c r="J68" i="4" s="1"/>
  <c r="I49" i="4"/>
  <c r="I166" i="4"/>
  <c r="L166" i="4" s="1"/>
  <c r="J166" i="4" s="1"/>
  <c r="I86" i="4"/>
  <c r="L86" i="4" s="1"/>
  <c r="I186" i="4"/>
  <c r="I58" i="4"/>
  <c r="L58" i="4" s="1"/>
  <c r="I148" i="4"/>
  <c r="L148" i="4" s="1"/>
  <c r="I81" i="4"/>
  <c r="M81" i="4" s="1"/>
  <c r="I258" i="4"/>
  <c r="L258" i="4" s="1"/>
  <c r="I381" i="4"/>
  <c r="L381" i="4" s="1"/>
  <c r="J381" i="4" s="1"/>
  <c r="I220" i="4"/>
  <c r="L220" i="4" s="1"/>
  <c r="I95" i="4"/>
  <c r="L95" i="4" s="1"/>
  <c r="I306" i="4"/>
  <c r="M306" i="4" s="1"/>
  <c r="I382" i="4"/>
  <c r="L382" i="4" s="1"/>
  <c r="I383" i="4"/>
  <c r="L383" i="4" s="1"/>
  <c r="I384" i="4"/>
  <c r="M384" i="4" s="1"/>
  <c r="I385" i="4"/>
  <c r="L385" i="4" s="1"/>
  <c r="J385" i="4" s="1"/>
  <c r="I307" i="4"/>
  <c r="L307" i="4" s="1"/>
  <c r="J307" i="4" s="1"/>
  <c r="I228" i="4"/>
  <c r="L228" i="4" s="1"/>
  <c r="I91" i="4"/>
  <c r="L91" i="4" s="1"/>
  <c r="J91" i="4" s="1"/>
  <c r="I308" i="4"/>
  <c r="M308" i="4" s="1"/>
  <c r="I309" i="4"/>
  <c r="I130" i="4"/>
  <c r="L130" i="4" s="1"/>
  <c r="I386" i="4"/>
  <c r="M386" i="4" s="1"/>
  <c r="I281" i="4"/>
  <c r="I387" i="4"/>
  <c r="M387" i="4" s="1"/>
  <c r="I310" i="4"/>
  <c r="L310" i="4" s="1"/>
  <c r="J310" i="4" s="1"/>
  <c r="I331" i="4"/>
  <c r="L331" i="4" s="1"/>
  <c r="J331" i="4" s="1"/>
  <c r="I388" i="4"/>
  <c r="M388" i="4" s="1"/>
  <c r="I187" i="4"/>
  <c r="I56" i="4"/>
  <c r="L56" i="4" s="1"/>
  <c r="I167" i="4"/>
  <c r="M167" i="4" s="1"/>
  <c r="I389" i="4"/>
  <c r="L389" i="4" s="1"/>
  <c r="I221" i="4"/>
  <c r="L221" i="4" s="1"/>
  <c r="J221" i="4" s="1"/>
  <c r="I154" i="4"/>
  <c r="L154" i="4" s="1"/>
  <c r="I135" i="4"/>
  <c r="L135" i="4" s="1"/>
  <c r="J135" i="4" s="1"/>
  <c r="I311" i="4"/>
  <c r="M311" i="4" s="1"/>
  <c r="I229" i="4"/>
  <c r="L229" i="4" s="1"/>
  <c r="I282" i="4"/>
  <c r="L282" i="4" s="1"/>
  <c r="I203" i="4"/>
  <c r="M203" i="4" s="1"/>
  <c r="I283" i="4"/>
  <c r="M283" i="4" s="1"/>
  <c r="I284" i="4"/>
  <c r="L284" i="4" s="1"/>
  <c r="J284" i="4" s="1"/>
  <c r="I390" i="4"/>
  <c r="L390" i="4" s="1"/>
  <c r="I391" i="4"/>
  <c r="L391" i="4" s="1"/>
  <c r="I61" i="4"/>
  <c r="M61" i="4" s="1"/>
  <c r="I209" i="4"/>
  <c r="L209" i="4" s="1"/>
  <c r="I92" i="4"/>
  <c r="I247" i="4"/>
  <c r="M247" i="4" s="1"/>
  <c r="I33" i="4"/>
  <c r="L33" i="4" s="1"/>
  <c r="I176" i="4"/>
  <c r="L176" i="4" s="1"/>
  <c r="J176" i="4" s="1"/>
  <c r="I392" i="4"/>
  <c r="L392" i="4" s="1"/>
  <c r="J392" i="4" s="1"/>
  <c r="I393" i="4"/>
  <c r="L393" i="4" s="1"/>
  <c r="I168" i="4"/>
  <c r="M168" i="4" s="1"/>
  <c r="I222" i="4"/>
  <c r="L222" i="4" s="1"/>
  <c r="I96" i="4"/>
  <c r="I169" i="4"/>
  <c r="M169" i="4" s="1"/>
  <c r="I270" i="4"/>
  <c r="L270" i="4" s="1"/>
  <c r="J270" i="4" s="1"/>
  <c r="I238" i="4"/>
  <c r="L238" i="4" s="1"/>
  <c r="J238" i="4" s="1"/>
  <c r="I188" i="4"/>
  <c r="L188" i="4" s="1"/>
  <c r="J188" i="4" s="1"/>
  <c r="I115" i="4"/>
  <c r="L115" i="4" s="1"/>
  <c r="J115" i="4" s="1"/>
  <c r="I230" i="4"/>
  <c r="I183" i="4"/>
  <c r="L183" i="4" s="1"/>
  <c r="I312" i="4"/>
  <c r="L312" i="4" s="1"/>
  <c r="I160" i="4"/>
  <c r="M160" i="4" s="1"/>
  <c r="I231" i="4"/>
  <c r="L231" i="4" s="1"/>
  <c r="J231" i="4" s="1"/>
  <c r="I125" i="4"/>
  <c r="L125" i="4" s="1"/>
  <c r="I110" i="4"/>
  <c r="L110" i="4" s="1"/>
  <c r="J110" i="4" s="1"/>
  <c r="I394" i="4"/>
  <c r="L394" i="4" s="1"/>
  <c r="I131" i="4"/>
  <c r="I395" i="4"/>
  <c r="L395" i="4" s="1"/>
  <c r="I396" i="4"/>
  <c r="L396" i="4" s="1"/>
  <c r="I232" i="4"/>
  <c r="M232" i="4" s="1"/>
  <c r="I397" i="4"/>
  <c r="I332" i="4"/>
  <c r="M332" i="4" s="1"/>
  <c r="I398" i="4"/>
  <c r="L398" i="4" s="1"/>
  <c r="I16" i="4"/>
  <c r="L16" i="4" s="1"/>
  <c r="I194" i="4"/>
  <c r="M194" i="4" s="1"/>
  <c r="I149" i="4"/>
  <c r="L149" i="4" s="1"/>
  <c r="I189" i="4"/>
  <c r="L189" i="4" s="1"/>
  <c r="I399" i="4"/>
  <c r="M399" i="4" s="1"/>
  <c r="I72" i="4"/>
  <c r="L72" i="4" s="1"/>
  <c r="J72" i="4" s="1"/>
  <c r="I271" i="4"/>
  <c r="L271" i="4" s="1"/>
  <c r="J271" i="4" s="1"/>
  <c r="I313" i="4"/>
  <c r="L313" i="4" s="1"/>
  <c r="I400" i="4"/>
  <c r="L400" i="4" s="1"/>
  <c r="J400" i="4" s="1"/>
  <c r="I103" i="4"/>
  <c r="M103" i="4" s="1"/>
  <c r="I314" i="4"/>
  <c r="I210" i="4"/>
  <c r="L210" i="4" s="1"/>
  <c r="I87" i="4"/>
  <c r="M87" i="4" s="1"/>
  <c r="I401" i="4"/>
  <c r="I315" i="4"/>
  <c r="M315" i="4" s="1"/>
  <c r="I82" i="4"/>
  <c r="L82" i="4" s="1"/>
  <c r="J82" i="4" s="1"/>
  <c r="I142" i="4"/>
  <c r="L142" i="4" s="1"/>
  <c r="J142" i="4" s="1"/>
  <c r="I112" i="4"/>
  <c r="M112" i="4" s="1"/>
  <c r="I77" i="4"/>
  <c r="I402" i="4"/>
  <c r="L402" i="4" s="1"/>
  <c r="I20" i="4"/>
  <c r="M20" i="4" s="1"/>
  <c r="I403" i="4"/>
  <c r="L403" i="4" s="1"/>
  <c r="I13" i="4"/>
  <c r="L13" i="4" s="1"/>
  <c r="J13" i="4" s="1"/>
  <c r="I113" i="4"/>
  <c r="L113" i="4" s="1"/>
  <c r="I404" i="4"/>
  <c r="L404" i="4" s="1"/>
  <c r="J404" i="4" s="1"/>
  <c r="I122" i="4"/>
  <c r="L122" i="4" s="1"/>
  <c r="I239" i="4"/>
  <c r="I259" i="4"/>
  <c r="M259" i="4" s="1"/>
  <c r="I316" i="4"/>
  <c r="L316" i="4" s="1"/>
  <c r="J316" i="4" s="1"/>
  <c r="I405" i="4"/>
  <c r="L405" i="4" s="1"/>
  <c r="J405" i="4" s="1"/>
  <c r="I248" i="4"/>
  <c r="L248" i="4" s="1"/>
  <c r="J248" i="4" s="1"/>
  <c r="I223" i="4"/>
  <c r="L223" i="4" s="1"/>
  <c r="I170" i="4"/>
  <c r="L170" i="4" s="1"/>
  <c r="I127" i="4"/>
  <c r="L127" i="4" s="1"/>
  <c r="I50" i="4"/>
  <c r="M50" i="4" s="1"/>
  <c r="I211" i="4"/>
  <c r="L211" i="4" s="1"/>
  <c r="J211" i="4" s="1"/>
  <c r="I406" i="4"/>
  <c r="L406" i="4" s="1"/>
  <c r="J406" i="4" s="1"/>
  <c r="I46" i="4"/>
  <c r="I249" i="4"/>
  <c r="L249" i="4" s="1"/>
  <c r="J249" i="4" s="1"/>
  <c r="I260" i="4"/>
  <c r="L260" i="4" s="1"/>
  <c r="I24" i="4"/>
  <c r="L24" i="4" s="1"/>
  <c r="J24" i="4" s="1"/>
  <c r="I47" i="4"/>
  <c r="L47" i="4" s="1"/>
  <c r="I184" i="4"/>
  <c r="M184" i="4" s="1"/>
  <c r="I317" i="4"/>
  <c r="M317" i="4" s="1"/>
  <c r="I90" i="4"/>
  <c r="I333" i="4"/>
  <c r="L333" i="4" s="1"/>
  <c r="I272" i="4"/>
  <c r="L272" i="4" s="1"/>
  <c r="J272" i="4" s="1"/>
  <c r="I240" i="4"/>
  <c r="L240" i="4" s="1"/>
  <c r="I42" i="4"/>
  <c r="L42" i="4" s="1"/>
  <c r="J42" i="4" s="1"/>
  <c r="I334" i="4"/>
  <c r="I335" i="4"/>
  <c r="M335" i="4" s="1"/>
  <c r="I285" i="4"/>
  <c r="I407" i="4"/>
  <c r="L407" i="4" s="1"/>
  <c r="J407" i="4" s="1"/>
  <c r="I408" i="4"/>
  <c r="M408" i="4" s="1"/>
  <c r="I195" i="4"/>
  <c r="L195" i="4" s="1"/>
  <c r="J195" i="4" s="1"/>
  <c r="I35" i="4"/>
  <c r="L35" i="4" s="1"/>
  <c r="I250" i="4"/>
  <c r="I43" i="4"/>
  <c r="L43" i="4" s="1"/>
  <c r="I286" i="4"/>
  <c r="M286" i="4" s="1"/>
  <c r="I123" i="4"/>
  <c r="L123" i="4" s="1"/>
  <c r="J123" i="4" s="1"/>
  <c r="I336" i="4"/>
  <c r="L336" i="4" s="1"/>
  <c r="J336" i="4" s="1"/>
  <c r="I124" i="4"/>
  <c r="L124" i="4" s="1"/>
  <c r="J124" i="4" s="1"/>
  <c r="I15" i="4"/>
  <c r="G17" i="1"/>
  <c r="B3" i="1" s="1"/>
  <c r="C28" i="7" s="1"/>
  <c r="L241" i="4" l="1"/>
  <c r="J241" i="4" s="1"/>
  <c r="M73" i="4"/>
  <c r="L119" i="4"/>
  <c r="J119" i="4" s="1"/>
  <c r="L369" i="4"/>
  <c r="J369" i="4" s="1"/>
  <c r="L364" i="4"/>
  <c r="J364" i="4" s="1"/>
  <c r="L319" i="4"/>
  <c r="J319" i="4" s="1"/>
  <c r="J398" i="4"/>
  <c r="L321" i="4"/>
  <c r="J321" i="4" s="1"/>
  <c r="L242" i="4"/>
  <c r="J242" i="4" s="1"/>
  <c r="L343" i="4"/>
  <c r="J343" i="4" s="1"/>
  <c r="L332" i="4"/>
  <c r="J332" i="4" s="1"/>
  <c r="M392" i="4"/>
  <c r="L265" i="4"/>
  <c r="J265" i="4" s="1"/>
  <c r="M176" i="4"/>
  <c r="J390" i="4"/>
  <c r="J95" i="4"/>
  <c r="L366" i="4"/>
  <c r="J366" i="4" s="1"/>
  <c r="M82" i="4"/>
  <c r="M154" i="4"/>
  <c r="M331" i="4"/>
  <c r="M101" i="4"/>
  <c r="M255" i="4"/>
  <c r="M322" i="4"/>
  <c r="L320" i="4"/>
  <c r="J320" i="4" s="1"/>
  <c r="M14" i="4"/>
  <c r="M289" i="4"/>
  <c r="M271" i="4"/>
  <c r="M398" i="4"/>
  <c r="L180" i="4"/>
  <c r="J180" i="4" s="1"/>
  <c r="M362" i="4"/>
  <c r="M277" i="4"/>
  <c r="L156" i="4"/>
  <c r="J156" i="4" s="1"/>
  <c r="L88" i="4"/>
  <c r="J88" i="4" s="1"/>
  <c r="L280" i="4"/>
  <c r="J280" i="4" s="1"/>
  <c r="L64" i="4"/>
  <c r="J64" i="4" s="1"/>
  <c r="L66" i="4"/>
  <c r="J66" i="4" s="1"/>
  <c r="L40" i="4"/>
  <c r="J40" i="4" s="1"/>
  <c r="M173" i="4"/>
  <c r="L136" i="4"/>
  <c r="J136" i="4" s="1"/>
  <c r="L132" i="4"/>
  <c r="J132" i="4" s="1"/>
  <c r="M99" i="4"/>
  <c r="M26" i="4"/>
  <c r="M231" i="4"/>
  <c r="M238" i="4"/>
  <c r="M307" i="4"/>
  <c r="M76" i="4"/>
  <c r="M153" i="4"/>
  <c r="M11" i="4"/>
  <c r="L374" i="4"/>
  <c r="J374" i="4" s="1"/>
  <c r="L162" i="4"/>
  <c r="J162" i="4" s="1"/>
  <c r="M318" i="4"/>
  <c r="M249" i="4"/>
  <c r="L286" i="4"/>
  <c r="J286" i="4" s="1"/>
  <c r="M42" i="4"/>
  <c r="M47" i="4"/>
  <c r="J223" i="4"/>
  <c r="M110" i="4"/>
  <c r="M390" i="4"/>
  <c r="J220" i="4"/>
  <c r="M166" i="4"/>
  <c r="M219" i="4"/>
  <c r="L206" i="4"/>
  <c r="J206" i="4" s="1"/>
  <c r="M129" i="4"/>
  <c r="M298" i="4"/>
  <c r="L373" i="4"/>
  <c r="J373" i="4" s="1"/>
  <c r="L345" i="4"/>
  <c r="J345" i="4" s="1"/>
  <c r="L261" i="4"/>
  <c r="J261" i="4" s="1"/>
  <c r="M300" i="4"/>
  <c r="M23" i="4"/>
  <c r="M125" i="4"/>
  <c r="M146" i="4"/>
  <c r="M44" i="4"/>
  <c r="M51" i="4"/>
  <c r="L27" i="4"/>
  <c r="J27" i="4" s="1"/>
  <c r="L23" i="4"/>
  <c r="J23" i="4" s="1"/>
  <c r="L171" i="4"/>
  <c r="J171" i="4" s="1"/>
  <c r="M336" i="4"/>
  <c r="M43" i="4"/>
  <c r="L335" i="4"/>
  <c r="J335" i="4" s="1"/>
  <c r="L317" i="4"/>
  <c r="J317" i="4" s="1"/>
  <c r="L408" i="4"/>
  <c r="J408" i="4" s="1"/>
  <c r="M406" i="4"/>
  <c r="M122" i="4"/>
  <c r="L315" i="4"/>
  <c r="J315" i="4" s="1"/>
  <c r="M310" i="4"/>
  <c r="J257" i="4"/>
  <c r="M377" i="4"/>
  <c r="L299" i="4"/>
  <c r="J299" i="4" s="1"/>
  <c r="M234" i="4"/>
  <c r="L213" i="4"/>
  <c r="J213" i="4" s="1"/>
  <c r="M333" i="4"/>
  <c r="M248" i="4"/>
  <c r="M394" i="4"/>
  <c r="M188" i="4"/>
  <c r="M220" i="4"/>
  <c r="M258" i="4"/>
  <c r="L256" i="4"/>
  <c r="J256" i="4" s="1"/>
  <c r="M181" i="4"/>
  <c r="L38" i="4"/>
  <c r="J38" i="4" s="1"/>
  <c r="M158" i="4"/>
  <c r="L297" i="4"/>
  <c r="J297" i="4" s="1"/>
  <c r="L137" i="4"/>
  <c r="J137" i="4" s="1"/>
  <c r="J218" i="4"/>
  <c r="L243" i="4"/>
  <c r="J243" i="4" s="1"/>
  <c r="J214" i="4"/>
  <c r="M16" i="4"/>
  <c r="J125" i="4"/>
  <c r="J154" i="4"/>
  <c r="M208" i="4"/>
  <c r="L246" i="4"/>
  <c r="J246" i="4" s="1"/>
  <c r="M279" i="4"/>
  <c r="L278" i="4"/>
  <c r="J278" i="4" s="1"/>
  <c r="L78" i="4"/>
  <c r="J78" i="4" s="1"/>
  <c r="M48" i="4"/>
  <c r="L337" i="4"/>
  <c r="J337" i="4" s="1"/>
  <c r="J333" i="4"/>
  <c r="M113" i="4"/>
  <c r="J16" i="4"/>
  <c r="M141" i="4"/>
  <c r="J174" i="4"/>
  <c r="J322" i="4"/>
  <c r="M52" i="4"/>
  <c r="M10" i="4"/>
  <c r="M142" i="4"/>
  <c r="M95" i="4"/>
  <c r="M381" i="4"/>
  <c r="M68" i="4"/>
  <c r="M147" i="4"/>
  <c r="M89" i="4"/>
  <c r="M376" i="4"/>
  <c r="L199" i="4"/>
  <c r="J199" i="4" s="1"/>
  <c r="M128" i="4"/>
  <c r="L163" i="4"/>
  <c r="J163" i="4" s="1"/>
  <c r="M114" i="4"/>
  <c r="L292" i="4"/>
  <c r="J292" i="4" s="1"/>
  <c r="M45" i="4"/>
  <c r="M155" i="4"/>
  <c r="M272" i="4"/>
  <c r="M223" i="4"/>
  <c r="M405" i="4"/>
  <c r="J113" i="4"/>
  <c r="L387" i="4"/>
  <c r="J387" i="4" s="1"/>
  <c r="L9" i="4"/>
  <c r="J9" i="4" s="1"/>
  <c r="M63" i="4"/>
  <c r="M94" i="4"/>
  <c r="M138" i="4"/>
  <c r="J14" i="4"/>
  <c r="M218" i="4"/>
  <c r="M116" i="4"/>
  <c r="M214" i="4"/>
  <c r="L348" i="4"/>
  <c r="J348" i="4" s="1"/>
  <c r="M288" i="4"/>
  <c r="L21" i="4"/>
  <c r="J21" i="4" s="1"/>
  <c r="M35" i="4"/>
  <c r="M400" i="4"/>
  <c r="L169" i="4"/>
  <c r="J169" i="4" s="1"/>
  <c r="L247" i="4"/>
  <c r="J247" i="4" s="1"/>
  <c r="M91" i="4"/>
  <c r="J258" i="4"/>
  <c r="J377" i="4"/>
  <c r="M174" i="4"/>
  <c r="L79" i="4"/>
  <c r="J79" i="4" s="1"/>
  <c r="L161" i="4"/>
  <c r="J161" i="4" s="1"/>
  <c r="M18" i="4"/>
  <c r="M75" i="4"/>
  <c r="M350" i="4"/>
  <c r="M349" i="4"/>
  <c r="L12" i="4"/>
  <c r="J12" i="4" s="1"/>
  <c r="M104" i="4"/>
  <c r="M59" i="4"/>
  <c r="M342" i="4"/>
  <c r="J73" i="4"/>
  <c r="J146" i="4"/>
  <c r="J128" i="4"/>
  <c r="J116" i="4"/>
  <c r="M401" i="4"/>
  <c r="L259" i="4"/>
  <c r="J259" i="4" s="1"/>
  <c r="L401" i="4"/>
  <c r="J401" i="4" s="1"/>
  <c r="M313" i="4"/>
  <c r="M393" i="4"/>
  <c r="M391" i="4"/>
  <c r="M284" i="4"/>
  <c r="L203" i="4"/>
  <c r="J203" i="4" s="1"/>
  <c r="M221" i="4"/>
  <c r="L167" i="4"/>
  <c r="J167" i="4" s="1"/>
  <c r="L281" i="4"/>
  <c r="J281" i="4" s="1"/>
  <c r="M228" i="4"/>
  <c r="M86" i="4"/>
  <c r="L49" i="4"/>
  <c r="J49" i="4" s="1"/>
  <c r="L22" i="4"/>
  <c r="J22" i="4" s="1"/>
  <c r="M84" i="4"/>
  <c r="M53" i="4"/>
  <c r="J25" i="4"/>
  <c r="M19" i="4"/>
  <c r="M69" i="4"/>
  <c r="M358" i="4"/>
  <c r="M357" i="4"/>
  <c r="M177" i="4"/>
  <c r="M264" i="4"/>
  <c r="J18" i="4"/>
  <c r="J350" i="4"/>
  <c r="J342" i="4"/>
  <c r="M197" i="4"/>
  <c r="J403" i="4"/>
  <c r="J389" i="4"/>
  <c r="M281" i="4"/>
  <c r="M49" i="4"/>
  <c r="M124" i="4"/>
  <c r="M123" i="4"/>
  <c r="M195" i="4"/>
  <c r="M260" i="4"/>
  <c r="M13" i="4"/>
  <c r="L20" i="4"/>
  <c r="J20" i="4" s="1"/>
  <c r="L160" i="4"/>
  <c r="J160" i="4" s="1"/>
  <c r="M407" i="4"/>
  <c r="L50" i="4"/>
  <c r="J50" i="4" s="1"/>
  <c r="J170" i="4"/>
  <c r="M404" i="4"/>
  <c r="M72" i="4"/>
  <c r="J394" i="4"/>
  <c r="M115" i="4"/>
  <c r="M135" i="4"/>
  <c r="M385" i="4"/>
  <c r="M380" i="4"/>
  <c r="J303" i="4"/>
  <c r="M257" i="4"/>
  <c r="L37" i="4"/>
  <c r="J37" i="4" s="1"/>
  <c r="M175" i="4"/>
  <c r="J120" i="4"/>
  <c r="L139" i="4"/>
  <c r="J139" i="4" s="1"/>
  <c r="L268" i="4"/>
  <c r="J268" i="4" s="1"/>
  <c r="L6" i="4"/>
  <c r="J6" i="4" s="1"/>
  <c r="M217" i="4"/>
  <c r="M295" i="4"/>
  <c r="M361" i="4"/>
  <c r="M178" i="4"/>
  <c r="M360" i="4"/>
  <c r="M359" i="4"/>
  <c r="L358" i="4"/>
  <c r="J358" i="4" s="1"/>
  <c r="M106" i="4"/>
  <c r="M353" i="4"/>
  <c r="M65" i="4"/>
  <c r="L224" i="4"/>
  <c r="J224" i="4" s="1"/>
  <c r="M290" i="4"/>
  <c r="M190" i="4"/>
  <c r="M150" i="4"/>
  <c r="M346" i="4"/>
  <c r="L341" i="4"/>
  <c r="J341" i="4" s="1"/>
  <c r="M3" i="4"/>
  <c r="M339" i="4"/>
  <c r="J260" i="4"/>
  <c r="J313" i="4"/>
  <c r="L397" i="4"/>
  <c r="J397" i="4" s="1"/>
  <c r="J393" i="4"/>
  <c r="J391" i="4"/>
  <c r="J228" i="4"/>
  <c r="J86" i="4"/>
  <c r="M71" i="4"/>
  <c r="J330" i="4"/>
  <c r="L360" i="4"/>
  <c r="J360" i="4" s="1"/>
  <c r="L106" i="4"/>
  <c r="J106" i="4" s="1"/>
  <c r="L150" i="4"/>
  <c r="J150" i="4" s="1"/>
  <c r="J155" i="4"/>
  <c r="J240" i="4"/>
  <c r="M314" i="4"/>
  <c r="M397" i="4"/>
  <c r="L230" i="4"/>
  <c r="J230" i="4" s="1"/>
  <c r="J33" i="4"/>
  <c r="M92" i="4"/>
  <c r="M309" i="4"/>
  <c r="L165" i="4"/>
  <c r="J165" i="4" s="1"/>
  <c r="J182" i="4"/>
  <c r="L131" i="4"/>
  <c r="J131" i="4" s="1"/>
  <c r="M96" i="4"/>
  <c r="M187" i="4"/>
  <c r="L186" i="4"/>
  <c r="J186" i="4" s="1"/>
  <c r="L2" i="4"/>
  <c r="J2" i="4" s="1"/>
  <c r="M2" i="4"/>
  <c r="L207" i="4"/>
  <c r="J207" i="4" s="1"/>
  <c r="M207" i="4"/>
  <c r="L111" i="4"/>
  <c r="J111" i="4" s="1"/>
  <c r="L324" i="4"/>
  <c r="J324" i="4" s="1"/>
  <c r="M324" i="4"/>
  <c r="L107" i="4"/>
  <c r="J107" i="4" s="1"/>
  <c r="M107" i="4"/>
  <c r="J127" i="4"/>
  <c r="J312" i="4"/>
  <c r="M312" i="4"/>
  <c r="M229" i="4"/>
  <c r="J229" i="4"/>
  <c r="L306" i="4"/>
  <c r="J306" i="4" s="1"/>
  <c r="J202" i="4"/>
  <c r="M202" i="4"/>
  <c r="M379" i="4"/>
  <c r="J379" i="4"/>
  <c r="M378" i="4"/>
  <c r="J378" i="4"/>
  <c r="J28" i="4"/>
  <c r="M60" i="4"/>
  <c r="L60" i="4"/>
  <c r="J60" i="4" s="1"/>
  <c r="M291" i="4"/>
  <c r="L291" i="4"/>
  <c r="J291" i="4" s="1"/>
  <c r="M77" i="4"/>
  <c r="L194" i="4"/>
  <c r="J194" i="4" s="1"/>
  <c r="J43" i="4"/>
  <c r="J35" i="4"/>
  <c r="M170" i="4"/>
  <c r="M403" i="4"/>
  <c r="L103" i="4"/>
  <c r="J103" i="4" s="1"/>
  <c r="J396" i="4"/>
  <c r="M396" i="4"/>
  <c r="M209" i="4"/>
  <c r="J209" i="4"/>
  <c r="M389" i="4"/>
  <c r="L308" i="4"/>
  <c r="J308" i="4" s="1"/>
  <c r="J148" i="4"/>
  <c r="M148" i="4"/>
  <c r="L227" i="4"/>
  <c r="J227" i="4" s="1"/>
  <c r="M227" i="4"/>
  <c r="M250" i="4"/>
  <c r="M222" i="4"/>
  <c r="J222" i="4"/>
  <c r="L388" i="4"/>
  <c r="J388" i="4" s="1"/>
  <c r="J383" i="4"/>
  <c r="M383" i="4"/>
  <c r="L304" i="4"/>
  <c r="J304" i="4" s="1"/>
  <c r="M304" i="4"/>
  <c r="J41" i="4"/>
  <c r="L301" i="4"/>
  <c r="J301" i="4" s="1"/>
  <c r="M301" i="4"/>
  <c r="L134" i="4"/>
  <c r="J134" i="4" s="1"/>
  <c r="M134" i="4"/>
  <c r="L328" i="4"/>
  <c r="J328" i="4" s="1"/>
  <c r="M328" i="4"/>
  <c r="M140" i="4"/>
  <c r="L140" i="4"/>
  <c r="J140" i="4" s="1"/>
  <c r="L365" i="4"/>
  <c r="J365" i="4" s="1"/>
  <c r="M365" i="4"/>
  <c r="L215" i="4"/>
  <c r="J215" i="4" s="1"/>
  <c r="M215" i="4"/>
  <c r="L273" i="4"/>
  <c r="J273" i="4" s="1"/>
  <c r="M273" i="4"/>
  <c r="L252" i="4"/>
  <c r="J252" i="4" s="1"/>
  <c r="M252" i="4"/>
  <c r="M285" i="4"/>
  <c r="M90" i="4"/>
  <c r="M46" i="4"/>
  <c r="L112" i="4"/>
  <c r="J112" i="4" s="1"/>
  <c r="L90" i="4"/>
  <c r="J90" i="4" s="1"/>
  <c r="J47" i="4"/>
  <c r="L46" i="4"/>
  <c r="J46" i="4" s="1"/>
  <c r="J122" i="4"/>
  <c r="J210" i="4"/>
  <c r="M210" i="4"/>
  <c r="L232" i="4"/>
  <c r="J232" i="4" s="1"/>
  <c r="M183" i="4"/>
  <c r="J183" i="4"/>
  <c r="M33" i="4"/>
  <c r="L283" i="4"/>
  <c r="J283" i="4" s="1"/>
  <c r="L311" i="4"/>
  <c r="J311" i="4" s="1"/>
  <c r="J130" i="4"/>
  <c r="M130" i="4"/>
  <c r="L81" i="4"/>
  <c r="J81" i="4" s="1"/>
  <c r="M305" i="4"/>
  <c r="J305" i="4"/>
  <c r="M182" i="4"/>
  <c r="L102" i="4"/>
  <c r="J102" i="4" s="1"/>
  <c r="J189" i="4"/>
  <c r="M189" i="4"/>
  <c r="L250" i="4"/>
  <c r="J250" i="4" s="1"/>
  <c r="L285" i="4"/>
  <c r="J285" i="4" s="1"/>
  <c r="M334" i="4"/>
  <c r="L334" i="4"/>
  <c r="J334" i="4" s="1"/>
  <c r="M240" i="4"/>
  <c r="L184" i="4"/>
  <c r="J184" i="4" s="1"/>
  <c r="M24" i="4"/>
  <c r="M211" i="4"/>
  <c r="M316" i="4"/>
  <c r="J402" i="4"/>
  <c r="M402" i="4"/>
  <c r="L314" i="4"/>
  <c r="J314" i="4" s="1"/>
  <c r="L399" i="4"/>
  <c r="J399" i="4" s="1"/>
  <c r="M395" i="4"/>
  <c r="J395" i="4"/>
  <c r="M230" i="4"/>
  <c r="M270" i="4"/>
  <c r="L92" i="4"/>
  <c r="J92" i="4" s="1"/>
  <c r="L61" i="4"/>
  <c r="J61" i="4" s="1"/>
  <c r="J56" i="4"/>
  <c r="M56" i="4"/>
  <c r="L309" i="4"/>
  <c r="J309" i="4" s="1"/>
  <c r="L384" i="4"/>
  <c r="J384" i="4" s="1"/>
  <c r="M58" i="4"/>
  <c r="J58" i="4"/>
  <c r="M165" i="4"/>
  <c r="L201" i="4"/>
  <c r="J201" i="4" s="1"/>
  <c r="M201" i="4"/>
  <c r="L32" i="4"/>
  <c r="J32" i="4" s="1"/>
  <c r="M32" i="4"/>
  <c r="L151" i="4"/>
  <c r="J151" i="4" s="1"/>
  <c r="M151" i="4"/>
  <c r="L57" i="4"/>
  <c r="J57" i="4" s="1"/>
  <c r="M57" i="4"/>
  <c r="M239" i="4"/>
  <c r="M127" i="4"/>
  <c r="L239" i="4"/>
  <c r="J239" i="4" s="1"/>
  <c r="L77" i="4"/>
  <c r="J77" i="4" s="1"/>
  <c r="L87" i="4"/>
  <c r="J87" i="4" s="1"/>
  <c r="M149" i="4"/>
  <c r="J149" i="4"/>
  <c r="M131" i="4"/>
  <c r="L96" i="4"/>
  <c r="J96" i="4" s="1"/>
  <c r="L168" i="4"/>
  <c r="J168" i="4" s="1"/>
  <c r="J282" i="4"/>
  <c r="M282" i="4"/>
  <c r="L187" i="4"/>
  <c r="J187" i="4" s="1"/>
  <c r="L386" i="4"/>
  <c r="J386" i="4" s="1"/>
  <c r="M382" i="4"/>
  <c r="J382" i="4"/>
  <c r="M186" i="4"/>
  <c r="M302" i="4"/>
  <c r="J302" i="4"/>
  <c r="L193" i="4"/>
  <c r="J193" i="4" s="1"/>
  <c r="M193" i="4"/>
  <c r="M111" i="4"/>
  <c r="L8" i="4"/>
  <c r="J8" i="4" s="1"/>
  <c r="M8" i="4"/>
  <c r="L157" i="4"/>
  <c r="J157" i="4" s="1"/>
  <c r="M157" i="4"/>
  <c r="L351" i="4"/>
  <c r="J351" i="4" s="1"/>
  <c r="M351" i="4"/>
  <c r="M303" i="4"/>
  <c r="M41" i="4"/>
  <c r="M330" i="4"/>
  <c r="M37" i="4"/>
  <c r="M28" i="4"/>
  <c r="M25" i="4"/>
  <c r="M120" i="4"/>
  <c r="L80" i="4"/>
  <c r="J80" i="4" s="1"/>
  <c r="L325" i="4"/>
  <c r="J325" i="4" s="1"/>
  <c r="M325" i="4"/>
  <c r="J67" i="4"/>
  <c r="L29" i="4"/>
  <c r="J29" i="4" s="1"/>
  <c r="L245" i="4"/>
  <c r="J245" i="4" s="1"/>
  <c r="M245" i="4"/>
  <c r="M6" i="4"/>
  <c r="L179" i="4"/>
  <c r="J179" i="4" s="1"/>
  <c r="L62" i="4"/>
  <c r="J62" i="4" s="1"/>
  <c r="M62" i="4"/>
  <c r="J244" i="4"/>
  <c r="J178" i="4"/>
  <c r="L4" i="4"/>
  <c r="J4" i="4" s="1"/>
  <c r="L144" i="4"/>
  <c r="J144" i="4" s="1"/>
  <c r="M144" i="4"/>
  <c r="L274" i="4"/>
  <c r="J274" i="4" s="1"/>
  <c r="M274" i="4"/>
  <c r="L192" i="4"/>
  <c r="J192" i="4" s="1"/>
  <c r="L191" i="4"/>
  <c r="J191" i="4" s="1"/>
  <c r="M191" i="4"/>
  <c r="L347" i="4"/>
  <c r="J347" i="4" s="1"/>
  <c r="M347" i="4"/>
  <c r="L340" i="4"/>
  <c r="J340" i="4" s="1"/>
  <c r="M340" i="4"/>
  <c r="L159" i="4"/>
  <c r="J159" i="4" s="1"/>
  <c r="L269" i="4"/>
  <c r="J269" i="4" s="1"/>
  <c r="M269" i="4"/>
  <c r="L372" i="4"/>
  <c r="J372" i="4" s="1"/>
  <c r="M372" i="4"/>
  <c r="L185" i="4"/>
  <c r="J185" i="4" s="1"/>
  <c r="L363" i="4"/>
  <c r="J363" i="4" s="1"/>
  <c r="M363" i="4"/>
  <c r="J362" i="4"/>
  <c r="L83" i="4"/>
  <c r="J83" i="4" s="1"/>
  <c r="M83" i="4"/>
  <c r="L205" i="4"/>
  <c r="J205" i="4" s="1"/>
  <c r="M205" i="4"/>
  <c r="L143" i="4"/>
  <c r="J143" i="4" s="1"/>
  <c r="M143" i="4"/>
  <c r="M329" i="4"/>
  <c r="M121" i="4"/>
  <c r="L226" i="4"/>
  <c r="J226" i="4" s="1"/>
  <c r="L126" i="4"/>
  <c r="J126" i="4" s="1"/>
  <c r="M126" i="4"/>
  <c r="L296" i="4"/>
  <c r="J296" i="4" s="1"/>
  <c r="M296" i="4"/>
  <c r="M266" i="4"/>
  <c r="L108" i="4"/>
  <c r="J108" i="4" s="1"/>
  <c r="L133" i="4"/>
  <c r="J133" i="4" s="1"/>
  <c r="M133" i="4"/>
  <c r="L293" i="4"/>
  <c r="J293" i="4" s="1"/>
  <c r="M293" i="4"/>
  <c r="M39" i="4"/>
  <c r="L109" i="4"/>
  <c r="J109" i="4" s="1"/>
  <c r="L34" i="4"/>
  <c r="J34" i="4" s="1"/>
  <c r="M34" i="4"/>
  <c r="L74" i="4"/>
  <c r="J74" i="4" s="1"/>
  <c r="M74" i="4"/>
  <c r="L329" i="4"/>
  <c r="J329" i="4" s="1"/>
  <c r="L121" i="4"/>
  <c r="J121" i="4" s="1"/>
  <c r="L98" i="4"/>
  <c r="J98" i="4" s="1"/>
  <c r="L327" i="4"/>
  <c r="J327" i="4" s="1"/>
  <c r="M327" i="4"/>
  <c r="J63" i="4"/>
  <c r="L326" i="4"/>
  <c r="J326" i="4" s="1"/>
  <c r="L85" i="4"/>
  <c r="J85" i="4" s="1"/>
  <c r="M85" i="4"/>
  <c r="L266" i="4"/>
  <c r="J266" i="4" s="1"/>
  <c r="L323" i="4"/>
  <c r="J323" i="4" s="1"/>
  <c r="L367" i="4"/>
  <c r="J367" i="4" s="1"/>
  <c r="M367" i="4"/>
  <c r="L235" i="4"/>
  <c r="J235" i="4" s="1"/>
  <c r="L30" i="4"/>
  <c r="J30" i="4" s="1"/>
  <c r="M30" i="4"/>
  <c r="L39" i="4"/>
  <c r="J39" i="4" s="1"/>
  <c r="L105" i="4"/>
  <c r="J105" i="4" s="1"/>
  <c r="L354" i="4"/>
  <c r="J354" i="4" s="1"/>
  <c r="M354" i="4"/>
  <c r="J234" i="4"/>
  <c r="L275" i="4"/>
  <c r="J275" i="4" s="1"/>
  <c r="L352" i="4"/>
  <c r="J352" i="4" s="1"/>
  <c r="M352" i="4"/>
  <c r="L97" i="4"/>
  <c r="J97" i="4" s="1"/>
  <c r="M97" i="4"/>
  <c r="L344" i="4"/>
  <c r="J344" i="4" s="1"/>
  <c r="M344" i="4"/>
  <c r="L287" i="4"/>
  <c r="J287" i="4" s="1"/>
  <c r="M287" i="4"/>
  <c r="L233" i="4"/>
  <c r="J233" i="4" s="1"/>
  <c r="M233" i="4"/>
  <c r="J129" i="4"/>
  <c r="L237" i="4"/>
  <c r="J237" i="4" s="1"/>
  <c r="M237" i="4"/>
  <c r="L236" i="4"/>
  <c r="J236" i="4" s="1"/>
  <c r="L370" i="4"/>
  <c r="J370" i="4" s="1"/>
  <c r="M370" i="4"/>
  <c r="L118" i="4"/>
  <c r="J118" i="4" s="1"/>
  <c r="M118" i="4"/>
  <c r="L276" i="4"/>
  <c r="J276" i="4" s="1"/>
  <c r="L356" i="4"/>
  <c r="J356" i="4" s="1"/>
  <c r="M356" i="4"/>
  <c r="L254" i="4"/>
  <c r="J254" i="4" s="1"/>
  <c r="M254" i="4"/>
  <c r="L253" i="4"/>
  <c r="J253" i="4" s="1"/>
  <c r="M253" i="4"/>
  <c r="L5" i="4"/>
  <c r="J5" i="4" s="1"/>
  <c r="L152" i="4"/>
  <c r="J152" i="4" s="1"/>
  <c r="L375" i="4"/>
  <c r="J375" i="4" s="1"/>
  <c r="M375" i="4"/>
  <c r="M67" i="4"/>
  <c r="L267" i="4"/>
  <c r="J267" i="4" s="1"/>
  <c r="L70" i="4"/>
  <c r="J70" i="4" s="1"/>
  <c r="M70" i="4"/>
  <c r="J255" i="4"/>
  <c r="L368" i="4"/>
  <c r="J368" i="4" s="1"/>
  <c r="L198" i="4"/>
  <c r="J198" i="4" s="1"/>
  <c r="M198" i="4"/>
  <c r="M244" i="4"/>
  <c r="L145" i="4"/>
  <c r="J145" i="4" s="1"/>
  <c r="L117" i="4"/>
  <c r="J117" i="4" s="1"/>
  <c r="M117" i="4"/>
  <c r="J177" i="4"/>
  <c r="L355" i="4"/>
  <c r="J355" i="4" s="1"/>
  <c r="L172" i="4"/>
  <c r="J172" i="4" s="1"/>
  <c r="M172" i="4"/>
  <c r="L100" i="4"/>
  <c r="J100" i="4" s="1"/>
  <c r="M100" i="4"/>
  <c r="L17" i="4"/>
  <c r="J17" i="4" s="1"/>
  <c r="M17" i="4"/>
  <c r="L204" i="4"/>
  <c r="J204" i="4" s="1"/>
  <c r="M204" i="4"/>
  <c r="L200" i="4"/>
  <c r="J200" i="4" s="1"/>
  <c r="M200" i="4"/>
  <c r="L225" i="4"/>
  <c r="J225" i="4" s="1"/>
  <c r="L164" i="4"/>
  <c r="J164" i="4" s="1"/>
  <c r="M164" i="4"/>
  <c r="L371" i="4"/>
  <c r="J371" i="4" s="1"/>
  <c r="L216" i="4"/>
  <c r="J216" i="4" s="1"/>
  <c r="M216" i="4"/>
  <c r="L36" i="4"/>
  <c r="J36" i="4" s="1"/>
  <c r="L294" i="4"/>
  <c r="J294" i="4" s="1"/>
  <c r="M294" i="4"/>
  <c r="L31" i="4"/>
  <c r="J31" i="4" s="1"/>
  <c r="L7" i="4"/>
  <c r="J7" i="4" s="1"/>
  <c r="M7" i="4"/>
  <c r="L263" i="4"/>
  <c r="J263" i="4" s="1"/>
  <c r="M263" i="4"/>
  <c r="L251" i="4"/>
  <c r="J251" i="4" s="1"/>
  <c r="L196" i="4"/>
  <c r="J196" i="4" s="1"/>
  <c r="M55" i="4"/>
  <c r="M93" i="4"/>
  <c r="M212" i="4"/>
  <c r="M262" i="4"/>
  <c r="M338" i="4"/>
  <c r="M54" i="4"/>
  <c r="L55" i="4"/>
  <c r="J55" i="4" s="1"/>
  <c r="L93" i="4"/>
  <c r="J93" i="4" s="1"/>
  <c r="L212" i="4"/>
  <c r="J212" i="4" s="1"/>
  <c r="L262" i="4"/>
  <c r="J262" i="4" s="1"/>
  <c r="L338" i="4"/>
  <c r="J338" i="4" s="1"/>
  <c r="L54" i="4"/>
  <c r="J54" i="4" s="1"/>
  <c r="M15" i="4"/>
  <c r="L15" i="4"/>
  <c r="J15" i="4" s="1"/>
  <c r="B41" i="1" l="1"/>
  <c r="F41" i="1"/>
  <c r="J41" i="1"/>
  <c r="J33" i="1"/>
  <c r="F33" i="1"/>
  <c r="B33" i="1"/>
  <c r="B19" i="1"/>
  <c r="F19" i="1"/>
  <c r="J19" i="1"/>
  <c r="N19" i="1"/>
  <c r="R19" i="1"/>
  <c r="R11" i="1"/>
  <c r="N11" i="1"/>
  <c r="J11" i="1"/>
  <c r="F11" i="1"/>
  <c r="B11" i="1"/>
  <c r="E1" i="1"/>
  <c r="K52" i="1" l="1"/>
  <c r="F9" i="1" s="1"/>
  <c r="C119" i="7" s="1"/>
  <c r="G52" i="1"/>
  <c r="F8" i="1" s="1"/>
  <c r="C104" i="7" s="1"/>
  <c r="C52" i="1"/>
  <c r="F7" i="1" s="1"/>
  <c r="C89" i="7" s="1"/>
  <c r="K39" i="1"/>
  <c r="B9" i="1" s="1"/>
  <c r="C118" i="7" s="1"/>
  <c r="G39" i="1"/>
  <c r="C39" i="1"/>
  <c r="S30" i="1"/>
  <c r="F6" i="1" s="1"/>
  <c r="C74" i="7" s="1"/>
  <c r="O30" i="1"/>
  <c r="F5" i="1" s="1"/>
  <c r="C59" i="7" s="1"/>
  <c r="K30" i="1"/>
  <c r="F4" i="1" s="1"/>
  <c r="C44" i="7" s="1"/>
  <c r="G30" i="1"/>
  <c r="F3" i="1" s="1"/>
  <c r="C29" i="7" s="1"/>
  <c r="C30" i="1"/>
  <c r="F2" i="1" s="1"/>
  <c r="C14" i="7" s="1"/>
  <c r="S17" i="1"/>
  <c r="O17" i="1"/>
  <c r="K17" i="1"/>
  <c r="C17" i="1"/>
  <c r="B2" i="1" l="1"/>
  <c r="C13" i="7" s="1"/>
  <c r="B6" i="1"/>
  <c r="C73" i="7" s="1"/>
  <c r="B7" i="1"/>
  <c r="C88" i="7" s="1"/>
  <c r="B4" i="1"/>
  <c r="C43" i="7" s="1"/>
  <c r="B8" i="1"/>
  <c r="C103" i="7" s="1"/>
  <c r="B5" i="1"/>
  <c r="C58" i="7" s="1"/>
</calcChain>
</file>

<file path=xl/sharedStrings.xml><?xml version="1.0" encoding="utf-8"?>
<sst xmlns="http://schemas.openxmlformats.org/spreadsheetml/2006/main" count="1943" uniqueCount="715">
  <si>
    <t>Franchise</t>
  </si>
  <si>
    <t>QB</t>
  </si>
  <si>
    <t>RB</t>
  </si>
  <si>
    <t>WR</t>
  </si>
  <si>
    <t>TE</t>
  </si>
  <si>
    <t>DL</t>
  </si>
  <si>
    <t>LB</t>
  </si>
  <si>
    <t>DB</t>
  </si>
  <si>
    <t>Restricted</t>
  </si>
  <si>
    <t>Kamara, Alvin NOS RB</t>
  </si>
  <si>
    <t>Mahomes, Patrick KCC QB</t>
  </si>
  <si>
    <t>Evans, Mike TBB WR</t>
  </si>
  <si>
    <t>Kelce, Travis KCC TE</t>
  </si>
  <si>
    <t>Kittle, George SFO TE</t>
  </si>
  <si>
    <t>Diggs, Stefon BUF WR</t>
  </si>
  <si>
    <t>Ekeler, Austin LAC RB</t>
  </si>
  <si>
    <t>Garrett, Myles CLE DE</t>
  </si>
  <si>
    <t>Baker, Budda ARI S</t>
  </si>
  <si>
    <t>Lockett, Tyler SEA WR</t>
  </si>
  <si>
    <t>Buckner, DeForest IND DT</t>
  </si>
  <si>
    <t>Simmons, Justin DEN S</t>
  </si>
  <si>
    <t>Godwin, Chris TBB WR</t>
  </si>
  <si>
    <t>Davis, Demario NOS LB</t>
  </si>
  <si>
    <t>Smith, Harrison MIN S</t>
  </si>
  <si>
    <t>Poyer, Jordan BUF S</t>
  </si>
  <si>
    <t>Allen, Josh BUF QB</t>
  </si>
  <si>
    <t>Fitzpatrick, Minkah PIT S</t>
  </si>
  <si>
    <t>Metcalf, DK SEA WR</t>
  </si>
  <si>
    <t>Allen, Jonathan WAS DT</t>
  </si>
  <si>
    <t>Crosby, Maxx LVR DE</t>
  </si>
  <si>
    <t>Hunt, Kareem CLE RB</t>
  </si>
  <si>
    <t>Warner, Fred SFO LB</t>
  </si>
  <si>
    <t>Hubbard, Sam CIN DE</t>
  </si>
  <si>
    <t>Butker, Harrison KCC PK</t>
  </si>
  <si>
    <t>Tucker, Justin BAL PK</t>
  </si>
  <si>
    <t>Johnson, Diontae PIT WR</t>
  </si>
  <si>
    <t>Myers, Jason SEA PK</t>
  </si>
  <si>
    <t>Simmons, Jeffery TEN DT</t>
  </si>
  <si>
    <t>Team</t>
  </si>
  <si>
    <t>Position</t>
  </si>
  <si>
    <t>Player_adj</t>
  </si>
  <si>
    <t>Player_trim</t>
  </si>
  <si>
    <t xml:space="preserve">McCaffrey, Christian </t>
  </si>
  <si>
    <t xml:space="preserve">Barkley, Saquon </t>
  </si>
  <si>
    <t xml:space="preserve">Elliott, Ezekiel </t>
  </si>
  <si>
    <t>Salary_trim</t>
  </si>
  <si>
    <t xml:space="preserve">Baker, Budda </t>
  </si>
  <si>
    <t xml:space="preserve">Donald, Aaron </t>
  </si>
  <si>
    <t xml:space="preserve">Garrett, Myles </t>
  </si>
  <si>
    <t xml:space="preserve">Bosa, Joey </t>
  </si>
  <si>
    <t xml:space="preserve">Bosa, Nick </t>
  </si>
  <si>
    <t xml:space="preserve">Edmunds, Tremaine </t>
  </si>
  <si>
    <t xml:space="preserve">Smith, Roquan </t>
  </si>
  <si>
    <t xml:space="preserve">Tucker, Justin </t>
  </si>
  <si>
    <t>PK</t>
  </si>
  <si>
    <t xml:space="preserve">Mahomes, Patrick </t>
  </si>
  <si>
    <t xml:space="preserve">Watson, Deshaun </t>
  </si>
  <si>
    <t xml:space="preserve">Rodgers, Aaron </t>
  </si>
  <si>
    <t xml:space="preserve">Wilson, Russell </t>
  </si>
  <si>
    <t>-</t>
  </si>
  <si>
    <t>Trade</t>
  </si>
  <si>
    <t xml:space="preserve">Kelce, Travis </t>
  </si>
  <si>
    <t xml:space="preserve">Kittle, George </t>
  </si>
  <si>
    <t xml:space="preserve">Waller, Darren </t>
  </si>
  <si>
    <t xml:space="preserve">Andrews, Mark </t>
  </si>
  <si>
    <t xml:space="preserve">Hockenson, T.J. </t>
  </si>
  <si>
    <t xml:space="preserve">Adams, Davante </t>
  </si>
  <si>
    <t xml:space="preserve">Evans, Mike </t>
  </si>
  <si>
    <t>Dillon, AJ GBP RB</t>
  </si>
  <si>
    <t>McLaurin, Terry WAS WR</t>
  </si>
  <si>
    <t>Bass, Tyler BUF PK</t>
  </si>
  <si>
    <t>Campbell, De'Vondre GBP LB</t>
  </si>
  <si>
    <t>Mosley, C.J. NYJ LB</t>
  </si>
  <si>
    <t>Williams, Quincy NYJ LB</t>
  </si>
  <si>
    <t>Aiyuk, Brandon SFO WR</t>
  </si>
  <si>
    <t>Koo, Younghoe ATL PK</t>
  </si>
  <si>
    <t>Murray, Kenneth LAC LB</t>
  </si>
  <si>
    <t>Herbert, Justin LAC QB</t>
  </si>
  <si>
    <t>Mattison, Alexander MIN RB</t>
  </si>
  <si>
    <t>Brooks, Jordyn SEA LB</t>
  </si>
  <si>
    <t>Goff, Jared DET QB</t>
  </si>
  <si>
    <t>Conner, James ARI RB</t>
  </si>
  <si>
    <t>Pittman, Michael IND WR</t>
  </si>
  <si>
    <t>Gay, Willie KCC LB</t>
  </si>
  <si>
    <t>Brown, Derrick CAR DT</t>
  </si>
  <si>
    <t>Kmet, Cole CHI TE</t>
  </si>
  <si>
    <t>Mixon, Joe CIN RB</t>
  </si>
  <si>
    <t>Lamb, CeeDee DAL WR</t>
  </si>
  <si>
    <t>Queen, Patrick BAL LB</t>
  </si>
  <si>
    <t>Chinn, Jeremy CAR S</t>
  </si>
  <si>
    <t>Curl, Kamren WAS S</t>
  </si>
  <si>
    <t>Samuel, Curtis WAS WR</t>
  </si>
  <si>
    <t>Bosa, Nick SFO DE</t>
  </si>
  <si>
    <t>Bentley, Ja'Whaun NEP LB</t>
  </si>
  <si>
    <t>Burns, Brian CAR DE</t>
  </si>
  <si>
    <t>Tagovailoa, Tua MIA QB</t>
  </si>
  <si>
    <t>Gibson, Antonio WAS RB</t>
  </si>
  <si>
    <t>Kelley, Joshua LAC RB</t>
  </si>
  <si>
    <t>Epenesa, A.J. BUF DE</t>
  </si>
  <si>
    <t>Barkley, Saquon NYG RB</t>
  </si>
  <si>
    <t>Prescott, Dak DAL QB</t>
  </si>
  <si>
    <t>Jeudy, Jerry DEN WR</t>
  </si>
  <si>
    <t>Delpit, Grant CLE S</t>
  </si>
  <si>
    <t xml:space="preserve">Diggs, Stefon </t>
  </si>
  <si>
    <t xml:space="preserve">McLaurin, Terry </t>
  </si>
  <si>
    <t xml:space="preserve">Pitts, Kyle </t>
  </si>
  <si>
    <t xml:space="preserve">Cook, Dalvin </t>
  </si>
  <si>
    <t xml:space="preserve">Jacobs, Josh </t>
  </si>
  <si>
    <t xml:space="preserve">Prescott, Dak </t>
  </si>
  <si>
    <t xml:space="preserve">Warner, Fred </t>
  </si>
  <si>
    <t>Hurts, Jalen PHI QB</t>
  </si>
  <si>
    <t>Henry, Derrick TEN RB</t>
  </si>
  <si>
    <t>BB $1</t>
  </si>
  <si>
    <t>Pollard, Tony DAL RB</t>
  </si>
  <si>
    <t>Auction $1.00 (2021)</t>
  </si>
  <si>
    <t>R2022</t>
  </si>
  <si>
    <t>Trade (2021)</t>
  </si>
  <si>
    <t>Hockenson, T.J. MIN TE</t>
  </si>
  <si>
    <t>BB $3</t>
  </si>
  <si>
    <t>Franklin, Zaire IND LB</t>
  </si>
  <si>
    <t>4.08 (2021)</t>
  </si>
  <si>
    <t>3.08 (2021)</t>
  </si>
  <si>
    <t>Njoku, David CLE TE</t>
  </si>
  <si>
    <t>Davis, Jamin WAS LB</t>
  </si>
  <si>
    <t>Grant, Richie ATL S</t>
  </si>
  <si>
    <t>Whitehead, Jordan NYJ S</t>
  </si>
  <si>
    <t>Davis-Gaither, Akeem CIN LB</t>
  </si>
  <si>
    <t>1.04 (2021)</t>
  </si>
  <si>
    <t>Hubbard, Chuba CAR RB</t>
  </si>
  <si>
    <t>4.04 (2021)</t>
  </si>
  <si>
    <t>McCaffrey, Christian SFO RB</t>
  </si>
  <si>
    <t>3.04 (2021)</t>
  </si>
  <si>
    <t>Conklin, Tyler NYJ TE</t>
  </si>
  <si>
    <t>Fant, Noah SEA TE</t>
  </si>
  <si>
    <t>5.11 (2021)</t>
  </si>
  <si>
    <t>2.04 (2021)</t>
  </si>
  <si>
    <t>Kirk, Christian JAC WR</t>
  </si>
  <si>
    <t>Smith, DeVonta PHI WR</t>
  </si>
  <si>
    <t>Engram, Evan JAC TE</t>
  </si>
  <si>
    <t>Auction $5.00 (2021)</t>
  </si>
  <si>
    <t>Heyward, Cameron PIT DT</t>
  </si>
  <si>
    <t>Greenlaw, Dre SFO LB</t>
  </si>
  <si>
    <t>Mostert, Raheem MIA RB</t>
  </si>
  <si>
    <t>Waddle, Jaylen MIA WR</t>
  </si>
  <si>
    <t>Freiermuth, Pat PIT TE</t>
  </si>
  <si>
    <t>3.02 (2021)</t>
  </si>
  <si>
    <t>Oluokun, Foyesade JAC LB</t>
  </si>
  <si>
    <t>2.02 (2021)</t>
  </si>
  <si>
    <t>Horn, Jaycee CAR CB</t>
  </si>
  <si>
    <t>4.02 (2021)</t>
  </si>
  <si>
    <t>Cisco, Andre JAC S</t>
  </si>
  <si>
    <t>Smith, Geno SEA QB</t>
  </si>
  <si>
    <t>Jewell, Josey DEN LB</t>
  </si>
  <si>
    <t>Evans, Chris CIN RB</t>
  </si>
  <si>
    <t>Brown, A.J. PHI WR</t>
  </si>
  <si>
    <t>Hill, Tyreek MIA WR</t>
  </si>
  <si>
    <t>5.05 (2021)</t>
  </si>
  <si>
    <t>Smith, Roquan BAL LB</t>
  </si>
  <si>
    <t>Sneed, L'Jarius KCC CB</t>
  </si>
  <si>
    <t>Surtain II, Patrick DEN CB</t>
  </si>
  <si>
    <t>2.05 (2021)</t>
  </si>
  <si>
    <t>Harris, Najee PIT RB</t>
  </si>
  <si>
    <t>1.03 (2021)</t>
  </si>
  <si>
    <t>St. Brown, Amon-Ra DET WR</t>
  </si>
  <si>
    <t>Zuerlein, Greg NYJ PK</t>
  </si>
  <si>
    <t>Luvu, Frankie CAR LB</t>
  </si>
  <si>
    <t>1.01 (2021)</t>
  </si>
  <si>
    <t>Love, Jordan GBP QB</t>
  </si>
  <si>
    <t>Allen, Keenan LAC WR</t>
  </si>
  <si>
    <t>4.11 (2021)</t>
  </si>
  <si>
    <t>1.11 (2021)</t>
  </si>
  <si>
    <t>Singleton, Alex DEN LB</t>
  </si>
  <si>
    <t>Dugger, Kyle NEP S</t>
  </si>
  <si>
    <t>3.03 (2021)</t>
  </si>
  <si>
    <t>5.03 (2021)</t>
  </si>
  <si>
    <t>Fields, Justin CHI QB</t>
  </si>
  <si>
    <t>1.07 (2021)</t>
  </si>
  <si>
    <t>Chase, Ja'Marr CIN WR</t>
  </si>
  <si>
    <t>Davis, Gabriel BUF WR</t>
  </si>
  <si>
    <t>Wilson, Logan CIN LB</t>
  </si>
  <si>
    <t>2.06 (2021)</t>
  </si>
  <si>
    <t>3.07 (2021)</t>
  </si>
  <si>
    <t>2.07 (2021)</t>
  </si>
  <si>
    <t>Hill, Taysom NOS TE</t>
  </si>
  <si>
    <t>Paye, Kwity IND DE</t>
  </si>
  <si>
    <t>Pratt, Germaine CIN LB</t>
  </si>
  <si>
    <t>3.11 (2021)</t>
  </si>
  <si>
    <t>Moehrig, Trevon LVR S</t>
  </si>
  <si>
    <t>2.11 (2021)</t>
  </si>
  <si>
    <t>Trask, Kyle TBB QB</t>
  </si>
  <si>
    <t>4.06 (2021)</t>
  </si>
  <si>
    <t>Brown, Dyami WAS WR</t>
  </si>
  <si>
    <t>4.03 (2021)</t>
  </si>
  <si>
    <t>Adams, Davante LVR WR</t>
  </si>
  <si>
    <t>Cooper, Amari CLE WR</t>
  </si>
  <si>
    <t>McPherson, Evan CIN PK</t>
  </si>
  <si>
    <t>2.10 (2021)</t>
  </si>
  <si>
    <t xml:space="preserve">Jackson, Lamar </t>
  </si>
  <si>
    <t xml:space="preserve">Kupp, Cooper </t>
  </si>
  <si>
    <t xml:space="preserve">Samuel, Deebo </t>
  </si>
  <si>
    <t xml:space="preserve">Sutton, Courtland </t>
  </si>
  <si>
    <t xml:space="preserve">Goedert, Dallas </t>
  </si>
  <si>
    <t xml:space="preserve">Kmet, Cole </t>
  </si>
  <si>
    <t xml:space="preserve">Schultz, Dalton </t>
  </si>
  <si>
    <t xml:space="preserve">Butker, Harrison </t>
  </si>
  <si>
    <t xml:space="preserve">McPherson, Evan </t>
  </si>
  <si>
    <t xml:space="preserve">Gano, Graham </t>
  </si>
  <si>
    <t xml:space="preserve">Moore, Kenny </t>
  </si>
  <si>
    <t xml:space="preserve">Diggs, Trevon </t>
  </si>
  <si>
    <t xml:space="preserve">Burns, Brian </t>
  </si>
  <si>
    <t xml:space="preserve">Wilkins, Christian </t>
  </si>
  <si>
    <t xml:space="preserve">Hutchinson, Aidan </t>
  </si>
  <si>
    <t xml:space="preserve">Franklin, Zaire </t>
  </si>
  <si>
    <t xml:space="preserve">Mosley, C.J. </t>
  </si>
  <si>
    <t>Player</t>
  </si>
  <si>
    <t>Bye</t>
  </si>
  <si>
    <t>Salary</t>
  </si>
  <si>
    <t>Years</t>
  </si>
  <si>
    <t>Status</t>
  </si>
  <si>
    <t>Other</t>
  </si>
  <si>
    <t>Acquired</t>
  </si>
  <si>
    <t>Howell, Sam WAS QB</t>
  </si>
  <si>
    <t>Auction $1</t>
  </si>
  <si>
    <t>Auction $122</t>
  </si>
  <si>
    <t>Jacobs, Josh LVR RB</t>
  </si>
  <si>
    <t>Trade (2022)</t>
  </si>
  <si>
    <t>Jones, Aaron GBP RB (O)</t>
  </si>
  <si>
    <t>Auction $147</t>
  </si>
  <si>
    <t>Robinson, Brian WAS RB</t>
  </si>
  <si>
    <t>White, Rachaad TBB RB</t>
  </si>
  <si>
    <t>2.11 (2022)</t>
  </si>
  <si>
    <t>Cooks, Brandin DAL WR</t>
  </si>
  <si>
    <t>Auction $2</t>
  </si>
  <si>
    <t>Auction $139</t>
  </si>
  <si>
    <t>Downs, Josh IND WR (R)</t>
  </si>
  <si>
    <t>R2023</t>
  </si>
  <si>
    <t>Auction $122.00 (2022)</t>
  </si>
  <si>
    <t>Mims, Marvin DEN WR (R)</t>
  </si>
  <si>
    <t>Reed, Jayden GBP WR (R)</t>
  </si>
  <si>
    <t>Robinson, Wan'Dale NYG WR</t>
  </si>
  <si>
    <t>3.11 (2022)</t>
  </si>
  <si>
    <t>Ferguson, Jake DAL TE</t>
  </si>
  <si>
    <t>BB $8</t>
  </si>
  <si>
    <t>Okonkwo, Chigoziem TEN TE</t>
  </si>
  <si>
    <t>Hopkins, Dustin CLE PK</t>
  </si>
  <si>
    <t>Jones, Chris KCC DT</t>
  </si>
  <si>
    <t>Hunter, Danielle MIN DE</t>
  </si>
  <si>
    <t>Auction $12</t>
  </si>
  <si>
    <t>Al-Shaair, Azeez TEN LB</t>
  </si>
  <si>
    <t>Elliss, Kaden ATL LB</t>
  </si>
  <si>
    <t>Jones, Ernest LAR LB</t>
  </si>
  <si>
    <t>Byard, Kevin PHI S</t>
  </si>
  <si>
    <t>Auction $2.00 (2022)</t>
  </si>
  <si>
    <t>Pinnock, Jason NYG S</t>
  </si>
  <si>
    <t>BB $9</t>
  </si>
  <si>
    <t>Holcomb, Cole PIT LB (I)</t>
  </si>
  <si>
    <t>Auction $36.00 (2022)</t>
  </si>
  <si>
    <t>Hull, Evan IND RB (R) (I)</t>
  </si>
  <si>
    <t>Hyatt, Jalin NYG WR (R)</t>
  </si>
  <si>
    <t>Shakir, Khalil BUF WR</t>
  </si>
  <si>
    <t>5.11 (2022)</t>
  </si>
  <si>
    <t>Tolbert, Jalen DAL WR</t>
  </si>
  <si>
    <t>4.11 (2022)</t>
  </si>
  <si>
    <t>Ojulari, Azeez NYG DE</t>
  </si>
  <si>
    <t>Barnes, Derrick DET LB</t>
  </si>
  <si>
    <t>Pappoe, Owen ARI LB (R)</t>
  </si>
  <si>
    <t>Jackson, Lamar BAL QB</t>
  </si>
  <si>
    <t>Stafford, Matthew LAR QB</t>
  </si>
  <si>
    <t>Auction $4</t>
  </si>
  <si>
    <t>Herbert, Khalil CHI RB</t>
  </si>
  <si>
    <t>Auction $26</t>
  </si>
  <si>
    <t>Montgomery, David DET RB</t>
  </si>
  <si>
    <t>Auction $71.00 (2022)</t>
  </si>
  <si>
    <t>Moss, Zack IND RB</t>
  </si>
  <si>
    <t>BB $32</t>
  </si>
  <si>
    <t>Robinson, Bijan ATL RB (R)</t>
  </si>
  <si>
    <t>Auction $121</t>
  </si>
  <si>
    <t>Claypool, Chase MIA WR</t>
  </si>
  <si>
    <t>Smith-Schuster, JuJu NEP WR</t>
  </si>
  <si>
    <t>Auction $75.00 (2022)</t>
  </si>
  <si>
    <t>Watson, Christian GBP WR</t>
  </si>
  <si>
    <t>1.09 (2022)</t>
  </si>
  <si>
    <t>Auction $55</t>
  </si>
  <si>
    <t>McBride, Trey ARI TE</t>
  </si>
  <si>
    <t>2.04 (2022)</t>
  </si>
  <si>
    <t>Patterson, Riley DET PK</t>
  </si>
  <si>
    <t>Williams, Quinnen NYJ DT</t>
  </si>
  <si>
    <t>Auction $1.00 (2022)</t>
  </si>
  <si>
    <t>Hutchinson, Aidan DET DE</t>
  </si>
  <si>
    <t>1.06 (2022)</t>
  </si>
  <si>
    <t>Karlaftis, George KCC DE</t>
  </si>
  <si>
    <t>2.12 (2022)</t>
  </si>
  <si>
    <t>Anzalone, Alex DET LB (O)</t>
  </si>
  <si>
    <t>BB $2</t>
  </si>
  <si>
    <t>Lloyd, Devin JAC LB</t>
  </si>
  <si>
    <t>1.04 (2022)</t>
  </si>
  <si>
    <t>Perryman, Denzel HOU LB</t>
  </si>
  <si>
    <t>Auction $40.00 (2022)</t>
  </si>
  <si>
    <t>Tranquill, Drue KCC LB</t>
  </si>
  <si>
    <t>Auction $8</t>
  </si>
  <si>
    <t>Adams, Jamal SEA S</t>
  </si>
  <si>
    <t>Auction $3</t>
  </si>
  <si>
    <t>Love, Julian SEA S</t>
  </si>
  <si>
    <t>Woods, Xavier CAR S</t>
  </si>
  <si>
    <t>Bigsby, Tank JAC RB (R)</t>
  </si>
  <si>
    <t>Wilson, Michael ARI WR (R) (O)</t>
  </si>
  <si>
    <t>Chaisson, K'Lavon JAC DE</t>
  </si>
  <si>
    <t>Ridder, Desmond ATL QB</t>
  </si>
  <si>
    <t>BB $5.00 (2022)</t>
  </si>
  <si>
    <t>Elliott, Ezekiel NEP RB</t>
  </si>
  <si>
    <t>Auction $81.00 (2022)</t>
  </si>
  <si>
    <t>Etienne, Travis JAC RB (Q)</t>
  </si>
  <si>
    <t>Fournette, Leonard BUF RB</t>
  </si>
  <si>
    <t>BB $11</t>
  </si>
  <si>
    <t>Auction $46</t>
  </si>
  <si>
    <t>Dotson, Jahan WAS WR</t>
  </si>
  <si>
    <t>2.07 (2022)</t>
  </si>
  <si>
    <t>Auction $22</t>
  </si>
  <si>
    <t>Moore, Rondale ARI WR</t>
  </si>
  <si>
    <t>Shenault, Laviska CAR WR (I)</t>
  </si>
  <si>
    <t>Wilson, Garrett NYJ WR</t>
  </si>
  <si>
    <t>1.07 (2022)</t>
  </si>
  <si>
    <t>Kincaid, Dalton BUF TE (R)</t>
  </si>
  <si>
    <t>Dicker, Cameron LAC PK</t>
  </si>
  <si>
    <t>Barmore, Christian NEP DT</t>
  </si>
  <si>
    <t>Bonitto, Nik DEN DE</t>
  </si>
  <si>
    <t>BB $3.00 (2022)</t>
  </si>
  <si>
    <t>Collins, Zaven ARI DE</t>
  </si>
  <si>
    <t>Johnson, Jermaine NYJ DE</t>
  </si>
  <si>
    <t>3.07 (2022)</t>
  </si>
  <si>
    <t>Oweh, Jayson BAL DE</t>
  </si>
  <si>
    <t>Landman, Nate ATL LB</t>
  </si>
  <si>
    <t>BB $6</t>
  </si>
  <si>
    <t>Muma, Chad JAC LB</t>
  </si>
  <si>
    <t>Okereke, Bobby NYG LB</t>
  </si>
  <si>
    <t>Auction $88</t>
  </si>
  <si>
    <t>Auction $28</t>
  </si>
  <si>
    <t>Jacobs, Jerry DET CB</t>
  </si>
  <si>
    <t>BB $5</t>
  </si>
  <si>
    <t>Elliott, DeShon MIA S</t>
  </si>
  <si>
    <t>Auction $13</t>
  </si>
  <si>
    <t>Hill, Daxton CIN S</t>
  </si>
  <si>
    <t>BB $10.00 (2022)</t>
  </si>
  <si>
    <t>Gano, Graham NYG PK (I)</t>
  </si>
  <si>
    <t>Diggs, Trevon DAL CB (I)</t>
  </si>
  <si>
    <t>Auction $30.00 (2022)</t>
  </si>
  <si>
    <t>Johnson, Roschon CHI RB (R)</t>
  </si>
  <si>
    <t>Miller, Kendre NOS RB (R) (O)</t>
  </si>
  <si>
    <t>Spiller, Isaiah LAC RB (O)</t>
  </si>
  <si>
    <t>4.07 (2022)</t>
  </si>
  <si>
    <t>Vaughn, Deuce DAL RB (R) (O)</t>
  </si>
  <si>
    <t>Auction $17</t>
  </si>
  <si>
    <t>Johnston, Quentin LAC WR (R)</t>
  </si>
  <si>
    <t>Anudike-Uzomah, Felix KCC DE (R)</t>
  </si>
  <si>
    <t>Van Ness, Lukas GBP DE (R)</t>
  </si>
  <si>
    <t>O'Connell, Aidan LVR QB (R)</t>
  </si>
  <si>
    <t>Thompson-Robinson, Dorian CLE QB (R) (O)</t>
  </si>
  <si>
    <t>Edwards, Gus BAL RB</t>
  </si>
  <si>
    <t>McKinnon, Jerick KCC RB (O)</t>
  </si>
  <si>
    <t>Auction $6</t>
  </si>
  <si>
    <t>Taylor, Jonathan IND RB (O)</t>
  </si>
  <si>
    <t>Warren, Jaylen PIT RB</t>
  </si>
  <si>
    <t>Dell, Tank HOU WR (R)</t>
  </si>
  <si>
    <t>Auction $5</t>
  </si>
  <si>
    <t>Higgins, Tee CIN WR</t>
  </si>
  <si>
    <t>Mingo, Jonathan CAR WR (R)</t>
  </si>
  <si>
    <t>Olave, Chris NOS WR</t>
  </si>
  <si>
    <t>1.08 (2022)</t>
  </si>
  <si>
    <t>Palmer, Josh LAC WR (I)</t>
  </si>
  <si>
    <t>Perry, A.T. NOS WR (R)</t>
  </si>
  <si>
    <t>Schultz, Dalton HOU TE (O)</t>
  </si>
  <si>
    <t>Mack, Khalil LAC DE</t>
  </si>
  <si>
    <t>Sweat, Montez CHI DE</t>
  </si>
  <si>
    <t>Walker, Travon JAC DE</t>
  </si>
  <si>
    <t>Tavai, Jahlani NEP LB</t>
  </si>
  <si>
    <t>To'oTo'o, Henry HOU LB (R)</t>
  </si>
  <si>
    <t>Forbes, Emmanuel WAS CB (R) (O)</t>
  </si>
  <si>
    <t>Hamilton, Kyle BAL S</t>
  </si>
  <si>
    <t>3.04 (2022)</t>
  </si>
  <si>
    <t>Hufanga, Talanoa SFO S (I)</t>
  </si>
  <si>
    <t>Auction $27</t>
  </si>
  <si>
    <t>Jackson, Eddie CHI S</t>
  </si>
  <si>
    <t>Cousins, Kirk MIN QB (I)</t>
  </si>
  <si>
    <t>Auction $84</t>
  </si>
  <si>
    <t>Jones, Daniel NYG QB (I)</t>
  </si>
  <si>
    <t>Auction $37</t>
  </si>
  <si>
    <t>Judon, Matt NEP DE (I)</t>
  </si>
  <si>
    <t>Auction $18</t>
  </si>
  <si>
    <t>Richardson, Anthony IND QB (R) (I)</t>
  </si>
  <si>
    <t>Abanikanda, Israel NYJ RB (R)</t>
  </si>
  <si>
    <t>Brown, Chase CIN RB (R)</t>
  </si>
  <si>
    <t>Mitchell, Keaton BAL RB (R)</t>
  </si>
  <si>
    <t>Tucker, Sean TBB RB (R)</t>
  </si>
  <si>
    <t>Bell, David CLE WR</t>
  </si>
  <si>
    <t>Williams, Jameson DET WR</t>
  </si>
  <si>
    <t>Porter Jr., Joey PIT CB (R)</t>
  </si>
  <si>
    <t>Murray, Kyler ARI QB</t>
  </si>
  <si>
    <t>Pickett, Kenny PIT QB</t>
  </si>
  <si>
    <t>2.03 (2022)</t>
  </si>
  <si>
    <t>Wilson, Russell DEN QB</t>
  </si>
  <si>
    <t>Charbonnet, Zach SEA RB (R)</t>
  </si>
  <si>
    <t>Edwards-Helaire, Clyde KCC RB</t>
  </si>
  <si>
    <t>Auction $60</t>
  </si>
  <si>
    <t>Walker III, Kenneth SEA RB (O)</t>
  </si>
  <si>
    <t>1.03 (2022)</t>
  </si>
  <si>
    <t>Jones, Zay JAC WR</t>
  </si>
  <si>
    <t>Auction $9</t>
  </si>
  <si>
    <t>Moore, Skyy KCC WR</t>
  </si>
  <si>
    <t>2.06 (2022)</t>
  </si>
  <si>
    <t>Samuel, Deebo SFO WR</t>
  </si>
  <si>
    <t>Auction $170.00 (2022)</t>
  </si>
  <si>
    <t>McManus, Brandon JAC PK</t>
  </si>
  <si>
    <t>Phillips, Harrison MIN DT</t>
  </si>
  <si>
    <t>Wilkins, Christian MIA DT</t>
  </si>
  <si>
    <t>Auction $39.00 (2022)</t>
  </si>
  <si>
    <t>Greenard, Jonathan HOU DE</t>
  </si>
  <si>
    <t>Phillips, Jaelan MIA DE (I)</t>
  </si>
  <si>
    <t>Long, David MIA LB</t>
  </si>
  <si>
    <t>Morrow, Nicholas PHI LB</t>
  </si>
  <si>
    <t>Sanders, Drew DEN LB (R)</t>
  </si>
  <si>
    <t>Speed, E.J. IND LB</t>
  </si>
  <si>
    <t>Bland, DaRon DAL CB</t>
  </si>
  <si>
    <t>Williams, Darious JAC CB</t>
  </si>
  <si>
    <t>Branch, Brian DET S (R)</t>
  </si>
  <si>
    <t>Auction $35</t>
  </si>
  <si>
    <t>Foreman, D'Onta CHI RB (Q)</t>
  </si>
  <si>
    <t>Williams, Mike LAC WR (I)</t>
  </si>
  <si>
    <t>Auction $33</t>
  </si>
  <si>
    <t>Jarrett, Grady ATL DT (I)</t>
  </si>
  <si>
    <t>Bolton, Nick KCC LB (I)</t>
  </si>
  <si>
    <t>Gonzalez, Christian NEP CB (R) (I)</t>
  </si>
  <si>
    <t>Hooker, Hendon DET QB (R) (I)</t>
  </si>
  <si>
    <t>Cook, Dalvin NYJ RB</t>
  </si>
  <si>
    <t>Auction $110</t>
  </si>
  <si>
    <t>Auction $18.00 (2022)</t>
  </si>
  <si>
    <t>Sanders, Miles CAR RB</t>
  </si>
  <si>
    <t>Auction $52</t>
  </si>
  <si>
    <t>Williams, Javonte DEN RB</t>
  </si>
  <si>
    <t>Boyd, Tyler CIN WR</t>
  </si>
  <si>
    <t>Brown, Marquise ARI WR</t>
  </si>
  <si>
    <t>Auction $23.00 (2022)</t>
  </si>
  <si>
    <t>Auction $77.00 (2022)</t>
  </si>
  <si>
    <t>Rice, Rashee KCC WR (R)</t>
  </si>
  <si>
    <t>Ridley, Calvin JAC WR</t>
  </si>
  <si>
    <t>Musgrave, Luke GBP TE (R) (I)</t>
  </si>
  <si>
    <t>Chubb, Bradley MIA DE</t>
  </si>
  <si>
    <t>Cooper, Jonathon DEN DE</t>
  </si>
  <si>
    <t>Parsons, Micah DAL DE</t>
  </si>
  <si>
    <t>Reddick, Haason PHI DE</t>
  </si>
  <si>
    <t>Hicks, Jordan MIN LB (I)</t>
  </si>
  <si>
    <t>BB $16</t>
  </si>
  <si>
    <t>Auction $56</t>
  </si>
  <si>
    <t>Leonard, Shaquille FA LB</t>
  </si>
  <si>
    <t>Auction $15</t>
  </si>
  <si>
    <t>Auction $41</t>
  </si>
  <si>
    <t>Roberts, Elandon PIT LB</t>
  </si>
  <si>
    <t>Wagner, Bobby SEA LB</t>
  </si>
  <si>
    <t>Auction $34</t>
  </si>
  <si>
    <t>Joseph, Kerby DET S</t>
  </si>
  <si>
    <t>Neal, Ryan TBB S</t>
  </si>
  <si>
    <t>Peppers, Jabrill NEP S</t>
  </si>
  <si>
    <t>Watson, Deshaun CLE QB (I)</t>
  </si>
  <si>
    <t>Akers, Cam MIN RB (I)</t>
  </si>
  <si>
    <t>Waller, Darren NYG TE (I)</t>
  </si>
  <si>
    <t>Auction $57</t>
  </si>
  <si>
    <t>Fairbairn, Ka'imi HOU PK (I)</t>
  </si>
  <si>
    <t>Levis, Will TEN QB (R)</t>
  </si>
  <si>
    <t>Evans, Zach LAR RB (R)</t>
  </si>
  <si>
    <t>Ross, Justyn KCC WR (S)</t>
  </si>
  <si>
    <t>5.10 (2022)</t>
  </si>
  <si>
    <t>Ojabo, David BAL DE (I)</t>
  </si>
  <si>
    <t>5.08 (2022)</t>
  </si>
  <si>
    <t>Overshown, DeMarvion DAL LB (R) (I)</t>
  </si>
  <si>
    <t>Pierce, Dameon HOU RB</t>
  </si>
  <si>
    <t>2.05 (2022)</t>
  </si>
  <si>
    <t>Beckham, Odell BAL WR</t>
  </si>
  <si>
    <t>Flowers, Zay BAL WR (R)</t>
  </si>
  <si>
    <t>Hopkins, DeAndre TEN WR</t>
  </si>
  <si>
    <t>Auction $25.00 (2022)</t>
  </si>
  <si>
    <t>Jefferson, Justin MIN WR (Q)</t>
  </si>
  <si>
    <t>Gay, Matt IND PK</t>
  </si>
  <si>
    <t>Davis, Jordan PHI DT</t>
  </si>
  <si>
    <t>3.01 (2022)</t>
  </si>
  <si>
    <t>Donald, Aaron LAR DT</t>
  </si>
  <si>
    <t>Anderson, Will HOU DE (R)</t>
  </si>
  <si>
    <t>Bosa, Joey LAC DE (I)</t>
  </si>
  <si>
    <t>Highsmith, Alex PIT DE</t>
  </si>
  <si>
    <t>BB $15.00 (2022)</t>
  </si>
  <si>
    <t>Deablo, Divine LVR LB</t>
  </si>
  <si>
    <t>Harrison, Malik BAL LB (Q)</t>
  </si>
  <si>
    <t>Kendricks, Eric LAC LB</t>
  </si>
  <si>
    <t>Auction $25</t>
  </si>
  <si>
    <t>Tindall, Channing MIA LB</t>
  </si>
  <si>
    <t>Vander Esch, Leighton DAL LB (I)</t>
  </si>
  <si>
    <t>Banks, Deonte NYG CB (R)</t>
  </si>
  <si>
    <t>Stingley Jr., Derek HOU CB</t>
  </si>
  <si>
    <t>4.01 (2022)</t>
  </si>
  <si>
    <t>Witherspoon, Devon SEA CB (R)</t>
  </si>
  <si>
    <t>Ford, Rudy GBP S</t>
  </si>
  <si>
    <t>Jenkins, Rayshawn JAC S</t>
  </si>
  <si>
    <t>BB $25</t>
  </si>
  <si>
    <t>Auction $7</t>
  </si>
  <si>
    <t>Turner, Payton NOS DE (I)</t>
  </si>
  <si>
    <t>Stroud, C.J. HOU QB (R)</t>
  </si>
  <si>
    <t>Schoonmaker, Luke DAL TE (R)</t>
  </si>
  <si>
    <t>Carter, Jalen PHI DT (R)</t>
  </si>
  <si>
    <t>Wilson, Tyree LVR DE (R)</t>
  </si>
  <si>
    <t>Auction $228.00 (2022)</t>
  </si>
  <si>
    <t>Achane, De'Von MIA RB (R)</t>
  </si>
  <si>
    <t>Chandler, Ty MIN RB</t>
  </si>
  <si>
    <t>BB $7</t>
  </si>
  <si>
    <t>Cook, James BUF RB</t>
  </si>
  <si>
    <t>1.12 (2022)</t>
  </si>
  <si>
    <t>Freeman, Royce LAR RB</t>
  </si>
  <si>
    <t>Auction $11</t>
  </si>
  <si>
    <t>Pacheco, Isiah KCC RB</t>
  </si>
  <si>
    <t>Auction $24</t>
  </si>
  <si>
    <t>Swift, D'Andre PHI RB</t>
  </si>
  <si>
    <t>Brown, Noah HOU WR</t>
  </si>
  <si>
    <t>Burks, Treylon TEN WR</t>
  </si>
  <si>
    <t>1.11 (2022)</t>
  </si>
  <si>
    <t>Shaheed, Rashid NOS WR (O)</t>
  </si>
  <si>
    <t>BB $24</t>
  </si>
  <si>
    <t>Auction $60.00 (2022)</t>
  </si>
  <si>
    <t>Pitts, Kyle ATL TE</t>
  </si>
  <si>
    <t>Folk, Nick TEN PK</t>
  </si>
  <si>
    <t>Barrett, Shaq TBB DE</t>
  </si>
  <si>
    <t>Auction $63.00 (2022)</t>
  </si>
  <si>
    <t>Barton, Cody WAS LB</t>
  </si>
  <si>
    <t>Bernard, Terrel BUF LB</t>
  </si>
  <si>
    <t>5.12 (2022)</t>
  </si>
  <si>
    <t>Chenal, Leo KCC LB</t>
  </si>
  <si>
    <t>Edmunds, Tremaine CHI LB</t>
  </si>
  <si>
    <t>Gibbens, Jack TEN LB</t>
  </si>
  <si>
    <t>Pace, Ivan MIN LB (R)</t>
  </si>
  <si>
    <t>Spillane, Robert LVR LB</t>
  </si>
  <si>
    <t>White, Devin TBB LB (O)</t>
  </si>
  <si>
    <t>Auction $67</t>
  </si>
  <si>
    <t>Bynum, Camryn MIN S</t>
  </si>
  <si>
    <t>McKinney, Xavier NYG S</t>
  </si>
  <si>
    <t>Young, Bryce CAR QB (R)</t>
  </si>
  <si>
    <t>Tillman, Cedric CLE WR (R)</t>
  </si>
  <si>
    <t>Murphy, Myles CIN DE (R)</t>
  </si>
  <si>
    <t>Campbell, Jack DET LB (R)</t>
  </si>
  <si>
    <t>Henley, Daiyan LAC LB (R)</t>
  </si>
  <si>
    <t>Sewell, Noah CHI LB (R) (Q)</t>
  </si>
  <si>
    <t>Simpson, Trenton BAL LB (R) (Q)</t>
  </si>
  <si>
    <t>Carr, Derek NOS QB</t>
  </si>
  <si>
    <t>Allgeier, Tyler ATL RB</t>
  </si>
  <si>
    <t>4.09 (2022)</t>
  </si>
  <si>
    <t>Williams, Jamaal NOS RB</t>
  </si>
  <si>
    <t>Addison, Jordan MIN WR (R)</t>
  </si>
  <si>
    <t>Auction $30</t>
  </si>
  <si>
    <t>Bateman, Rashod BAL WR</t>
  </si>
  <si>
    <t>Collins, Nico HOU WR</t>
  </si>
  <si>
    <t>Doubs, Romeo GBP WR</t>
  </si>
  <si>
    <t>5.09 (2022)</t>
  </si>
  <si>
    <t>Moore, Elijah CLE WR</t>
  </si>
  <si>
    <t>Thielen, Adam CAR WR</t>
  </si>
  <si>
    <t>Mayer, Michael LVR TE (R)</t>
  </si>
  <si>
    <t>Smith, Jonnu ATL TE</t>
  </si>
  <si>
    <t>Madubuike, Justin BAL DT (Q)</t>
  </si>
  <si>
    <t>Rankins, Sheldon HOU DT</t>
  </si>
  <si>
    <t>BB $4</t>
  </si>
  <si>
    <t>Allen, Josh JAC DE</t>
  </si>
  <si>
    <t>Young, Byron LAR DE (R)</t>
  </si>
  <si>
    <t>Mayo, David WAS LB</t>
  </si>
  <si>
    <t>Rozeboom, Christian LAR LB</t>
  </si>
  <si>
    <t>Sanborn, Jack CHI LB</t>
  </si>
  <si>
    <t>BB $2.00 (2022)</t>
  </si>
  <si>
    <t>Simmons, Isaiah NYG LB</t>
  </si>
  <si>
    <t>Metellus, Josh MIN S</t>
  </si>
  <si>
    <t>Williams, Kyren LAR RB</t>
  </si>
  <si>
    <t>Bourne, Kendrick NEP WR (I)</t>
  </si>
  <si>
    <t>BB $31</t>
  </si>
  <si>
    <t>Milano, Matt BUF LB (I)</t>
  </si>
  <si>
    <t>BB $1.00 (2022)</t>
  </si>
  <si>
    <t>White, Kyzir ARI LB (I)</t>
  </si>
  <si>
    <t>Long, Hunter LAR TE</t>
  </si>
  <si>
    <t>Mapu, Marte NEP LB (R)</t>
  </si>
  <si>
    <t>Battle, Jordan CIN S (R)</t>
  </si>
  <si>
    <t>Dobbs, Joshua MIN QB</t>
  </si>
  <si>
    <t>BB $21</t>
  </si>
  <si>
    <t>Mayfield, Baker TBB QB</t>
  </si>
  <si>
    <t>Minshew, Gardner IND QB</t>
  </si>
  <si>
    <t>BB $13</t>
  </si>
  <si>
    <t>Ford, Jerome CLE RB</t>
  </si>
  <si>
    <t>BB $66</t>
  </si>
  <si>
    <t>Atwell, Tutu LAR WR</t>
  </si>
  <si>
    <t>Auction $79.00 (2022)</t>
  </si>
  <si>
    <t>Kupp, Cooper LAR WR</t>
  </si>
  <si>
    <t>Meyers, Jakobi LVR WR</t>
  </si>
  <si>
    <t>Nacua, Puka LAR WR (R)</t>
  </si>
  <si>
    <t>Osborn, K.J. MIN WR</t>
  </si>
  <si>
    <t>Sutton, Courtland DEN WR</t>
  </si>
  <si>
    <t>Auction $89.00 (2022)</t>
  </si>
  <si>
    <t>Auction $133</t>
  </si>
  <si>
    <t>Otton, Cade TBB TE</t>
  </si>
  <si>
    <t>Aubrey, Brandon DAL PK (R)</t>
  </si>
  <si>
    <t>McFadden, Micah NYG LB</t>
  </si>
  <si>
    <t>Werner, Pete NOS LB (O)</t>
  </si>
  <si>
    <t>Moore, Kenny IND CB</t>
  </si>
  <si>
    <t>Hooker, Amani TEN S</t>
  </si>
  <si>
    <t>James, Derwin LAC S</t>
  </si>
  <si>
    <t>Pitre, Jalen HOU S</t>
  </si>
  <si>
    <t>Chubb, Nick CLE RB (I)</t>
  </si>
  <si>
    <t>BB $20</t>
  </si>
  <si>
    <t>White, Zamir LVR RB</t>
  </si>
  <si>
    <t>Scott, Tyler CHI WR (R)</t>
  </si>
  <si>
    <t>Strange, Brenton JAC TE (R) (Q)</t>
  </si>
  <si>
    <t>Washington, Darnell PIT TE (R)</t>
  </si>
  <si>
    <t>Smith, Nolan PHI DE (R)</t>
  </si>
  <si>
    <t>Harris, Christian HOU LB</t>
  </si>
  <si>
    <t>Jones, Mac NEP QB</t>
  </si>
  <si>
    <t>BB $10</t>
  </si>
  <si>
    <t>Wilson, Zach NYJ QB (O)</t>
  </si>
  <si>
    <t>Gibbs, Jahmyr DET RB (R)</t>
  </si>
  <si>
    <t>Hall, Breece NYJ RB</t>
  </si>
  <si>
    <t>1.02 (2022)</t>
  </si>
  <si>
    <t>Singletary, Devin HOU RB</t>
  </si>
  <si>
    <t>Stevenson, Rhamondre NEP RB</t>
  </si>
  <si>
    <t>London, Drake ATL WR</t>
  </si>
  <si>
    <t>1.01 (2022)</t>
  </si>
  <si>
    <t>Marshall, Terrace CAR WR (O)</t>
  </si>
  <si>
    <t>Pickens, George PIT WR</t>
  </si>
  <si>
    <t>1.10 (2022)</t>
  </si>
  <si>
    <t>Goedert, Dallas PHI TE (O)</t>
  </si>
  <si>
    <t>Parham, Donald LAC TE</t>
  </si>
  <si>
    <t>Elliott, Jake PHI PK</t>
  </si>
  <si>
    <t>Mafe, Boye SEA DE</t>
  </si>
  <si>
    <t>4.02 (2022)</t>
  </si>
  <si>
    <t>Thibodeaux, Kayvon NYG DE</t>
  </si>
  <si>
    <t>2.02 (2022)</t>
  </si>
  <si>
    <t>Watt, T.J. PIT DE</t>
  </si>
  <si>
    <t>Young, Chase SFO DE</t>
  </si>
  <si>
    <t>Andersen, Troy ATL LB (I)</t>
  </si>
  <si>
    <t>Dean, Nakobe PHI LB (I)</t>
  </si>
  <si>
    <t>2.01 (2022)</t>
  </si>
  <si>
    <t>Auction $65</t>
  </si>
  <si>
    <t>Walker, Quay GBP LB</t>
  </si>
  <si>
    <t>2.09 (2022)</t>
  </si>
  <si>
    <t>Cine, Lewis MIN S</t>
  </si>
  <si>
    <t>3.09 (2022)</t>
  </si>
  <si>
    <t>Gardner-Johnson, Chauncey DET S (I)</t>
  </si>
  <si>
    <t>Holland, Jevon MIA S (O)</t>
  </si>
  <si>
    <t>Winfield, Antoine TBB S</t>
  </si>
  <si>
    <t>Rodgers, Aaron NYJ QB (I)</t>
  </si>
  <si>
    <t>Dulcich, Greg DEN TE (I)</t>
  </si>
  <si>
    <t>4.10 (2022)</t>
  </si>
  <si>
    <t>Willis, Malik TEN QB (O)</t>
  </si>
  <si>
    <t>3.02 (2022)</t>
  </si>
  <si>
    <t>Lawrence, Trevor JAC QB</t>
  </si>
  <si>
    <t>Purdy, Brock SFO QB</t>
  </si>
  <si>
    <t>Auction $16</t>
  </si>
  <si>
    <t>Gainwell, Kenneth PHI RB</t>
  </si>
  <si>
    <t>Hill, Justice BAL RB</t>
  </si>
  <si>
    <t>Douglas, Demario NEP WR (R) (O)</t>
  </si>
  <si>
    <t>Moore, D.J. CHI WR</t>
  </si>
  <si>
    <t>Auction $45</t>
  </si>
  <si>
    <t>LaPorta, Sam DET TE (R)</t>
  </si>
  <si>
    <t>Likely, Isaiah BAL TE</t>
  </si>
  <si>
    <t>BB $12</t>
  </si>
  <si>
    <t>Vea, Vita TBB DT</t>
  </si>
  <si>
    <t>Granderson, Carl NOS DE</t>
  </si>
  <si>
    <t>Cashman, Blake HOU LB</t>
  </si>
  <si>
    <t>David, Lavonte TBB LB (O)</t>
  </si>
  <si>
    <t>Edwards, T.J. CHI LB</t>
  </si>
  <si>
    <t>Auction $48</t>
  </si>
  <si>
    <t>Owusu-Koramoah, Jeremiah CLE LB</t>
  </si>
  <si>
    <t>Hobbs, Nate LVR CB</t>
  </si>
  <si>
    <t>Auction $54</t>
  </si>
  <si>
    <t>Bates, Jessie ATL S</t>
  </si>
  <si>
    <t>Blackmon, Julian IND S</t>
  </si>
  <si>
    <t>Blankenship, Reed PHI S</t>
  </si>
  <si>
    <t>Burrow, Joe CIN QB (I)</t>
  </si>
  <si>
    <t>Dobbins, J.K. BAL RB (I)</t>
  </si>
  <si>
    <t>Andrews, Mark BAL TE (I)</t>
  </si>
  <si>
    <t>Ertz, Zach FA TE (Q)</t>
  </si>
  <si>
    <t>Spears, Tyjae TEN RB (R)</t>
  </si>
  <si>
    <t>Smith-Njigba, Jaxon SEA WR (R)</t>
  </si>
  <si>
    <t>Williams, Dorian BUF LB (R)</t>
  </si>
  <si>
    <t xml:space="preserve">Ekeler, Austin </t>
  </si>
  <si>
    <t xml:space="preserve">Henry, Derrick </t>
  </si>
  <si>
    <t xml:space="preserve">Pollard, Tony </t>
  </si>
  <si>
    <t xml:space="preserve">Allen, Josh </t>
  </si>
  <si>
    <t xml:space="preserve">Hurts, Jalen </t>
  </si>
  <si>
    <t xml:space="preserve">Cousins, Kirk </t>
  </si>
  <si>
    <t xml:space="preserve">Smith, Geno </t>
  </si>
  <si>
    <t xml:space="preserve">Montgomery, David </t>
  </si>
  <si>
    <t xml:space="preserve">Ford, Jerome </t>
  </si>
  <si>
    <t xml:space="preserve">Brown, A.J. </t>
  </si>
  <si>
    <t xml:space="preserve">Johnson, Diontae </t>
  </si>
  <si>
    <t xml:space="preserve">Metcalf, DK </t>
  </si>
  <si>
    <t xml:space="preserve">Kincaid, Dalton </t>
  </si>
  <si>
    <t xml:space="preserve">Myers, Jason </t>
  </si>
  <si>
    <t xml:space="preserve">Bass, Tyler </t>
  </si>
  <si>
    <t xml:space="preserve">Zuerlein, Greg </t>
  </si>
  <si>
    <t xml:space="preserve">Aubrey, Brandon </t>
  </si>
  <si>
    <t xml:space="preserve">Dicker, Cameron </t>
  </si>
  <si>
    <t xml:space="preserve">Elliott, Jake </t>
  </si>
  <si>
    <t xml:space="preserve">Watt, T.J. </t>
  </si>
  <si>
    <t xml:space="preserve">Anderson, Will </t>
  </si>
  <si>
    <t xml:space="preserve">Young, Chase </t>
  </si>
  <si>
    <t xml:space="preserve">Okereke, Bobby </t>
  </si>
  <si>
    <t xml:space="preserve">White, Devin </t>
  </si>
  <si>
    <t xml:space="preserve">Jewell, Josey </t>
  </si>
  <si>
    <t xml:space="preserve">Edwards, T.J. </t>
  </si>
  <si>
    <t xml:space="preserve">Luvu, Frankie </t>
  </si>
  <si>
    <t xml:space="preserve">Gardner-Johnson, Chauncey </t>
  </si>
  <si>
    <t xml:space="preserve">Fitzpatrick, Minkah </t>
  </si>
  <si>
    <t xml:space="preserve">Hufanga, Talanoa </t>
  </si>
  <si>
    <t xml:space="preserve">Jenkins, Rayshawn </t>
  </si>
  <si>
    <t xml:space="preserve">Surtain II, Patrick </t>
  </si>
  <si>
    <t xml:space="preserve">Chinn, Jeremy </t>
  </si>
  <si>
    <t xml:space="preserve">Moehrig, Trevon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</si>
</sst>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164" formatCode="&quot;$&quot;#,##0"/>
  </numFmts>
  <fonts count="8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5" fontId="6" fillId="0" borderId="0" xfId="0" applyNumberFormat="1" applyFont="1"/>
    <xf numFmtId="5" fontId="0" fillId="0" borderId="0" xfId="0" applyNumberFormat="1"/>
    <xf numFmtId="41" fontId="6" fillId="0" borderId="0" xfId="0" applyNumberFormat="1" applyFont="1"/>
    <xf numFmtId="41" fontId="0" fillId="0" borderId="0" xfId="0" applyNumberFormat="1"/>
    <xf numFmtId="5" fontId="5" fillId="0" borderId="0" xfId="0" applyNumberFormat="1" applyFont="1" applyAlignment="1">
      <alignment horizontal="center" wrapText="1"/>
    </xf>
    <xf numFmtId="1" fontId="2" fillId="4" borderId="1" xfId="0" applyNumberFormat="1" applyFont="1" applyFill="1" applyBorder="1" applyAlignment="1">
      <alignment horizontal="center"/>
    </xf>
    <xf numFmtId="6" fontId="0" fillId="0" borderId="0" xfId="0" applyNumberFormat="1"/>
    <xf numFmtId="164" fontId="0" fillId="0" borderId="0" xfId="0" applyNumberFormat="1"/>
    <xf numFmtId="0" fontId="1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8548820-9C86-440B-9CFA-BB944B75AC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EE27-E5BA-4414-BB46-E97783E7AB77}">
  <dimension ref="A1:C119"/>
  <sheetViews>
    <sheetView workbookViewId="0">
      <selection sqref="A1:C119"/>
    </sheetView>
  </sheetViews>
  <sheetFormatPr defaultRowHeight="12.75" x14ac:dyDescent="0.2"/>
  <cols>
    <col min="1" max="1" width="4.140625" bestFit="1" customWidth="1"/>
    <col min="2" max="2" width="25.5703125" bestFit="1" customWidth="1"/>
  </cols>
  <sheetData>
    <row r="1" spans="1:3" x14ac:dyDescent="0.2">
      <c r="A1" t="str">
        <f>'Tag Costs'!A2</f>
        <v>QB</v>
      </c>
    </row>
    <row r="2" spans="1:3" x14ac:dyDescent="0.2">
      <c r="A2" t="str">
        <f>'Tag Costs'!A20&amp;"."</f>
        <v>1.</v>
      </c>
      <c r="B2" t="str">
        <f>'Tag Costs'!B20</f>
        <v xml:space="preserve">Mahomes, Patrick </v>
      </c>
      <c r="C2" s="21">
        <f>'Tag Costs'!C20</f>
        <v>228</v>
      </c>
    </row>
    <row r="3" spans="1:3" x14ac:dyDescent="0.2">
      <c r="A3" t="str">
        <f>'Tag Costs'!A21&amp;"."</f>
        <v>2.</v>
      </c>
      <c r="B3" t="str">
        <f>'Tag Costs'!B21</f>
        <v xml:space="preserve">Allen, Josh </v>
      </c>
      <c r="C3" s="21">
        <f>'Tag Costs'!C21</f>
        <v>122</v>
      </c>
    </row>
    <row r="4" spans="1:3" x14ac:dyDescent="0.2">
      <c r="A4" t="str">
        <f>'Tag Costs'!A22&amp;"."</f>
        <v>3.</v>
      </c>
      <c r="B4" t="str">
        <f>'Tag Costs'!B22</f>
        <v xml:space="preserve">Hurts, Jalen </v>
      </c>
      <c r="C4" s="21">
        <f>'Tag Costs'!C22</f>
        <v>122</v>
      </c>
    </row>
    <row r="5" spans="1:3" x14ac:dyDescent="0.2">
      <c r="A5" t="str">
        <f>'Tag Costs'!A23&amp;"."</f>
        <v>4.</v>
      </c>
      <c r="B5" t="str">
        <f>'Tag Costs'!B23</f>
        <v xml:space="preserve">Jackson, Lamar </v>
      </c>
      <c r="C5" s="21">
        <f>'Tag Costs'!C23</f>
        <v>122</v>
      </c>
    </row>
    <row r="6" spans="1:3" x14ac:dyDescent="0.2">
      <c r="A6" t="str">
        <f>'Tag Costs'!A24&amp;"."</f>
        <v>5.</v>
      </c>
      <c r="B6" t="str">
        <f>'Tag Costs'!B24</f>
        <v xml:space="preserve">Wilson, Russell </v>
      </c>
      <c r="C6" s="21">
        <f>'Tag Costs'!C24</f>
        <v>100</v>
      </c>
    </row>
    <row r="7" spans="1:3" x14ac:dyDescent="0.2">
      <c r="A7" t="str">
        <f>'Tag Costs'!A25&amp;"."</f>
        <v>6.</v>
      </c>
      <c r="B7" t="str">
        <f>'Tag Costs'!B25</f>
        <v xml:space="preserve">Cousins, Kirk </v>
      </c>
      <c r="C7" s="21">
        <f>'Tag Costs'!C25</f>
        <v>84</v>
      </c>
    </row>
    <row r="8" spans="1:3" x14ac:dyDescent="0.2">
      <c r="A8" t="str">
        <f>'Tag Costs'!A26&amp;"."</f>
        <v>7.</v>
      </c>
      <c r="B8" t="str">
        <f>'Tag Costs'!B26</f>
        <v xml:space="preserve">Rodgers, Aaron </v>
      </c>
      <c r="C8" s="21">
        <f>'Tag Costs'!C26</f>
        <v>84</v>
      </c>
    </row>
    <row r="9" spans="1:3" x14ac:dyDescent="0.2">
      <c r="A9" t="str">
        <f>'Tag Costs'!A27&amp;"."</f>
        <v>8.</v>
      </c>
      <c r="B9" t="str">
        <f>'Tag Costs'!B27</f>
        <v xml:space="preserve">Prescott, Dak </v>
      </c>
      <c r="C9" s="21">
        <f>'Tag Costs'!C27</f>
        <v>71</v>
      </c>
    </row>
    <row r="10" spans="1:3" x14ac:dyDescent="0.2">
      <c r="A10" t="str">
        <f>'Tag Costs'!A28&amp;"."</f>
        <v>9.</v>
      </c>
      <c r="B10" t="str">
        <f>'Tag Costs'!B28</f>
        <v xml:space="preserve">Smith, Geno </v>
      </c>
      <c r="C10" s="21">
        <f>'Tag Costs'!C28</f>
        <v>55</v>
      </c>
    </row>
    <row r="11" spans="1:3" x14ac:dyDescent="0.2">
      <c r="A11" t="str">
        <f>'Tag Costs'!A29&amp;"."</f>
        <v>10.</v>
      </c>
      <c r="B11" t="str">
        <f>'Tag Costs'!B29</f>
        <v xml:space="preserve">Watson, Deshaun </v>
      </c>
      <c r="C11" s="21">
        <f>'Tag Costs'!C29</f>
        <v>46</v>
      </c>
    </row>
    <row r="13" spans="1:3" x14ac:dyDescent="0.2">
      <c r="B13" s="22" t="s">
        <v>0</v>
      </c>
      <c r="C13" s="21">
        <f>'Tag Costs'!B2</f>
        <v>138.80000000000001</v>
      </c>
    </row>
    <row r="14" spans="1:3" x14ac:dyDescent="0.2">
      <c r="B14" s="22" t="s">
        <v>8</v>
      </c>
      <c r="C14" s="21">
        <f>'Tag Costs'!F2</f>
        <v>103.4</v>
      </c>
    </row>
    <row r="16" spans="1:3" x14ac:dyDescent="0.2">
      <c r="A16" t="str">
        <f>'Tag Costs'!A3</f>
        <v>RB</v>
      </c>
    </row>
    <row r="17" spans="1:3" x14ac:dyDescent="0.2">
      <c r="A17" t="str">
        <f>'Tag Costs'!E20&amp;"."</f>
        <v>1.</v>
      </c>
      <c r="B17" t="str">
        <f>'Tag Costs'!F20</f>
        <v xml:space="preserve">McCaffrey, Christian </v>
      </c>
      <c r="C17" s="21">
        <f>'Tag Costs'!G20</f>
        <v>286</v>
      </c>
    </row>
    <row r="18" spans="1:3" x14ac:dyDescent="0.2">
      <c r="A18" t="str">
        <f>'Tag Costs'!E21&amp;"."</f>
        <v>2.</v>
      </c>
      <c r="B18" t="str">
        <f>'Tag Costs'!F21</f>
        <v xml:space="preserve">Barkley, Saquon </v>
      </c>
      <c r="C18" s="21">
        <f>'Tag Costs'!G21</f>
        <v>147</v>
      </c>
    </row>
    <row r="19" spans="1:3" x14ac:dyDescent="0.2">
      <c r="A19" t="str">
        <f>'Tag Costs'!E22&amp;"."</f>
        <v>3.</v>
      </c>
      <c r="B19" t="str">
        <f>'Tag Costs'!F22</f>
        <v xml:space="preserve">Ekeler, Austin </v>
      </c>
      <c r="C19" s="21">
        <f>'Tag Costs'!G22</f>
        <v>147</v>
      </c>
    </row>
    <row r="20" spans="1:3" x14ac:dyDescent="0.2">
      <c r="A20" t="str">
        <f>'Tag Costs'!E23&amp;"."</f>
        <v>4.</v>
      </c>
      <c r="B20" t="str">
        <f>'Tag Costs'!F23</f>
        <v xml:space="preserve">Henry, Derrick </v>
      </c>
      <c r="C20" s="21">
        <f>'Tag Costs'!G23</f>
        <v>147</v>
      </c>
    </row>
    <row r="21" spans="1:3" x14ac:dyDescent="0.2">
      <c r="A21" t="str">
        <f>'Tag Costs'!E24&amp;"."</f>
        <v>5.</v>
      </c>
      <c r="B21" t="str">
        <f>'Tag Costs'!F24</f>
        <v xml:space="preserve">Pollard, Tony </v>
      </c>
      <c r="C21" s="21">
        <f>'Tag Costs'!G24</f>
        <v>147</v>
      </c>
    </row>
    <row r="22" spans="1:3" x14ac:dyDescent="0.2">
      <c r="A22" t="str">
        <f>'Tag Costs'!E25&amp;"."</f>
        <v>6.</v>
      </c>
      <c r="B22" t="str">
        <f>'Tag Costs'!F25</f>
        <v xml:space="preserve">Cook, Dalvin </v>
      </c>
      <c r="C22" s="21">
        <f>'Tag Costs'!G25</f>
        <v>110</v>
      </c>
    </row>
    <row r="23" spans="1:3" x14ac:dyDescent="0.2">
      <c r="A23" t="str">
        <f>'Tag Costs'!E26&amp;"."</f>
        <v>7.</v>
      </c>
      <c r="B23" t="str">
        <f>'Tag Costs'!F26</f>
        <v xml:space="preserve">Jacobs, Josh </v>
      </c>
      <c r="C23" s="21">
        <f>'Tag Costs'!G26</f>
        <v>83</v>
      </c>
    </row>
    <row r="24" spans="1:3" x14ac:dyDescent="0.2">
      <c r="A24" t="str">
        <f>'Tag Costs'!E27&amp;"."</f>
        <v>8.</v>
      </c>
      <c r="B24" t="str">
        <f>'Tag Costs'!F27</f>
        <v xml:space="preserve">Elliott, Ezekiel </v>
      </c>
      <c r="C24" s="21">
        <f>'Tag Costs'!G27</f>
        <v>81</v>
      </c>
    </row>
    <row r="25" spans="1:3" x14ac:dyDescent="0.2">
      <c r="A25" t="str">
        <f>'Tag Costs'!E28&amp;"."</f>
        <v>9.</v>
      </c>
      <c r="B25" t="str">
        <f>'Tag Costs'!F28</f>
        <v xml:space="preserve">Montgomery, David </v>
      </c>
      <c r="C25" s="21">
        <f>'Tag Costs'!G28</f>
        <v>71</v>
      </c>
    </row>
    <row r="26" spans="1:3" x14ac:dyDescent="0.2">
      <c r="A26" t="str">
        <f>'Tag Costs'!E29&amp;"."</f>
        <v>10.</v>
      </c>
      <c r="B26" t="str">
        <f>'Tag Costs'!F29</f>
        <v xml:space="preserve">Ford, Jerome </v>
      </c>
      <c r="C26" s="21">
        <f>'Tag Costs'!G29</f>
        <v>66</v>
      </c>
    </row>
    <row r="28" spans="1:3" x14ac:dyDescent="0.2">
      <c r="B28" s="22" t="s">
        <v>0</v>
      </c>
      <c r="C28" s="21">
        <f>'Tag Costs'!B3</f>
        <v>174.8</v>
      </c>
    </row>
    <row r="29" spans="1:3" x14ac:dyDescent="0.2">
      <c r="B29" s="22" t="s">
        <v>8</v>
      </c>
      <c r="C29" s="21">
        <f>'Tag Costs'!F3</f>
        <v>128.5</v>
      </c>
    </row>
    <row r="31" spans="1:3" x14ac:dyDescent="0.2">
      <c r="A31" t="str">
        <f>'Tag Costs'!A4</f>
        <v>WR</v>
      </c>
    </row>
    <row r="32" spans="1:3" x14ac:dyDescent="0.2">
      <c r="A32" t="str">
        <f>'Tag Costs'!I20&amp;"."</f>
        <v>1.</v>
      </c>
      <c r="B32" t="str">
        <f>'Tag Costs'!J20</f>
        <v xml:space="preserve">Kupp, Cooper </v>
      </c>
      <c r="C32" s="21">
        <f>'Tag Costs'!K20</f>
        <v>210</v>
      </c>
    </row>
    <row r="33" spans="1:3" x14ac:dyDescent="0.2">
      <c r="A33" t="str">
        <f>'Tag Costs'!I21&amp;"."</f>
        <v>2.</v>
      </c>
      <c r="B33" t="str">
        <f>'Tag Costs'!J21</f>
        <v xml:space="preserve">Samuel, Deebo </v>
      </c>
      <c r="C33" s="21">
        <f>'Tag Costs'!K21</f>
        <v>170</v>
      </c>
    </row>
    <row r="34" spans="1:3" x14ac:dyDescent="0.2">
      <c r="A34" t="str">
        <f>'Tag Costs'!I22&amp;"."</f>
        <v>3.</v>
      </c>
      <c r="B34" t="str">
        <f>'Tag Costs'!J22</f>
        <v xml:space="preserve">Brown, A.J. </v>
      </c>
      <c r="C34" s="21">
        <f>'Tag Costs'!K22</f>
        <v>139</v>
      </c>
    </row>
    <row r="35" spans="1:3" x14ac:dyDescent="0.2">
      <c r="A35" t="str">
        <f>'Tag Costs'!I23&amp;"."</f>
        <v>4.</v>
      </c>
      <c r="B35" t="str">
        <f>'Tag Costs'!J23</f>
        <v xml:space="preserve">Diggs, Stefon </v>
      </c>
      <c r="C35" s="21">
        <f>'Tag Costs'!K23</f>
        <v>139</v>
      </c>
    </row>
    <row r="36" spans="1:3" x14ac:dyDescent="0.2">
      <c r="A36" t="str">
        <f>'Tag Costs'!I24&amp;"."</f>
        <v>5.</v>
      </c>
      <c r="B36" t="str">
        <f>'Tag Costs'!J24</f>
        <v xml:space="preserve">Evans, Mike </v>
      </c>
      <c r="C36" s="21">
        <f>'Tag Costs'!K24</f>
        <v>122</v>
      </c>
    </row>
    <row r="37" spans="1:3" x14ac:dyDescent="0.2">
      <c r="A37" t="str">
        <f>'Tag Costs'!I25&amp;"."</f>
        <v>6.</v>
      </c>
      <c r="B37" t="str">
        <f>'Tag Costs'!J25</f>
        <v xml:space="preserve">Adams, Davante </v>
      </c>
      <c r="C37" s="21">
        <f>'Tag Costs'!K25</f>
        <v>121</v>
      </c>
    </row>
    <row r="38" spans="1:3" x14ac:dyDescent="0.2">
      <c r="A38" t="str">
        <f>'Tag Costs'!I26&amp;"."</f>
        <v>7.</v>
      </c>
      <c r="B38" t="str">
        <f>'Tag Costs'!J26</f>
        <v xml:space="preserve">McLaurin, Terry </v>
      </c>
      <c r="C38" s="21">
        <f>'Tag Costs'!K26</f>
        <v>93</v>
      </c>
    </row>
    <row r="39" spans="1:3" x14ac:dyDescent="0.2">
      <c r="A39" t="str">
        <f>'Tag Costs'!I27&amp;"."</f>
        <v>8.</v>
      </c>
      <c r="B39" t="str">
        <f>'Tag Costs'!J27</f>
        <v xml:space="preserve">Sutton, Courtland </v>
      </c>
      <c r="C39" s="21">
        <f>'Tag Costs'!K27</f>
        <v>89</v>
      </c>
    </row>
    <row r="40" spans="1:3" x14ac:dyDescent="0.2">
      <c r="A40" t="str">
        <f>'Tag Costs'!I28&amp;"."</f>
        <v>9.</v>
      </c>
      <c r="B40" t="str">
        <f>'Tag Costs'!J28</f>
        <v xml:space="preserve">Johnson, Diontae </v>
      </c>
      <c r="C40" s="21">
        <f>'Tag Costs'!K28</f>
        <v>79</v>
      </c>
    </row>
    <row r="41" spans="1:3" x14ac:dyDescent="0.2">
      <c r="A41" t="str">
        <f>'Tag Costs'!I29&amp;"."</f>
        <v>10.</v>
      </c>
      <c r="B41" t="str">
        <f>'Tag Costs'!J29</f>
        <v xml:space="preserve">Metcalf, DK </v>
      </c>
      <c r="C41" s="21">
        <f>'Tag Costs'!K29</f>
        <v>77</v>
      </c>
    </row>
    <row r="43" spans="1:3" x14ac:dyDescent="0.2">
      <c r="B43" s="22" t="s">
        <v>0</v>
      </c>
      <c r="C43" s="21">
        <f>'Tag Costs'!B4</f>
        <v>156</v>
      </c>
    </row>
    <row r="44" spans="1:3" x14ac:dyDescent="0.2">
      <c r="B44" s="22" t="s">
        <v>8</v>
      </c>
      <c r="C44" s="21">
        <f>'Tag Costs'!F4</f>
        <v>123.9</v>
      </c>
    </row>
    <row r="46" spans="1:3" x14ac:dyDescent="0.2">
      <c r="A46" t="str">
        <f>'Tag Costs'!A5</f>
        <v>TE</v>
      </c>
    </row>
    <row r="47" spans="1:3" x14ac:dyDescent="0.2">
      <c r="A47" t="str">
        <f>'Tag Costs'!M20&amp;"."</f>
        <v>1.</v>
      </c>
      <c r="B47" t="str">
        <f>'Tag Costs'!N20</f>
        <v xml:space="preserve">Kittle, George </v>
      </c>
      <c r="C47" s="21">
        <f>'Tag Costs'!O20</f>
        <v>133</v>
      </c>
    </row>
    <row r="48" spans="1:3" x14ac:dyDescent="0.2">
      <c r="A48" t="str">
        <f>'Tag Costs'!M21&amp;"."</f>
        <v>2.</v>
      </c>
      <c r="B48" t="str">
        <f>'Tag Costs'!N21</f>
        <v xml:space="preserve">Kelce, Travis </v>
      </c>
      <c r="C48" s="21">
        <f>'Tag Costs'!O21</f>
        <v>120</v>
      </c>
    </row>
    <row r="49" spans="1:3" x14ac:dyDescent="0.2">
      <c r="A49" t="str">
        <f>'Tag Costs'!M22&amp;"."</f>
        <v>3.</v>
      </c>
      <c r="B49" t="str">
        <f>'Tag Costs'!N22</f>
        <v xml:space="preserve">Andrews, Mark </v>
      </c>
      <c r="C49" s="21">
        <f>'Tag Costs'!O22</f>
        <v>95</v>
      </c>
    </row>
    <row r="50" spans="1:3" x14ac:dyDescent="0.2">
      <c r="A50" t="str">
        <f>'Tag Costs'!M23&amp;"."</f>
        <v>4.</v>
      </c>
      <c r="B50" t="str">
        <f>'Tag Costs'!N23</f>
        <v xml:space="preserve">Goedert, Dallas </v>
      </c>
      <c r="C50" s="21">
        <f>'Tag Costs'!O23</f>
        <v>57</v>
      </c>
    </row>
    <row r="51" spans="1:3" x14ac:dyDescent="0.2">
      <c r="A51" t="str">
        <f>'Tag Costs'!M24&amp;"."</f>
        <v>5.</v>
      </c>
      <c r="B51" t="str">
        <f>'Tag Costs'!N24</f>
        <v xml:space="preserve">Waller, Darren </v>
      </c>
      <c r="C51" s="21">
        <f>'Tag Costs'!O24</f>
        <v>57</v>
      </c>
    </row>
    <row r="52" spans="1:3" x14ac:dyDescent="0.2">
      <c r="A52" t="str">
        <f>'Tag Costs'!M25&amp;"."</f>
        <v>6.</v>
      </c>
      <c r="B52" t="str">
        <f>'Tag Costs'!N25</f>
        <v xml:space="preserve">Hockenson, T.J. </v>
      </c>
      <c r="C52" s="21">
        <f>'Tag Costs'!O25</f>
        <v>55</v>
      </c>
    </row>
    <row r="53" spans="1:3" x14ac:dyDescent="0.2">
      <c r="A53" t="str">
        <f>'Tag Costs'!M26&amp;"."</f>
        <v>7.</v>
      </c>
      <c r="B53" t="str">
        <f>'Tag Costs'!N26</f>
        <v xml:space="preserve">Pitts, Kyle </v>
      </c>
      <c r="C53" s="21">
        <f>'Tag Costs'!O26</f>
        <v>45</v>
      </c>
    </row>
    <row r="54" spans="1:3" x14ac:dyDescent="0.2">
      <c r="A54" t="str">
        <f>'Tag Costs'!M27&amp;"."</f>
        <v>8.</v>
      </c>
      <c r="B54" t="str">
        <f>'Tag Costs'!N27</f>
        <v xml:space="preserve">Kincaid, Dalton </v>
      </c>
      <c r="C54" s="21">
        <f>'Tag Costs'!O27</f>
        <v>29</v>
      </c>
    </row>
    <row r="55" spans="1:3" x14ac:dyDescent="0.2">
      <c r="A55" t="str">
        <f>'Tag Costs'!M28&amp;"."</f>
        <v>9.</v>
      </c>
      <c r="B55" t="str">
        <f>'Tag Costs'!N28</f>
        <v xml:space="preserve">Kmet, Cole </v>
      </c>
      <c r="C55" s="21">
        <f>'Tag Costs'!O28</f>
        <v>23</v>
      </c>
    </row>
    <row r="56" spans="1:3" x14ac:dyDescent="0.2">
      <c r="A56" t="str">
        <f>'Tag Costs'!M29&amp;"."</f>
        <v>10.</v>
      </c>
      <c r="B56" t="str">
        <f>'Tag Costs'!N29</f>
        <v xml:space="preserve">Schultz, Dalton </v>
      </c>
      <c r="C56" s="21">
        <f>'Tag Costs'!O29</f>
        <v>22</v>
      </c>
    </row>
    <row r="58" spans="1:3" x14ac:dyDescent="0.2">
      <c r="B58" s="22" t="s">
        <v>0</v>
      </c>
      <c r="C58" s="21">
        <f>'Tag Costs'!B5</f>
        <v>92.4</v>
      </c>
    </row>
    <row r="59" spans="1:3" x14ac:dyDescent="0.2">
      <c r="B59" s="22" t="s">
        <v>8</v>
      </c>
      <c r="C59" s="21">
        <f>'Tag Costs'!F5</f>
        <v>63.6</v>
      </c>
    </row>
    <row r="61" spans="1:3" x14ac:dyDescent="0.2">
      <c r="A61" t="str">
        <f>'Tag Costs'!A6</f>
        <v>PK</v>
      </c>
    </row>
    <row r="62" spans="1:3" x14ac:dyDescent="0.2">
      <c r="A62" t="str">
        <f>'Tag Costs'!Q20&amp;"."</f>
        <v>1.</v>
      </c>
      <c r="B62" t="str">
        <f>'Tag Costs'!R20</f>
        <v xml:space="preserve">McPherson, Evan </v>
      </c>
      <c r="C62" s="21">
        <f>'Tag Costs'!S20</f>
        <v>8</v>
      </c>
    </row>
    <row r="63" spans="1:3" x14ac:dyDescent="0.2">
      <c r="A63" t="str">
        <f>'Tag Costs'!Q21&amp;"."</f>
        <v>2.</v>
      </c>
      <c r="B63" t="str">
        <f>'Tag Costs'!R21</f>
        <v xml:space="preserve">Myers, Jason </v>
      </c>
      <c r="C63" s="21">
        <f>'Tag Costs'!S21</f>
        <v>5</v>
      </c>
    </row>
    <row r="64" spans="1:3" x14ac:dyDescent="0.2">
      <c r="A64" t="str">
        <f>'Tag Costs'!Q22&amp;"."</f>
        <v>3.</v>
      </c>
      <c r="B64" t="str">
        <f>'Tag Costs'!R22</f>
        <v xml:space="preserve">Bass, Tyler </v>
      </c>
      <c r="C64" s="21">
        <f>'Tag Costs'!S22</f>
        <v>4</v>
      </c>
    </row>
    <row r="65" spans="1:3" x14ac:dyDescent="0.2">
      <c r="A65" t="str">
        <f>'Tag Costs'!Q23&amp;"."</f>
        <v>4.</v>
      </c>
      <c r="B65" t="str">
        <f>'Tag Costs'!R23</f>
        <v xml:space="preserve">Butker, Harrison </v>
      </c>
      <c r="C65" s="21">
        <f>'Tag Costs'!S23</f>
        <v>4</v>
      </c>
    </row>
    <row r="66" spans="1:3" x14ac:dyDescent="0.2">
      <c r="A66" t="str">
        <f>'Tag Costs'!Q24&amp;"."</f>
        <v>5.</v>
      </c>
      <c r="B66" t="str">
        <f>'Tag Costs'!R24</f>
        <v xml:space="preserve">Gano, Graham </v>
      </c>
      <c r="C66" s="21">
        <f>'Tag Costs'!S24</f>
        <v>3</v>
      </c>
    </row>
    <row r="67" spans="1:3" x14ac:dyDescent="0.2">
      <c r="A67" t="str">
        <f>'Tag Costs'!Q25&amp;"."</f>
        <v>6.</v>
      </c>
      <c r="B67" t="str">
        <f>'Tag Costs'!R25</f>
        <v xml:space="preserve">Tucker, Justin </v>
      </c>
      <c r="C67" s="21">
        <f>'Tag Costs'!S25</f>
        <v>3</v>
      </c>
    </row>
    <row r="68" spans="1:3" x14ac:dyDescent="0.2">
      <c r="A68" t="str">
        <f>'Tag Costs'!Q26&amp;"."</f>
        <v>7.</v>
      </c>
      <c r="B68" t="str">
        <f>'Tag Costs'!R26</f>
        <v xml:space="preserve">Zuerlein, Greg </v>
      </c>
      <c r="C68" s="21">
        <f>'Tag Costs'!S26</f>
        <v>2</v>
      </c>
    </row>
    <row r="69" spans="1:3" x14ac:dyDescent="0.2">
      <c r="A69" t="str">
        <f>'Tag Costs'!Q27&amp;"."</f>
        <v>8.</v>
      </c>
      <c r="B69" t="str">
        <f>'Tag Costs'!R27</f>
        <v xml:space="preserve">Aubrey, Brandon </v>
      </c>
      <c r="C69" s="21">
        <f>'Tag Costs'!S27</f>
        <v>1</v>
      </c>
    </row>
    <row r="70" spans="1:3" x14ac:dyDescent="0.2">
      <c r="A70" t="str">
        <f>'Tag Costs'!Q28&amp;"."</f>
        <v>9.</v>
      </c>
      <c r="B70" t="str">
        <f>'Tag Costs'!R28</f>
        <v xml:space="preserve">Dicker, Cameron </v>
      </c>
      <c r="C70" s="21">
        <f>'Tag Costs'!S28</f>
        <v>1</v>
      </c>
    </row>
    <row r="71" spans="1:3" x14ac:dyDescent="0.2">
      <c r="A71" t="str">
        <f>'Tag Costs'!Q29&amp;"."</f>
        <v>10.</v>
      </c>
      <c r="B71" t="str">
        <f>'Tag Costs'!R29</f>
        <v xml:space="preserve">Elliott, Jake </v>
      </c>
      <c r="C71" s="21">
        <f>'Tag Costs'!S29</f>
        <v>1</v>
      </c>
    </row>
    <row r="73" spans="1:3" x14ac:dyDescent="0.2">
      <c r="B73" s="22" t="s">
        <v>0</v>
      </c>
      <c r="C73" s="21">
        <f>'Tag Costs'!B6</f>
        <v>4.8</v>
      </c>
    </row>
    <row r="74" spans="1:3" x14ac:dyDescent="0.2">
      <c r="B74" s="22" t="s">
        <v>8</v>
      </c>
      <c r="C74" s="21">
        <f>'Tag Costs'!F6</f>
        <v>3.2</v>
      </c>
    </row>
    <row r="76" spans="1:3" x14ac:dyDescent="0.2">
      <c r="A76" t="str">
        <f>'Tag Costs'!A7</f>
        <v>DL</v>
      </c>
    </row>
    <row r="77" spans="1:3" x14ac:dyDescent="0.2">
      <c r="A77" t="str">
        <f>'Tag Costs'!A42&amp;"."</f>
        <v>1.</v>
      </c>
      <c r="B77" t="str">
        <f>'Tag Costs'!B42</f>
        <v xml:space="preserve">Burns, Brian </v>
      </c>
      <c r="C77" s="21">
        <f>'Tag Costs'!C42</f>
        <v>70</v>
      </c>
    </row>
    <row r="78" spans="1:3" x14ac:dyDescent="0.2">
      <c r="A78" t="str">
        <f>'Tag Costs'!A43&amp;"."</f>
        <v>2.</v>
      </c>
      <c r="B78" t="str">
        <f>'Tag Costs'!B43</f>
        <v xml:space="preserve">Garrett, Myles </v>
      </c>
      <c r="C78" s="21">
        <f>'Tag Costs'!C43</f>
        <v>63</v>
      </c>
    </row>
    <row r="79" spans="1:3" x14ac:dyDescent="0.2">
      <c r="A79" t="str">
        <f>'Tag Costs'!A44&amp;"."</f>
        <v>3.</v>
      </c>
      <c r="B79" t="str">
        <f>'Tag Costs'!B44</f>
        <v xml:space="preserve">Watt, T.J. </v>
      </c>
      <c r="C79" s="21">
        <f>'Tag Costs'!C44</f>
        <v>56</v>
      </c>
    </row>
    <row r="80" spans="1:3" x14ac:dyDescent="0.2">
      <c r="A80" t="str">
        <f>'Tag Costs'!A45&amp;"."</f>
        <v>4.</v>
      </c>
      <c r="B80" t="str">
        <f>'Tag Costs'!B45</f>
        <v xml:space="preserve">Donald, Aaron </v>
      </c>
      <c r="C80" s="21">
        <f>'Tag Costs'!C45</f>
        <v>52</v>
      </c>
    </row>
    <row r="81" spans="1:3" x14ac:dyDescent="0.2">
      <c r="A81" t="str">
        <f>'Tag Costs'!A46&amp;"."</f>
        <v>5.</v>
      </c>
      <c r="B81" t="str">
        <f>'Tag Costs'!B46</f>
        <v xml:space="preserve">Bosa, Joey </v>
      </c>
      <c r="C81" s="21">
        <f>'Tag Costs'!C46</f>
        <v>51</v>
      </c>
    </row>
    <row r="82" spans="1:3" x14ac:dyDescent="0.2">
      <c r="A82" t="str">
        <f>'Tag Costs'!A47&amp;"."</f>
        <v>6.</v>
      </c>
      <c r="B82" t="str">
        <f>'Tag Costs'!B47</f>
        <v xml:space="preserve">Anderson, Will </v>
      </c>
      <c r="C82" s="21">
        <f>'Tag Costs'!C47</f>
        <v>39</v>
      </c>
    </row>
    <row r="83" spans="1:3" x14ac:dyDescent="0.2">
      <c r="A83" t="str">
        <f>'Tag Costs'!A48&amp;"."</f>
        <v>7.</v>
      </c>
      <c r="B83" t="str">
        <f>'Tag Costs'!B48</f>
        <v xml:space="preserve">Wilkins, Christian </v>
      </c>
      <c r="C83" s="21">
        <f>'Tag Costs'!C48</f>
        <v>39</v>
      </c>
    </row>
    <row r="84" spans="1:3" x14ac:dyDescent="0.2">
      <c r="A84" t="str">
        <f>'Tag Costs'!A49&amp;"."</f>
        <v>8.</v>
      </c>
      <c r="B84" t="str">
        <f>'Tag Costs'!B49</f>
        <v xml:space="preserve">Hutchinson, Aidan </v>
      </c>
      <c r="C84" s="21">
        <f>'Tag Costs'!C49</f>
        <v>33</v>
      </c>
    </row>
    <row r="85" spans="1:3" x14ac:dyDescent="0.2">
      <c r="A85" t="str">
        <f>'Tag Costs'!A50&amp;"."</f>
        <v>9.</v>
      </c>
      <c r="B85" t="str">
        <f>'Tag Costs'!B50</f>
        <v xml:space="preserve">Young, Chase </v>
      </c>
      <c r="C85" s="21">
        <f>'Tag Costs'!C50</f>
        <v>26</v>
      </c>
    </row>
    <row r="86" spans="1:3" x14ac:dyDescent="0.2">
      <c r="A86" t="str">
        <f>'Tag Costs'!A51&amp;"."</f>
        <v>10.</v>
      </c>
      <c r="B86" t="str">
        <f>'Tag Costs'!B51</f>
        <v xml:space="preserve">Bosa, Nick </v>
      </c>
      <c r="C86" s="21">
        <f>'Tag Costs'!C51</f>
        <v>25</v>
      </c>
    </row>
    <row r="88" spans="1:3" x14ac:dyDescent="0.2">
      <c r="B88" s="22" t="s">
        <v>0</v>
      </c>
      <c r="C88" s="21">
        <f>'Tag Costs'!B7</f>
        <v>58.4</v>
      </c>
    </row>
    <row r="89" spans="1:3" x14ac:dyDescent="0.2">
      <c r="B89" s="22" t="s">
        <v>8</v>
      </c>
      <c r="C89" s="21">
        <f>'Tag Costs'!F7</f>
        <v>45.4</v>
      </c>
    </row>
    <row r="91" spans="1:3" x14ac:dyDescent="0.2">
      <c r="A91" t="str">
        <f>'Tag Costs'!A8</f>
        <v>LB</v>
      </c>
    </row>
    <row r="92" spans="1:3" x14ac:dyDescent="0.2">
      <c r="A92" t="str">
        <f>'Tag Costs'!E42&amp;"."</f>
        <v>1.</v>
      </c>
      <c r="B92" t="str">
        <f>'Tag Costs'!F42</f>
        <v xml:space="preserve">Okereke, Bobby </v>
      </c>
      <c r="C92" s="21">
        <f>'Tag Costs'!G42</f>
        <v>88</v>
      </c>
    </row>
    <row r="93" spans="1:3" x14ac:dyDescent="0.2">
      <c r="A93" t="str">
        <f>'Tag Costs'!E43&amp;"."</f>
        <v>2.</v>
      </c>
      <c r="B93" t="str">
        <f>'Tag Costs'!F43</f>
        <v xml:space="preserve">White, Devin </v>
      </c>
      <c r="C93" s="21">
        <f>'Tag Costs'!G43</f>
        <v>67</v>
      </c>
    </row>
    <row r="94" spans="1:3" x14ac:dyDescent="0.2">
      <c r="A94" t="str">
        <f>'Tag Costs'!E44&amp;"."</f>
        <v>3.</v>
      </c>
      <c r="B94" t="str">
        <f>'Tag Costs'!F44</f>
        <v xml:space="preserve">Smith, Roquan </v>
      </c>
      <c r="C94" s="21">
        <f>'Tag Costs'!G44</f>
        <v>65</v>
      </c>
    </row>
    <row r="95" spans="1:3" x14ac:dyDescent="0.2">
      <c r="A95" t="str">
        <f>'Tag Costs'!E45&amp;"."</f>
        <v>4.</v>
      </c>
      <c r="B95" t="str">
        <f>'Tag Costs'!F45</f>
        <v xml:space="preserve">Warner, Fred </v>
      </c>
      <c r="C95" s="21">
        <f>'Tag Costs'!G45</f>
        <v>65</v>
      </c>
    </row>
    <row r="96" spans="1:3" x14ac:dyDescent="0.2">
      <c r="A96" t="str">
        <f>'Tag Costs'!E46&amp;"."</f>
        <v>5.</v>
      </c>
      <c r="B96" t="str">
        <f>'Tag Costs'!F46</f>
        <v xml:space="preserve">Edmunds, Tremaine </v>
      </c>
      <c r="C96" s="21">
        <f>'Tag Costs'!G46</f>
        <v>60</v>
      </c>
    </row>
    <row r="97" spans="1:3" x14ac:dyDescent="0.2">
      <c r="A97" t="str">
        <f>'Tag Costs'!E47&amp;"."</f>
        <v>6.</v>
      </c>
      <c r="B97" t="str">
        <f>'Tag Costs'!F47</f>
        <v xml:space="preserve">Mosley, C.J. </v>
      </c>
      <c r="C97" s="21">
        <f>'Tag Costs'!G47</f>
        <v>60</v>
      </c>
    </row>
    <row r="98" spans="1:3" x14ac:dyDescent="0.2">
      <c r="A98" t="str">
        <f>'Tag Costs'!E48&amp;"."</f>
        <v>7.</v>
      </c>
      <c r="B98" t="str">
        <f>'Tag Costs'!F48</f>
        <v xml:space="preserve">Jewell, Josey </v>
      </c>
      <c r="C98" s="21">
        <f>'Tag Costs'!G48</f>
        <v>56</v>
      </c>
    </row>
    <row r="99" spans="1:3" x14ac:dyDescent="0.2">
      <c r="A99" t="str">
        <f>'Tag Costs'!E49&amp;"."</f>
        <v>8.</v>
      </c>
      <c r="B99" t="str">
        <f>'Tag Costs'!F49</f>
        <v xml:space="preserve">Franklin, Zaire </v>
      </c>
      <c r="C99" s="21">
        <f>'Tag Costs'!G49</f>
        <v>48</v>
      </c>
    </row>
    <row r="100" spans="1:3" x14ac:dyDescent="0.2">
      <c r="A100" t="str">
        <f>'Tag Costs'!E50&amp;"."</f>
        <v>9.</v>
      </c>
      <c r="B100" t="str">
        <f>'Tag Costs'!F50</f>
        <v xml:space="preserve">Edwards, T.J. </v>
      </c>
      <c r="C100" s="21">
        <f>'Tag Costs'!G50</f>
        <v>45</v>
      </c>
    </row>
    <row r="101" spans="1:3" x14ac:dyDescent="0.2">
      <c r="A101" t="str">
        <f>'Tag Costs'!E51&amp;"."</f>
        <v>10.</v>
      </c>
      <c r="B101" t="str">
        <f>'Tag Costs'!F51</f>
        <v xml:space="preserve">Luvu, Frankie </v>
      </c>
      <c r="C101" s="21">
        <f>'Tag Costs'!G51</f>
        <v>41</v>
      </c>
    </row>
    <row r="103" spans="1:3" x14ac:dyDescent="0.2">
      <c r="B103" s="22" t="s">
        <v>0</v>
      </c>
      <c r="C103" s="21">
        <f>'Tag Costs'!B8</f>
        <v>69</v>
      </c>
    </row>
    <row r="104" spans="1:3" x14ac:dyDescent="0.2">
      <c r="B104" s="22" t="s">
        <v>8</v>
      </c>
      <c r="C104" s="21">
        <f>'Tag Costs'!F8</f>
        <v>59.5</v>
      </c>
    </row>
    <row r="106" spans="1:3" x14ac:dyDescent="0.2">
      <c r="A106" t="str">
        <f>'Tag Costs'!A9</f>
        <v>DB</v>
      </c>
    </row>
    <row r="107" spans="1:3" x14ac:dyDescent="0.2">
      <c r="A107" t="str">
        <f>'Tag Costs'!I42&amp;"."</f>
        <v>1.</v>
      </c>
      <c r="B107" t="str">
        <f>'Tag Costs'!J42</f>
        <v xml:space="preserve">Gardner-Johnson, Chauncey </v>
      </c>
      <c r="C107" s="21">
        <f>'Tag Costs'!K42</f>
        <v>67</v>
      </c>
    </row>
    <row r="108" spans="1:3" x14ac:dyDescent="0.2">
      <c r="A108" t="str">
        <f>'Tag Costs'!I43&amp;"."</f>
        <v>2.</v>
      </c>
      <c r="B108" t="str">
        <f>'Tag Costs'!J43</f>
        <v xml:space="preserve">Baker, Budda </v>
      </c>
      <c r="C108" s="21">
        <f>'Tag Costs'!K43</f>
        <v>54</v>
      </c>
    </row>
    <row r="109" spans="1:3" x14ac:dyDescent="0.2">
      <c r="A109" t="str">
        <f>'Tag Costs'!I44&amp;"."</f>
        <v>3.</v>
      </c>
      <c r="B109" t="str">
        <f>'Tag Costs'!J44</f>
        <v xml:space="preserve">Moore, Kenny </v>
      </c>
      <c r="C109" s="21">
        <f>'Tag Costs'!K44</f>
        <v>39</v>
      </c>
    </row>
    <row r="110" spans="1:3" x14ac:dyDescent="0.2">
      <c r="A110" t="str">
        <f>'Tag Costs'!I45&amp;"."</f>
        <v>4.</v>
      </c>
      <c r="B110" t="str">
        <f>'Tag Costs'!J45</f>
        <v xml:space="preserve">Fitzpatrick, Minkah </v>
      </c>
      <c r="C110" s="21">
        <f>'Tag Costs'!K45</f>
        <v>35</v>
      </c>
    </row>
    <row r="111" spans="1:3" x14ac:dyDescent="0.2">
      <c r="A111" t="str">
        <f>'Tag Costs'!I46&amp;"."</f>
        <v>5.</v>
      </c>
      <c r="B111" t="str">
        <f>'Tag Costs'!J46</f>
        <v xml:space="preserve">Diggs, Trevon </v>
      </c>
      <c r="C111" s="21">
        <f>'Tag Costs'!K46</f>
        <v>30</v>
      </c>
    </row>
    <row r="112" spans="1:3" x14ac:dyDescent="0.2">
      <c r="A112" t="str">
        <f>'Tag Costs'!I47&amp;"."</f>
        <v>6.</v>
      </c>
      <c r="B112" t="str">
        <f>'Tag Costs'!J47</f>
        <v xml:space="preserve">Hufanga, Talanoa </v>
      </c>
      <c r="C112" s="21">
        <f>'Tag Costs'!K47</f>
        <v>27</v>
      </c>
    </row>
    <row r="113" spans="1:3" x14ac:dyDescent="0.2">
      <c r="A113" t="str">
        <f>'Tag Costs'!I48&amp;"."</f>
        <v>7.</v>
      </c>
      <c r="B113" t="str">
        <f>'Tag Costs'!J48</f>
        <v xml:space="preserve">Jenkins, Rayshawn </v>
      </c>
      <c r="C113" s="21">
        <f>'Tag Costs'!K48</f>
        <v>25</v>
      </c>
    </row>
    <row r="114" spans="1:3" x14ac:dyDescent="0.2">
      <c r="A114" t="str">
        <f>'Tag Costs'!I49&amp;"."</f>
        <v>8.</v>
      </c>
      <c r="B114" t="str">
        <f>'Tag Costs'!J49</f>
        <v xml:space="preserve">Surtain II, Patrick </v>
      </c>
      <c r="C114" s="21">
        <f>'Tag Costs'!K49</f>
        <v>17</v>
      </c>
    </row>
    <row r="115" spans="1:3" x14ac:dyDescent="0.2">
      <c r="A115" t="str">
        <f>'Tag Costs'!I50&amp;"."</f>
        <v>9.</v>
      </c>
      <c r="B115" t="str">
        <f>'Tag Costs'!J50</f>
        <v xml:space="preserve">Chinn, Jeremy </v>
      </c>
      <c r="C115" s="21">
        <f>'Tag Costs'!K50</f>
        <v>16</v>
      </c>
    </row>
    <row r="116" spans="1:3" x14ac:dyDescent="0.2">
      <c r="A116" t="str">
        <f>'Tag Costs'!I51&amp;"."</f>
        <v>10.</v>
      </c>
      <c r="B116" t="str">
        <f>'Tag Costs'!J51</f>
        <v xml:space="preserve">Moehrig, Trevon </v>
      </c>
      <c r="C116" s="21">
        <f>'Tag Costs'!K51</f>
        <v>14</v>
      </c>
    </row>
    <row r="118" spans="1:3" x14ac:dyDescent="0.2">
      <c r="B118" s="22" t="s">
        <v>0</v>
      </c>
      <c r="C118" s="21">
        <f>'Tag Costs'!B9</f>
        <v>45</v>
      </c>
    </row>
    <row r="119" spans="1:3" x14ac:dyDescent="0.2">
      <c r="B119" s="22" t="s">
        <v>8</v>
      </c>
      <c r="C119" s="21">
        <f>'Tag Costs'!F9</f>
        <v>32.4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40"/>
  <sheetViews>
    <sheetView tabSelected="1" zoomScale="90" zoomScaleNormal="90" workbookViewId="0">
      <selection activeCell="J34" sqref="J34:K38"/>
    </sheetView>
  </sheetViews>
  <sheetFormatPr defaultColWidth="14.42578125" defaultRowHeight="15.75" customHeight="1" x14ac:dyDescent="0.2"/>
  <cols>
    <col min="1" max="1" width="5.42578125" customWidth="1"/>
    <col min="2" max="2" width="17.42578125" bestFit="1" customWidth="1"/>
    <col min="3" max="3" width="5.85546875" customWidth="1"/>
    <col min="5" max="5" width="5.42578125" customWidth="1"/>
    <col min="6" max="6" width="20" customWidth="1"/>
    <col min="7" max="7" width="5.85546875" customWidth="1"/>
    <col min="9" max="9" width="5.140625" customWidth="1"/>
    <col min="10" max="10" width="25.5703125" bestFit="1" customWidth="1"/>
    <col min="11" max="11" width="8" customWidth="1"/>
    <col min="13" max="13" width="6.28515625" customWidth="1"/>
    <col min="14" max="14" width="15.140625" bestFit="1" customWidth="1"/>
    <col min="15" max="15" width="8" customWidth="1"/>
    <col min="17" max="17" width="5.85546875" customWidth="1"/>
    <col min="18" max="18" width="18.28515625" bestFit="1" customWidth="1"/>
    <col min="19" max="19" width="6" customWidth="1"/>
  </cols>
  <sheetData>
    <row r="1" spans="1:23" ht="15.75" customHeight="1" x14ac:dyDescent="0.25">
      <c r="A1" s="6">
        <v>2024</v>
      </c>
      <c r="B1" s="6" t="s">
        <v>0</v>
      </c>
      <c r="C1" s="7"/>
      <c r="D1" s="7"/>
      <c r="E1" s="6">
        <f>$A$1</f>
        <v>2024</v>
      </c>
      <c r="F1" s="6" t="s">
        <v>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5">
      <c r="A2" s="8" t="s">
        <v>1</v>
      </c>
      <c r="B2" s="9">
        <f>C17</f>
        <v>138.80000000000001</v>
      </c>
      <c r="C2" s="7"/>
      <c r="D2" s="7"/>
      <c r="E2" s="8" t="s">
        <v>1</v>
      </c>
      <c r="F2" s="9">
        <f>C30</f>
        <v>103.4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5">
      <c r="A3" s="8" t="s">
        <v>2</v>
      </c>
      <c r="B3" s="9">
        <f>G17</f>
        <v>174.8</v>
      </c>
      <c r="C3" s="7"/>
      <c r="D3" s="7"/>
      <c r="E3" s="8" t="s">
        <v>2</v>
      </c>
      <c r="F3" s="9">
        <f>G30</f>
        <v>128.5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5">
      <c r="A4" s="8" t="s">
        <v>3</v>
      </c>
      <c r="B4" s="9">
        <f>K17</f>
        <v>156</v>
      </c>
      <c r="C4" s="7"/>
      <c r="D4" s="7"/>
      <c r="E4" s="8" t="s">
        <v>3</v>
      </c>
      <c r="F4" s="9">
        <f>K30</f>
        <v>123.9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5">
      <c r="A5" s="8" t="s">
        <v>4</v>
      </c>
      <c r="B5" s="9">
        <f>O17</f>
        <v>92.4</v>
      </c>
      <c r="C5" s="7"/>
      <c r="D5" s="7"/>
      <c r="E5" s="8" t="s">
        <v>4</v>
      </c>
      <c r="F5" s="9">
        <f>O30</f>
        <v>63.6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5">
      <c r="A6" s="8" t="s">
        <v>54</v>
      </c>
      <c r="B6" s="9">
        <f>S17</f>
        <v>4.8</v>
      </c>
      <c r="C6" s="7"/>
      <c r="D6" s="7"/>
      <c r="E6" s="8" t="s">
        <v>54</v>
      </c>
      <c r="F6" s="9">
        <f>S30</f>
        <v>3.2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5">
      <c r="A7" s="8" t="s">
        <v>5</v>
      </c>
      <c r="B7" s="9">
        <f>C39</f>
        <v>58.4</v>
      </c>
      <c r="C7" s="7"/>
      <c r="D7" s="7"/>
      <c r="E7" s="8" t="s">
        <v>5</v>
      </c>
      <c r="F7" s="9">
        <f>C52</f>
        <v>45.4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5">
      <c r="A8" s="8" t="s">
        <v>6</v>
      </c>
      <c r="B8" s="9">
        <f>G39</f>
        <v>69</v>
      </c>
      <c r="C8" s="7"/>
      <c r="D8" s="7"/>
      <c r="E8" s="8" t="s">
        <v>6</v>
      </c>
      <c r="F8" s="9">
        <f>G52</f>
        <v>59.5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5">
      <c r="A9" s="8" t="s">
        <v>7</v>
      </c>
      <c r="B9" s="9">
        <f>K39</f>
        <v>45</v>
      </c>
      <c r="C9" s="7"/>
      <c r="D9" s="7"/>
      <c r="E9" s="8" t="s">
        <v>7</v>
      </c>
      <c r="F9" s="9">
        <f>K52</f>
        <v>32.4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  <c r="U10" s="1"/>
      <c r="V10" s="1"/>
      <c r="W10" s="1"/>
    </row>
    <row r="11" spans="1:23" ht="15.75" customHeight="1" x14ac:dyDescent="0.2">
      <c r="A11" s="3" t="s">
        <v>1</v>
      </c>
      <c r="B11" s="3">
        <f>$A$1-1</f>
        <v>2023</v>
      </c>
      <c r="C11" s="3"/>
      <c r="D11" s="4"/>
      <c r="E11" s="3" t="s">
        <v>2</v>
      </c>
      <c r="F11" s="3">
        <f>$A$1-1</f>
        <v>2023</v>
      </c>
      <c r="G11" s="3"/>
      <c r="H11" s="4"/>
      <c r="I11" s="3" t="s">
        <v>3</v>
      </c>
      <c r="J11" s="3">
        <f>$A$1-1</f>
        <v>2023</v>
      </c>
      <c r="K11" s="3"/>
      <c r="L11" s="4"/>
      <c r="M11" s="3" t="s">
        <v>4</v>
      </c>
      <c r="N11" s="3">
        <f>$A$1-1</f>
        <v>2023</v>
      </c>
      <c r="O11" s="3"/>
      <c r="P11" s="4"/>
      <c r="Q11" s="3" t="s">
        <v>54</v>
      </c>
      <c r="R11" s="3">
        <f>$A$1-1</f>
        <v>2023</v>
      </c>
      <c r="S11" s="3"/>
      <c r="T11" s="1"/>
      <c r="U11" s="1"/>
      <c r="V11" s="1"/>
      <c r="W11" s="1"/>
    </row>
    <row r="12" spans="1:23" ht="15.75" customHeight="1" x14ac:dyDescent="0.2">
      <c r="A12" s="3">
        <v>1</v>
      </c>
      <c r="B12" s="3" t="s">
        <v>55</v>
      </c>
      <c r="C12" s="3">
        <v>228</v>
      </c>
      <c r="D12" s="4"/>
      <c r="E12" s="3">
        <v>1</v>
      </c>
      <c r="F12" s="3" t="s">
        <v>42</v>
      </c>
      <c r="G12" s="3">
        <v>286</v>
      </c>
      <c r="H12" s="4"/>
      <c r="I12" s="3">
        <v>1</v>
      </c>
      <c r="J12" s="3" t="s">
        <v>198</v>
      </c>
      <c r="K12" s="3">
        <v>210</v>
      </c>
      <c r="L12" s="4"/>
      <c r="M12" s="3">
        <v>1</v>
      </c>
      <c r="N12" s="3" t="s">
        <v>62</v>
      </c>
      <c r="O12" s="3">
        <v>133</v>
      </c>
      <c r="P12" s="4"/>
      <c r="Q12" s="3">
        <v>1</v>
      </c>
      <c r="R12" s="3" t="s">
        <v>205</v>
      </c>
      <c r="S12" s="3">
        <v>8</v>
      </c>
      <c r="T12" s="1"/>
      <c r="U12" s="1"/>
      <c r="V12" s="1"/>
      <c r="W12" s="1"/>
    </row>
    <row r="13" spans="1:23" ht="15.75" customHeight="1" x14ac:dyDescent="0.2">
      <c r="A13" s="3">
        <v>2</v>
      </c>
      <c r="B13" s="3" t="s">
        <v>684</v>
      </c>
      <c r="C13" s="3">
        <v>122</v>
      </c>
      <c r="D13" s="4"/>
      <c r="E13" s="3">
        <v>2</v>
      </c>
      <c r="F13" s="3" t="s">
        <v>43</v>
      </c>
      <c r="G13" s="3">
        <v>147</v>
      </c>
      <c r="H13" s="4"/>
      <c r="I13" s="3">
        <v>2</v>
      </c>
      <c r="J13" s="3" t="s">
        <v>199</v>
      </c>
      <c r="K13" s="3">
        <v>170</v>
      </c>
      <c r="L13" s="4"/>
      <c r="M13" s="3">
        <v>2</v>
      </c>
      <c r="N13" s="3" t="s">
        <v>61</v>
      </c>
      <c r="O13" s="3">
        <v>120</v>
      </c>
      <c r="P13" s="4"/>
      <c r="Q13" s="3">
        <v>2</v>
      </c>
      <c r="R13" s="3" t="s">
        <v>694</v>
      </c>
      <c r="S13" s="3">
        <v>5</v>
      </c>
      <c r="T13" s="1"/>
      <c r="U13" s="1"/>
      <c r="V13" s="1"/>
      <c r="W13" s="1"/>
    </row>
    <row r="14" spans="1:23" ht="15.75" customHeight="1" x14ac:dyDescent="0.2">
      <c r="A14" s="3">
        <v>3</v>
      </c>
      <c r="B14" s="3" t="s">
        <v>685</v>
      </c>
      <c r="C14" s="3">
        <v>122</v>
      </c>
      <c r="D14" s="4"/>
      <c r="E14" s="3">
        <v>3</v>
      </c>
      <c r="F14" s="3" t="s">
        <v>681</v>
      </c>
      <c r="G14" s="3">
        <v>147</v>
      </c>
      <c r="H14" s="4"/>
      <c r="I14" s="3">
        <v>3</v>
      </c>
      <c r="J14" s="3" t="s">
        <v>690</v>
      </c>
      <c r="K14" s="3">
        <v>139</v>
      </c>
      <c r="L14" s="4"/>
      <c r="M14" s="3">
        <v>3</v>
      </c>
      <c r="N14" s="3" t="s">
        <v>64</v>
      </c>
      <c r="O14" s="3">
        <v>95</v>
      </c>
      <c r="P14" s="4"/>
      <c r="Q14" s="3">
        <v>3</v>
      </c>
      <c r="R14" s="3" t="s">
        <v>695</v>
      </c>
      <c r="S14" s="3">
        <v>4</v>
      </c>
      <c r="T14" s="1"/>
      <c r="U14" s="1"/>
      <c r="V14" s="1"/>
      <c r="W14" s="1"/>
    </row>
    <row r="15" spans="1:23" ht="15.75" customHeight="1" x14ac:dyDescent="0.2">
      <c r="A15" s="3">
        <v>4</v>
      </c>
      <c r="B15" s="3" t="s">
        <v>197</v>
      </c>
      <c r="C15" s="3">
        <v>122</v>
      </c>
      <c r="D15" s="4"/>
      <c r="E15" s="3">
        <v>4</v>
      </c>
      <c r="F15" s="3" t="s">
        <v>682</v>
      </c>
      <c r="G15" s="3">
        <v>147</v>
      </c>
      <c r="H15" s="4"/>
      <c r="I15" s="3">
        <v>4</v>
      </c>
      <c r="J15" s="3" t="s">
        <v>103</v>
      </c>
      <c r="K15" s="3">
        <v>139</v>
      </c>
      <c r="L15" s="4"/>
      <c r="M15" s="3">
        <v>4</v>
      </c>
      <c r="N15" s="3" t="s">
        <v>201</v>
      </c>
      <c r="O15" s="3">
        <v>57</v>
      </c>
      <c r="P15" s="4"/>
      <c r="Q15" s="3">
        <v>4</v>
      </c>
      <c r="R15" s="3" t="s">
        <v>204</v>
      </c>
      <c r="S15" s="3">
        <v>4</v>
      </c>
      <c r="T15" s="1"/>
      <c r="U15" s="1"/>
      <c r="V15" s="1"/>
      <c r="W15" s="1"/>
    </row>
    <row r="16" spans="1:23" ht="15.75" customHeight="1" x14ac:dyDescent="0.2">
      <c r="A16" s="3">
        <v>5</v>
      </c>
      <c r="B16" s="3" t="s">
        <v>58</v>
      </c>
      <c r="C16" s="3">
        <v>100</v>
      </c>
      <c r="D16" s="4"/>
      <c r="E16" s="3">
        <v>5</v>
      </c>
      <c r="F16" s="3" t="s">
        <v>683</v>
      </c>
      <c r="G16" s="3">
        <v>147</v>
      </c>
      <c r="H16" s="4"/>
      <c r="I16" s="3">
        <v>5</v>
      </c>
      <c r="J16" s="3" t="s">
        <v>67</v>
      </c>
      <c r="K16" s="3">
        <v>122</v>
      </c>
      <c r="L16" s="4"/>
      <c r="M16" s="3">
        <v>5</v>
      </c>
      <c r="N16" s="3" t="s">
        <v>63</v>
      </c>
      <c r="O16" s="3">
        <v>57</v>
      </c>
      <c r="P16" s="4"/>
      <c r="Q16" s="3">
        <v>5</v>
      </c>
      <c r="R16" s="3" t="s">
        <v>206</v>
      </c>
      <c r="S16" s="3">
        <v>3</v>
      </c>
      <c r="T16" s="1"/>
      <c r="U16" s="1"/>
      <c r="V16" s="1"/>
      <c r="W16" s="1"/>
    </row>
    <row r="17" spans="1:23" ht="15.75" customHeight="1" x14ac:dyDescent="0.2">
      <c r="A17" s="12"/>
      <c r="B17" s="13"/>
      <c r="C17" s="19">
        <f>AVERAGE(C12:C16)</f>
        <v>138.80000000000001</v>
      </c>
      <c r="D17" s="4"/>
      <c r="E17" s="12"/>
      <c r="F17" s="13"/>
      <c r="G17" s="19">
        <f>AVERAGE(G12:G16)</f>
        <v>174.8</v>
      </c>
      <c r="H17" s="4"/>
      <c r="I17" s="12"/>
      <c r="J17" s="13"/>
      <c r="K17" s="19">
        <f>AVERAGE(K12:K16)</f>
        <v>156</v>
      </c>
      <c r="L17" s="4"/>
      <c r="M17" s="12"/>
      <c r="N17" s="13"/>
      <c r="O17" s="19">
        <f>AVERAGE(O12:O16)</f>
        <v>92.4</v>
      </c>
      <c r="P17" s="4"/>
      <c r="Q17" s="12"/>
      <c r="R17" s="13"/>
      <c r="S17" s="19">
        <f>AVERAGE(S12:S16)</f>
        <v>4.8</v>
      </c>
      <c r="T17" s="1"/>
      <c r="U17" s="1"/>
      <c r="V17" s="1"/>
      <c r="W17" s="1"/>
    </row>
    <row r="18" spans="1:23" ht="15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"/>
      <c r="U18" s="1"/>
      <c r="V18" s="1"/>
      <c r="W18" s="1"/>
    </row>
    <row r="19" spans="1:23" ht="15.75" customHeight="1" x14ac:dyDescent="0.2">
      <c r="A19" s="3" t="s">
        <v>1</v>
      </c>
      <c r="B19" s="3">
        <f>$A$1-1</f>
        <v>2023</v>
      </c>
      <c r="C19" s="3"/>
      <c r="D19" s="4"/>
      <c r="E19" s="3" t="s">
        <v>2</v>
      </c>
      <c r="F19" s="3">
        <f>$A$1-1</f>
        <v>2023</v>
      </c>
      <c r="G19" s="3"/>
      <c r="H19" s="4"/>
      <c r="I19" s="3" t="s">
        <v>3</v>
      </c>
      <c r="J19" s="3">
        <f>$A$1-1</f>
        <v>2023</v>
      </c>
      <c r="K19" s="3"/>
      <c r="L19" s="4"/>
      <c r="M19" s="3" t="s">
        <v>4</v>
      </c>
      <c r="N19" s="3">
        <f>$A$1-1</f>
        <v>2023</v>
      </c>
      <c r="O19" s="3"/>
      <c r="P19" s="4"/>
      <c r="Q19" s="3" t="s">
        <v>54</v>
      </c>
      <c r="R19" s="3">
        <f>$A$1-1</f>
        <v>2023</v>
      </c>
      <c r="S19" s="3"/>
      <c r="T19" s="1"/>
      <c r="U19" s="1"/>
      <c r="V19" s="1"/>
      <c r="W19" s="1"/>
    </row>
    <row r="20" spans="1:23" ht="15.75" customHeight="1" x14ac:dyDescent="0.2">
      <c r="A20" s="3">
        <v>1</v>
      </c>
      <c r="B20" s="3" t="s">
        <v>55</v>
      </c>
      <c r="C20" s="3">
        <v>228</v>
      </c>
      <c r="D20" s="4"/>
      <c r="E20" s="3">
        <v>1</v>
      </c>
      <c r="F20" s="3" t="s">
        <v>42</v>
      </c>
      <c r="G20" s="3">
        <v>286</v>
      </c>
      <c r="H20" s="4"/>
      <c r="I20" s="3">
        <v>1</v>
      </c>
      <c r="J20" s="3" t="s">
        <v>198</v>
      </c>
      <c r="K20" s="3">
        <v>210</v>
      </c>
      <c r="L20" s="4"/>
      <c r="M20" s="3">
        <v>1</v>
      </c>
      <c r="N20" s="3" t="s">
        <v>62</v>
      </c>
      <c r="O20" s="3">
        <v>133</v>
      </c>
      <c r="P20" s="4"/>
      <c r="Q20" s="3">
        <v>1</v>
      </c>
      <c r="R20" s="3" t="s">
        <v>205</v>
      </c>
      <c r="S20" s="3">
        <v>8</v>
      </c>
      <c r="T20" s="1"/>
      <c r="U20" s="1"/>
      <c r="V20" s="1"/>
      <c r="W20" s="1"/>
    </row>
    <row r="21" spans="1:23" ht="15.75" customHeight="1" x14ac:dyDescent="0.2">
      <c r="A21" s="3">
        <v>2</v>
      </c>
      <c r="B21" s="3" t="s">
        <v>684</v>
      </c>
      <c r="C21" s="3">
        <v>122</v>
      </c>
      <c r="D21" s="4"/>
      <c r="E21" s="3">
        <v>2</v>
      </c>
      <c r="F21" s="3" t="s">
        <v>43</v>
      </c>
      <c r="G21" s="3">
        <v>147</v>
      </c>
      <c r="H21" s="4"/>
      <c r="I21" s="3">
        <v>2</v>
      </c>
      <c r="J21" s="3" t="s">
        <v>199</v>
      </c>
      <c r="K21" s="3">
        <v>170</v>
      </c>
      <c r="L21" s="4"/>
      <c r="M21" s="3">
        <v>2</v>
      </c>
      <c r="N21" s="3" t="s">
        <v>61</v>
      </c>
      <c r="O21" s="3">
        <v>120</v>
      </c>
      <c r="P21" s="4"/>
      <c r="Q21" s="3">
        <v>2</v>
      </c>
      <c r="R21" s="3" t="s">
        <v>694</v>
      </c>
      <c r="S21" s="3">
        <v>5</v>
      </c>
      <c r="T21" s="1"/>
      <c r="U21" s="1"/>
      <c r="V21" s="1"/>
      <c r="W21" s="1"/>
    </row>
    <row r="22" spans="1:23" ht="15.75" customHeight="1" x14ac:dyDescent="0.2">
      <c r="A22" s="3">
        <v>3</v>
      </c>
      <c r="B22" s="3" t="s">
        <v>685</v>
      </c>
      <c r="C22" s="3">
        <v>122</v>
      </c>
      <c r="D22" s="4"/>
      <c r="E22" s="3">
        <v>3</v>
      </c>
      <c r="F22" s="3" t="s">
        <v>681</v>
      </c>
      <c r="G22" s="3">
        <v>147</v>
      </c>
      <c r="H22" s="4"/>
      <c r="I22" s="3">
        <v>3</v>
      </c>
      <c r="J22" s="3" t="s">
        <v>690</v>
      </c>
      <c r="K22" s="3">
        <v>139</v>
      </c>
      <c r="L22" s="4"/>
      <c r="M22" s="3">
        <v>3</v>
      </c>
      <c r="N22" s="3" t="s">
        <v>64</v>
      </c>
      <c r="O22" s="3">
        <v>95</v>
      </c>
      <c r="P22" s="4"/>
      <c r="Q22" s="3">
        <v>3</v>
      </c>
      <c r="R22" s="3" t="s">
        <v>695</v>
      </c>
      <c r="S22" s="3">
        <v>4</v>
      </c>
      <c r="T22" s="1"/>
      <c r="U22" s="1"/>
      <c r="V22" s="1"/>
      <c r="W22" s="1"/>
    </row>
    <row r="23" spans="1:23" ht="15.75" customHeight="1" x14ac:dyDescent="0.2">
      <c r="A23" s="3">
        <v>4</v>
      </c>
      <c r="B23" s="3" t="s">
        <v>197</v>
      </c>
      <c r="C23" s="3">
        <v>122</v>
      </c>
      <c r="D23" s="4"/>
      <c r="E23" s="3">
        <v>4</v>
      </c>
      <c r="F23" s="3" t="s">
        <v>682</v>
      </c>
      <c r="G23" s="3">
        <v>147</v>
      </c>
      <c r="H23" s="4"/>
      <c r="I23" s="3">
        <v>4</v>
      </c>
      <c r="J23" s="3" t="s">
        <v>103</v>
      </c>
      <c r="K23" s="3">
        <v>139</v>
      </c>
      <c r="L23" s="4"/>
      <c r="M23" s="3">
        <v>4</v>
      </c>
      <c r="N23" s="3" t="s">
        <v>201</v>
      </c>
      <c r="O23" s="3">
        <v>57</v>
      </c>
      <c r="P23" s="4"/>
      <c r="Q23" s="3">
        <v>4</v>
      </c>
      <c r="R23" s="3" t="s">
        <v>204</v>
      </c>
      <c r="S23" s="3">
        <v>4</v>
      </c>
      <c r="T23" s="1"/>
      <c r="U23" s="1"/>
      <c r="V23" s="1"/>
      <c r="W23" s="1"/>
    </row>
    <row r="24" spans="1:23" ht="15.75" customHeight="1" x14ac:dyDescent="0.2">
      <c r="A24" s="3">
        <v>5</v>
      </c>
      <c r="B24" s="3" t="s">
        <v>58</v>
      </c>
      <c r="C24" s="3">
        <v>100</v>
      </c>
      <c r="D24" s="4"/>
      <c r="E24" s="3">
        <v>5</v>
      </c>
      <c r="F24" s="3" t="s">
        <v>683</v>
      </c>
      <c r="G24" s="3">
        <v>147</v>
      </c>
      <c r="H24" s="4"/>
      <c r="I24" s="3">
        <v>5</v>
      </c>
      <c r="J24" s="3" t="s">
        <v>67</v>
      </c>
      <c r="K24" s="3">
        <v>122</v>
      </c>
      <c r="L24" s="4"/>
      <c r="M24" s="3">
        <v>5</v>
      </c>
      <c r="N24" s="3" t="s">
        <v>63</v>
      </c>
      <c r="O24" s="3">
        <v>57</v>
      </c>
      <c r="P24" s="4"/>
      <c r="Q24" s="3">
        <v>5</v>
      </c>
      <c r="R24" s="3" t="s">
        <v>206</v>
      </c>
      <c r="S24" s="3">
        <v>3</v>
      </c>
      <c r="T24" s="1"/>
      <c r="U24" s="1"/>
      <c r="V24" s="1"/>
      <c r="W24" s="1"/>
    </row>
    <row r="25" spans="1:23" ht="15.75" customHeight="1" x14ac:dyDescent="0.2">
      <c r="A25" s="3">
        <v>6</v>
      </c>
      <c r="B25" s="3" t="s">
        <v>686</v>
      </c>
      <c r="C25" s="3">
        <v>84</v>
      </c>
      <c r="D25" s="4"/>
      <c r="E25" s="3">
        <v>6</v>
      </c>
      <c r="F25" s="3" t="s">
        <v>106</v>
      </c>
      <c r="G25" s="3">
        <v>110</v>
      </c>
      <c r="H25" s="4"/>
      <c r="I25" s="3">
        <v>6</v>
      </c>
      <c r="J25" s="3" t="s">
        <v>66</v>
      </c>
      <c r="K25" s="3">
        <v>121</v>
      </c>
      <c r="L25" s="4"/>
      <c r="M25" s="3">
        <v>6</v>
      </c>
      <c r="N25" s="3" t="s">
        <v>65</v>
      </c>
      <c r="O25" s="3">
        <v>55</v>
      </c>
      <c r="P25" s="4"/>
      <c r="Q25" s="3">
        <v>6</v>
      </c>
      <c r="R25" s="3" t="s">
        <v>53</v>
      </c>
      <c r="S25" s="3">
        <v>3</v>
      </c>
      <c r="T25" s="1"/>
      <c r="U25" s="1"/>
      <c r="V25" s="1"/>
      <c r="W25" s="1"/>
    </row>
    <row r="26" spans="1:23" ht="15.75" customHeight="1" x14ac:dyDescent="0.2">
      <c r="A26" s="3">
        <v>7</v>
      </c>
      <c r="B26" s="3" t="s">
        <v>57</v>
      </c>
      <c r="C26" s="3">
        <v>84</v>
      </c>
      <c r="D26" s="4"/>
      <c r="E26" s="3">
        <v>7</v>
      </c>
      <c r="F26" s="3" t="s">
        <v>107</v>
      </c>
      <c r="G26" s="3">
        <v>83</v>
      </c>
      <c r="H26" s="4"/>
      <c r="I26" s="3">
        <v>7</v>
      </c>
      <c r="J26" s="3" t="s">
        <v>104</v>
      </c>
      <c r="K26" s="3">
        <v>93</v>
      </c>
      <c r="L26" s="4"/>
      <c r="M26" s="3">
        <v>7</v>
      </c>
      <c r="N26" s="3" t="s">
        <v>105</v>
      </c>
      <c r="O26" s="3">
        <v>45</v>
      </c>
      <c r="P26" s="4"/>
      <c r="Q26" s="3">
        <v>7</v>
      </c>
      <c r="R26" s="3" t="s">
        <v>696</v>
      </c>
      <c r="S26" s="3">
        <v>2</v>
      </c>
      <c r="T26" s="1"/>
      <c r="U26" s="1"/>
      <c r="V26" s="1"/>
      <c r="W26" s="1"/>
    </row>
    <row r="27" spans="1:23" ht="15.75" customHeight="1" x14ac:dyDescent="0.2">
      <c r="A27" s="3">
        <v>8</v>
      </c>
      <c r="B27" s="3" t="s">
        <v>108</v>
      </c>
      <c r="C27" s="3">
        <v>71</v>
      </c>
      <c r="D27" s="4"/>
      <c r="E27" s="3">
        <v>8</v>
      </c>
      <c r="F27" s="3" t="s">
        <v>44</v>
      </c>
      <c r="G27" s="3">
        <v>81</v>
      </c>
      <c r="H27" s="4"/>
      <c r="I27" s="3">
        <v>8</v>
      </c>
      <c r="J27" s="3" t="s">
        <v>200</v>
      </c>
      <c r="K27" s="3">
        <v>89</v>
      </c>
      <c r="L27" s="4"/>
      <c r="M27" s="3">
        <v>8</v>
      </c>
      <c r="N27" s="3" t="s">
        <v>693</v>
      </c>
      <c r="O27" s="3">
        <v>29</v>
      </c>
      <c r="P27" s="4"/>
      <c r="Q27" s="3">
        <v>8</v>
      </c>
      <c r="R27" s="3" t="s">
        <v>697</v>
      </c>
      <c r="S27" s="3">
        <v>1</v>
      </c>
      <c r="T27" s="1"/>
      <c r="U27" s="1"/>
      <c r="V27" s="1"/>
      <c r="W27" s="1"/>
    </row>
    <row r="28" spans="1:23" ht="15.75" customHeight="1" x14ac:dyDescent="0.2">
      <c r="A28" s="3">
        <v>9</v>
      </c>
      <c r="B28" s="3" t="s">
        <v>687</v>
      </c>
      <c r="C28" s="3">
        <v>55</v>
      </c>
      <c r="D28" s="4"/>
      <c r="E28" s="3">
        <v>9</v>
      </c>
      <c r="F28" s="3" t="s">
        <v>688</v>
      </c>
      <c r="G28" s="3">
        <v>71</v>
      </c>
      <c r="H28" s="4"/>
      <c r="I28" s="3">
        <v>9</v>
      </c>
      <c r="J28" s="3" t="s">
        <v>691</v>
      </c>
      <c r="K28" s="3">
        <v>79</v>
      </c>
      <c r="L28" s="4"/>
      <c r="M28" s="3">
        <v>9</v>
      </c>
      <c r="N28" s="3" t="s">
        <v>202</v>
      </c>
      <c r="O28" s="3">
        <v>23</v>
      </c>
      <c r="P28" s="4"/>
      <c r="Q28" s="3">
        <v>9</v>
      </c>
      <c r="R28" s="3" t="s">
        <v>698</v>
      </c>
      <c r="S28" s="3">
        <v>1</v>
      </c>
      <c r="T28" s="1"/>
      <c r="U28" s="1"/>
      <c r="V28" s="1"/>
      <c r="W28" s="1"/>
    </row>
    <row r="29" spans="1:23" ht="15.75" customHeight="1" x14ac:dyDescent="0.2">
      <c r="A29" s="3">
        <v>10</v>
      </c>
      <c r="B29" s="3" t="s">
        <v>56</v>
      </c>
      <c r="C29" s="3">
        <v>46</v>
      </c>
      <c r="D29" s="4"/>
      <c r="E29" s="3">
        <v>10</v>
      </c>
      <c r="F29" s="3" t="s">
        <v>689</v>
      </c>
      <c r="G29" s="3">
        <v>66</v>
      </c>
      <c r="H29" s="4"/>
      <c r="I29" s="3">
        <v>10</v>
      </c>
      <c r="J29" s="3" t="s">
        <v>692</v>
      </c>
      <c r="K29" s="3">
        <v>77</v>
      </c>
      <c r="L29" s="4"/>
      <c r="M29" s="3">
        <v>10</v>
      </c>
      <c r="N29" s="3" t="s">
        <v>203</v>
      </c>
      <c r="O29" s="3">
        <v>22</v>
      </c>
      <c r="P29" s="4"/>
      <c r="Q29" s="3">
        <v>10</v>
      </c>
      <c r="R29" s="3" t="s">
        <v>699</v>
      </c>
      <c r="S29" s="3">
        <v>1</v>
      </c>
      <c r="T29" s="1"/>
      <c r="U29" s="1"/>
      <c r="V29" s="1"/>
      <c r="W29" s="1"/>
    </row>
    <row r="30" spans="1:23" ht="15.75" customHeight="1" x14ac:dyDescent="0.2">
      <c r="A30" s="12"/>
      <c r="B30" s="13"/>
      <c r="C30" s="19">
        <f>AVERAGE(C20:C29)</f>
        <v>103.4</v>
      </c>
      <c r="D30" s="4"/>
      <c r="E30" s="12"/>
      <c r="F30" s="13"/>
      <c r="G30" s="19">
        <f>AVERAGE(G20:G29)</f>
        <v>128.5</v>
      </c>
      <c r="H30" s="4"/>
      <c r="I30" s="12"/>
      <c r="J30" s="13"/>
      <c r="K30" s="19">
        <f>AVERAGE(K20:K29)</f>
        <v>123.9</v>
      </c>
      <c r="L30" s="4"/>
      <c r="M30" s="12"/>
      <c r="N30" s="13"/>
      <c r="O30" s="19">
        <f>AVERAGE(O20:O29)</f>
        <v>63.6</v>
      </c>
      <c r="P30" s="4"/>
      <c r="Q30" s="12"/>
      <c r="R30" s="13"/>
      <c r="S30" s="19">
        <f>AVERAGE(S20:S29)</f>
        <v>3.2</v>
      </c>
      <c r="T30" s="1"/>
      <c r="U30" s="1"/>
      <c r="V30" s="1"/>
      <c r="W30" s="1"/>
    </row>
    <row r="31" spans="1:23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"/>
      <c r="U31" s="1"/>
      <c r="V31" s="1"/>
      <c r="W31" s="1"/>
    </row>
    <row r="32" spans="1:23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"/>
      <c r="U32" s="1"/>
      <c r="V32" s="1"/>
      <c r="W32" s="1"/>
    </row>
    <row r="33" spans="1:23" ht="15.75" customHeight="1" x14ac:dyDescent="0.2">
      <c r="A33" s="3" t="s">
        <v>5</v>
      </c>
      <c r="B33" s="3">
        <f>$A$1-1</f>
        <v>2023</v>
      </c>
      <c r="C33" s="3"/>
      <c r="D33" s="4"/>
      <c r="E33" s="3" t="s">
        <v>6</v>
      </c>
      <c r="F33" s="3">
        <f>$A$1-1</f>
        <v>2023</v>
      </c>
      <c r="G33" s="3"/>
      <c r="H33" s="4"/>
      <c r="I33" s="3" t="s">
        <v>7</v>
      </c>
      <c r="J33" s="3">
        <f>$A$1-1</f>
        <v>2023</v>
      </c>
      <c r="K33" s="3"/>
      <c r="L33" s="4"/>
      <c r="M33" s="4"/>
      <c r="N33" s="4"/>
      <c r="O33" s="4"/>
      <c r="P33" s="4"/>
      <c r="Q33" s="4"/>
      <c r="R33" s="4"/>
      <c r="S33" s="4"/>
      <c r="T33" s="1"/>
      <c r="U33" s="1"/>
      <c r="V33" s="1"/>
      <c r="W33" s="1"/>
    </row>
    <row r="34" spans="1:23" ht="15.75" customHeight="1" x14ac:dyDescent="0.2">
      <c r="A34" s="3">
        <v>1</v>
      </c>
      <c r="B34" s="3" t="s">
        <v>209</v>
      </c>
      <c r="C34" s="3">
        <v>70</v>
      </c>
      <c r="D34" s="4"/>
      <c r="E34" s="3">
        <v>1</v>
      </c>
      <c r="F34" s="3" t="s">
        <v>703</v>
      </c>
      <c r="G34" s="3">
        <v>88</v>
      </c>
      <c r="H34" s="4"/>
      <c r="I34" s="3">
        <v>1</v>
      </c>
      <c r="J34" s="3" t="s">
        <v>708</v>
      </c>
      <c r="K34" s="3">
        <v>67</v>
      </c>
      <c r="L34" s="4"/>
      <c r="M34" s="4"/>
      <c r="N34" s="4"/>
      <c r="O34" s="4"/>
      <c r="P34" s="4"/>
      <c r="Q34" s="4"/>
      <c r="R34" s="4"/>
      <c r="S34" s="4"/>
      <c r="T34" s="1"/>
      <c r="U34" s="1"/>
      <c r="V34" s="1"/>
      <c r="W34" s="1"/>
    </row>
    <row r="35" spans="1:23" ht="15.75" customHeight="1" x14ac:dyDescent="0.2">
      <c r="A35" s="3">
        <v>2</v>
      </c>
      <c r="B35" s="3" t="s">
        <v>48</v>
      </c>
      <c r="C35" s="3">
        <v>63</v>
      </c>
      <c r="D35" s="4"/>
      <c r="E35" s="3">
        <v>2</v>
      </c>
      <c r="F35" s="3" t="s">
        <v>704</v>
      </c>
      <c r="G35" s="3">
        <v>67</v>
      </c>
      <c r="H35" s="4"/>
      <c r="I35" s="3">
        <v>2</v>
      </c>
      <c r="J35" s="3" t="s">
        <v>46</v>
      </c>
      <c r="K35" s="3">
        <v>54</v>
      </c>
      <c r="L35" s="4"/>
      <c r="M35" s="4"/>
      <c r="N35" s="4"/>
      <c r="O35" s="4"/>
      <c r="P35" s="4"/>
      <c r="Q35" s="4"/>
      <c r="R35" s="4"/>
      <c r="S35" s="4"/>
      <c r="T35" s="1"/>
      <c r="U35" s="1"/>
      <c r="V35" s="1"/>
      <c r="W35" s="1"/>
    </row>
    <row r="36" spans="1:23" ht="15.75" customHeight="1" x14ac:dyDescent="0.2">
      <c r="A36" s="3">
        <v>3</v>
      </c>
      <c r="B36" s="3" t="s">
        <v>700</v>
      </c>
      <c r="C36" s="3">
        <v>56</v>
      </c>
      <c r="D36" s="4"/>
      <c r="E36" s="3">
        <v>3</v>
      </c>
      <c r="F36" s="3" t="s">
        <v>52</v>
      </c>
      <c r="G36" s="3">
        <v>65</v>
      </c>
      <c r="H36" s="4"/>
      <c r="I36" s="3">
        <v>3</v>
      </c>
      <c r="J36" s="3" t="s">
        <v>207</v>
      </c>
      <c r="K36" s="3">
        <v>39</v>
      </c>
      <c r="L36" s="4"/>
      <c r="M36" s="4"/>
      <c r="N36" s="4"/>
      <c r="O36" s="4"/>
      <c r="P36" s="4"/>
      <c r="Q36" s="4"/>
      <c r="R36" s="4"/>
      <c r="S36" s="4"/>
      <c r="T36" s="1"/>
      <c r="U36" s="1"/>
      <c r="V36" s="1"/>
      <c r="W36" s="1"/>
    </row>
    <row r="37" spans="1:23" ht="15.75" customHeight="1" x14ac:dyDescent="0.2">
      <c r="A37" s="3">
        <v>4</v>
      </c>
      <c r="B37" s="3" t="s">
        <v>47</v>
      </c>
      <c r="C37" s="3">
        <v>52</v>
      </c>
      <c r="D37" s="4"/>
      <c r="E37" s="3">
        <v>4</v>
      </c>
      <c r="F37" s="3" t="s">
        <v>109</v>
      </c>
      <c r="G37" s="3">
        <v>65</v>
      </c>
      <c r="H37" s="4"/>
      <c r="I37" s="3">
        <v>4</v>
      </c>
      <c r="J37" s="3" t="s">
        <v>709</v>
      </c>
      <c r="K37" s="3">
        <v>35</v>
      </c>
      <c r="L37" s="4"/>
      <c r="M37" s="4"/>
      <c r="N37" s="4"/>
      <c r="O37" s="4"/>
      <c r="P37" s="4"/>
      <c r="Q37" s="4"/>
      <c r="R37" s="4"/>
      <c r="S37" s="4"/>
      <c r="T37" s="1"/>
      <c r="U37" s="1"/>
      <c r="V37" s="1"/>
      <c r="W37" s="1"/>
    </row>
    <row r="38" spans="1:23" ht="15.75" customHeight="1" x14ac:dyDescent="0.2">
      <c r="A38" s="3">
        <v>5</v>
      </c>
      <c r="B38" s="3" t="s">
        <v>49</v>
      </c>
      <c r="C38" s="3">
        <v>51</v>
      </c>
      <c r="D38" s="4"/>
      <c r="E38" s="3">
        <v>5</v>
      </c>
      <c r="F38" s="3" t="s">
        <v>51</v>
      </c>
      <c r="G38" s="3">
        <v>60</v>
      </c>
      <c r="H38" s="4"/>
      <c r="I38" s="3">
        <v>5</v>
      </c>
      <c r="J38" s="3" t="s">
        <v>208</v>
      </c>
      <c r="K38" s="3">
        <v>30</v>
      </c>
      <c r="L38" s="4"/>
      <c r="M38" s="4"/>
      <c r="N38" s="4"/>
      <c r="O38" s="4"/>
      <c r="P38" s="4"/>
      <c r="Q38" s="4"/>
      <c r="R38" s="4"/>
      <c r="S38" s="4"/>
      <c r="T38" s="1"/>
      <c r="U38" s="1"/>
      <c r="V38" s="1"/>
      <c r="W38" s="1"/>
    </row>
    <row r="39" spans="1:23" ht="15.75" customHeight="1" x14ac:dyDescent="0.2">
      <c r="A39" s="12"/>
      <c r="B39" s="13"/>
      <c r="C39" s="19">
        <f>AVERAGE(C34:C38)</f>
        <v>58.4</v>
      </c>
      <c r="D39" s="4"/>
      <c r="E39" s="12"/>
      <c r="F39" s="13"/>
      <c r="G39" s="19">
        <f>AVERAGE(G34:G38)</f>
        <v>69</v>
      </c>
      <c r="H39" s="4"/>
      <c r="I39" s="12"/>
      <c r="J39" s="13"/>
      <c r="K39" s="19">
        <f>AVERAGE(K34:K38)</f>
        <v>45</v>
      </c>
      <c r="L39" s="4"/>
      <c r="M39" s="4"/>
      <c r="N39" s="4"/>
      <c r="O39" s="4"/>
      <c r="P39" s="4"/>
      <c r="Q39" s="5"/>
      <c r="R39" s="4"/>
      <c r="S39" s="4"/>
      <c r="T39" s="1"/>
      <c r="U39" s="1"/>
      <c r="V39" s="1"/>
      <c r="W39" s="1"/>
    </row>
    <row r="40" spans="1:23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1"/>
      <c r="U40" s="1"/>
      <c r="V40" s="1"/>
      <c r="W40" s="1"/>
    </row>
    <row r="41" spans="1:23" ht="15.75" customHeight="1" x14ac:dyDescent="0.2">
      <c r="A41" s="3" t="s">
        <v>5</v>
      </c>
      <c r="B41" s="3">
        <f>$A$1-1</f>
        <v>2023</v>
      </c>
      <c r="C41" s="3"/>
      <c r="D41" s="4"/>
      <c r="E41" s="3" t="s">
        <v>6</v>
      </c>
      <c r="F41" s="3">
        <f>$A$1-1</f>
        <v>2023</v>
      </c>
      <c r="G41" s="3"/>
      <c r="H41" s="4"/>
      <c r="I41" s="3" t="s">
        <v>7</v>
      </c>
      <c r="J41" s="3">
        <f>$A$1-1</f>
        <v>2023</v>
      </c>
      <c r="K41" s="3"/>
      <c r="L41" s="4"/>
      <c r="M41" s="4"/>
      <c r="N41" s="4"/>
      <c r="O41" s="4"/>
      <c r="P41" s="4"/>
      <c r="Q41" s="4"/>
      <c r="R41" s="4"/>
      <c r="S41" s="4"/>
      <c r="T41" s="1"/>
      <c r="U41" s="1"/>
      <c r="V41" s="1"/>
      <c r="W41" s="1"/>
    </row>
    <row r="42" spans="1:23" ht="15.75" customHeight="1" x14ac:dyDescent="0.2">
      <c r="A42" s="3">
        <v>1</v>
      </c>
      <c r="B42" s="3" t="s">
        <v>209</v>
      </c>
      <c r="C42" s="3">
        <v>70</v>
      </c>
      <c r="D42" s="4"/>
      <c r="E42" s="3">
        <v>1</v>
      </c>
      <c r="F42" s="3" t="s">
        <v>703</v>
      </c>
      <c r="G42" s="3">
        <v>88</v>
      </c>
      <c r="H42" s="4"/>
      <c r="I42" s="3">
        <v>1</v>
      </c>
      <c r="J42" s="3" t="s">
        <v>708</v>
      </c>
      <c r="K42" s="3">
        <v>67</v>
      </c>
      <c r="L42" s="4"/>
      <c r="M42" s="4"/>
      <c r="N42" s="4"/>
      <c r="O42" s="4"/>
      <c r="P42" s="4"/>
      <c r="Q42" s="4"/>
      <c r="R42" s="4"/>
      <c r="S42" s="4"/>
      <c r="T42" s="1"/>
      <c r="U42" s="1"/>
      <c r="V42" s="1"/>
      <c r="W42" s="1"/>
    </row>
    <row r="43" spans="1:23" ht="15.75" customHeight="1" x14ac:dyDescent="0.2">
      <c r="A43" s="3">
        <v>2</v>
      </c>
      <c r="B43" s="3" t="s">
        <v>48</v>
      </c>
      <c r="C43" s="3">
        <v>63</v>
      </c>
      <c r="D43" s="4"/>
      <c r="E43" s="3">
        <v>2</v>
      </c>
      <c r="F43" s="3" t="s">
        <v>704</v>
      </c>
      <c r="G43" s="3">
        <v>67</v>
      </c>
      <c r="H43" s="4"/>
      <c r="I43" s="3">
        <v>2</v>
      </c>
      <c r="J43" s="3" t="s">
        <v>46</v>
      </c>
      <c r="K43" s="3">
        <v>54</v>
      </c>
      <c r="L43" s="4"/>
      <c r="M43" s="4"/>
      <c r="N43" s="4"/>
      <c r="O43" s="4"/>
      <c r="P43" s="4"/>
      <c r="Q43" s="4"/>
      <c r="R43" s="4"/>
      <c r="S43" s="4"/>
      <c r="T43" s="1"/>
      <c r="U43" s="1"/>
      <c r="V43" s="1"/>
      <c r="W43" s="1"/>
    </row>
    <row r="44" spans="1:23" ht="15.75" customHeight="1" x14ac:dyDescent="0.2">
      <c r="A44" s="3">
        <v>3</v>
      </c>
      <c r="B44" s="3" t="s">
        <v>700</v>
      </c>
      <c r="C44" s="3">
        <v>56</v>
      </c>
      <c r="D44" s="4"/>
      <c r="E44" s="3">
        <v>3</v>
      </c>
      <c r="F44" s="3" t="s">
        <v>52</v>
      </c>
      <c r="G44" s="3">
        <v>65</v>
      </c>
      <c r="H44" s="4"/>
      <c r="I44" s="3">
        <v>3</v>
      </c>
      <c r="J44" s="3" t="s">
        <v>207</v>
      </c>
      <c r="K44" s="3">
        <v>39</v>
      </c>
      <c r="L44" s="4"/>
      <c r="M44" s="4"/>
      <c r="N44" s="4"/>
      <c r="O44" s="4"/>
      <c r="P44" s="4"/>
      <c r="Q44" s="4"/>
      <c r="R44" s="4"/>
      <c r="S44" s="4"/>
      <c r="T44" s="1"/>
      <c r="U44" s="1"/>
      <c r="V44" s="1"/>
      <c r="W44" s="1"/>
    </row>
    <row r="45" spans="1:23" ht="15.75" customHeight="1" x14ac:dyDescent="0.2">
      <c r="A45" s="3">
        <v>4</v>
      </c>
      <c r="B45" s="3" t="s">
        <v>47</v>
      </c>
      <c r="C45" s="3">
        <v>52</v>
      </c>
      <c r="D45" s="4"/>
      <c r="E45" s="3">
        <v>4</v>
      </c>
      <c r="F45" s="3" t="s">
        <v>109</v>
      </c>
      <c r="G45" s="3">
        <v>65</v>
      </c>
      <c r="H45" s="4"/>
      <c r="I45" s="3">
        <v>4</v>
      </c>
      <c r="J45" s="3" t="s">
        <v>709</v>
      </c>
      <c r="K45" s="3">
        <v>35</v>
      </c>
      <c r="L45" s="4"/>
      <c r="M45" s="4"/>
      <c r="N45" s="4"/>
      <c r="O45" s="4"/>
      <c r="P45" s="4"/>
      <c r="Q45" s="4"/>
      <c r="R45" s="4"/>
      <c r="S45" s="4"/>
      <c r="T45" s="1"/>
      <c r="U45" s="1"/>
      <c r="V45" s="1"/>
      <c r="W45" s="1"/>
    </row>
    <row r="46" spans="1:23" ht="15.75" customHeight="1" x14ac:dyDescent="0.2">
      <c r="A46" s="3">
        <v>5</v>
      </c>
      <c r="B46" s="3" t="s">
        <v>49</v>
      </c>
      <c r="C46" s="3">
        <v>51</v>
      </c>
      <c r="D46" s="4"/>
      <c r="E46" s="3">
        <v>5</v>
      </c>
      <c r="F46" s="3" t="s">
        <v>51</v>
      </c>
      <c r="G46" s="3">
        <v>60</v>
      </c>
      <c r="H46" s="4"/>
      <c r="I46" s="3">
        <v>5</v>
      </c>
      <c r="J46" s="3" t="s">
        <v>208</v>
      </c>
      <c r="K46" s="3">
        <v>30</v>
      </c>
      <c r="L46" s="4"/>
      <c r="M46" s="4"/>
      <c r="N46" s="4"/>
      <c r="O46" s="4"/>
      <c r="P46" s="4"/>
      <c r="Q46" s="4"/>
      <c r="R46" s="4"/>
      <c r="S46" s="4"/>
      <c r="T46" s="1"/>
      <c r="U46" s="1"/>
      <c r="V46" s="1"/>
      <c r="W46" s="1"/>
    </row>
    <row r="47" spans="1:23" ht="15.75" customHeight="1" x14ac:dyDescent="0.2">
      <c r="A47" s="3">
        <v>6</v>
      </c>
      <c r="B47" s="3" t="s">
        <v>701</v>
      </c>
      <c r="C47" s="3">
        <v>39</v>
      </c>
      <c r="D47" s="4"/>
      <c r="E47" s="3">
        <v>6</v>
      </c>
      <c r="F47" s="3" t="s">
        <v>213</v>
      </c>
      <c r="G47" s="3">
        <v>60</v>
      </c>
      <c r="H47" s="4"/>
      <c r="I47" s="3">
        <v>6</v>
      </c>
      <c r="J47" s="3" t="s">
        <v>710</v>
      </c>
      <c r="K47" s="3">
        <v>27</v>
      </c>
      <c r="L47" s="4"/>
      <c r="M47" s="4"/>
      <c r="N47" s="4"/>
      <c r="O47" s="4"/>
      <c r="P47" s="4"/>
      <c r="Q47" s="4"/>
      <c r="R47" s="4"/>
      <c r="S47" s="4"/>
      <c r="T47" s="1"/>
      <c r="U47" s="1"/>
      <c r="V47" s="1"/>
      <c r="W47" s="1"/>
    </row>
    <row r="48" spans="1:23" ht="15.75" customHeight="1" x14ac:dyDescent="0.2">
      <c r="A48" s="3">
        <v>7</v>
      </c>
      <c r="B48" s="3" t="s">
        <v>210</v>
      </c>
      <c r="C48" s="3">
        <v>39</v>
      </c>
      <c r="D48" s="4"/>
      <c r="E48" s="3">
        <v>7</v>
      </c>
      <c r="F48" s="3" t="s">
        <v>705</v>
      </c>
      <c r="G48" s="3">
        <v>56</v>
      </c>
      <c r="H48" s="4"/>
      <c r="I48" s="3">
        <v>7</v>
      </c>
      <c r="J48" s="3" t="s">
        <v>711</v>
      </c>
      <c r="K48" s="3">
        <v>25</v>
      </c>
      <c r="L48" s="4"/>
      <c r="M48" s="4"/>
      <c r="N48" s="4"/>
      <c r="O48" s="4"/>
      <c r="P48" s="4"/>
      <c r="Q48" s="4"/>
      <c r="R48" s="4"/>
      <c r="S48" s="4"/>
      <c r="T48" s="1"/>
      <c r="U48" s="1"/>
      <c r="V48" s="1"/>
      <c r="W48" s="1"/>
    </row>
    <row r="49" spans="1:23" ht="15.75" customHeight="1" x14ac:dyDescent="0.2">
      <c r="A49" s="3">
        <v>8</v>
      </c>
      <c r="B49" s="3" t="s">
        <v>211</v>
      </c>
      <c r="C49" s="3">
        <v>33</v>
      </c>
      <c r="D49" s="4"/>
      <c r="E49" s="3">
        <v>8</v>
      </c>
      <c r="F49" s="3" t="s">
        <v>212</v>
      </c>
      <c r="G49" s="3">
        <v>48</v>
      </c>
      <c r="H49" s="4"/>
      <c r="I49" s="3">
        <v>8</v>
      </c>
      <c r="J49" s="3" t="s">
        <v>712</v>
      </c>
      <c r="K49" s="3">
        <v>17</v>
      </c>
      <c r="L49" s="4"/>
      <c r="M49" s="4"/>
      <c r="N49" s="4"/>
      <c r="O49" s="4"/>
      <c r="P49" s="4"/>
      <c r="Q49" s="4"/>
      <c r="R49" s="4"/>
      <c r="S49" s="4"/>
      <c r="T49" s="1"/>
      <c r="U49" s="1"/>
      <c r="V49" s="1"/>
      <c r="W49" s="1"/>
    </row>
    <row r="50" spans="1:23" ht="15.75" customHeight="1" x14ac:dyDescent="0.2">
      <c r="A50" s="3">
        <v>9</v>
      </c>
      <c r="B50" s="3" t="s">
        <v>702</v>
      </c>
      <c r="C50" s="3">
        <v>26</v>
      </c>
      <c r="D50" s="4"/>
      <c r="E50" s="3">
        <v>9</v>
      </c>
      <c r="F50" s="3" t="s">
        <v>706</v>
      </c>
      <c r="G50" s="3">
        <v>45</v>
      </c>
      <c r="H50" s="4"/>
      <c r="I50" s="3">
        <v>9</v>
      </c>
      <c r="J50" s="3" t="s">
        <v>713</v>
      </c>
      <c r="K50" s="3">
        <v>16</v>
      </c>
      <c r="L50" s="4"/>
      <c r="M50" s="4"/>
      <c r="N50" s="4"/>
      <c r="O50" s="4"/>
      <c r="P50" s="4"/>
      <c r="Q50" s="4"/>
      <c r="R50" s="4"/>
      <c r="S50" s="4"/>
      <c r="T50" s="1"/>
      <c r="U50" s="1"/>
      <c r="V50" s="1"/>
      <c r="W50" s="1"/>
    </row>
    <row r="51" spans="1:23" ht="15.75" customHeight="1" x14ac:dyDescent="0.2">
      <c r="A51" s="3">
        <v>10</v>
      </c>
      <c r="B51" s="3" t="s">
        <v>50</v>
      </c>
      <c r="C51" s="3">
        <v>25</v>
      </c>
      <c r="D51" s="4"/>
      <c r="E51" s="3">
        <v>10</v>
      </c>
      <c r="F51" s="3" t="s">
        <v>707</v>
      </c>
      <c r="G51" s="3">
        <v>41</v>
      </c>
      <c r="H51" s="4"/>
      <c r="I51" s="3">
        <v>10</v>
      </c>
      <c r="J51" s="3" t="s">
        <v>714</v>
      </c>
      <c r="K51" s="3">
        <v>14</v>
      </c>
      <c r="L51" s="4"/>
      <c r="M51" s="4"/>
      <c r="N51" s="4"/>
      <c r="O51" s="4"/>
      <c r="P51" s="4"/>
      <c r="Q51" s="4"/>
      <c r="R51" s="4"/>
      <c r="S51" s="4"/>
      <c r="T51" s="1"/>
      <c r="U51" s="1"/>
      <c r="V51" s="1"/>
      <c r="W51" s="1"/>
    </row>
    <row r="52" spans="1:23" ht="15.75" customHeight="1" x14ac:dyDescent="0.2">
      <c r="A52" s="12"/>
      <c r="B52" s="13"/>
      <c r="C52" s="19">
        <f>AVERAGE(C42:C51)</f>
        <v>45.4</v>
      </c>
      <c r="D52" s="4"/>
      <c r="E52" s="12"/>
      <c r="F52" s="13"/>
      <c r="G52" s="19">
        <f>AVERAGE(G42:G51)</f>
        <v>59.5</v>
      </c>
      <c r="H52" s="4"/>
      <c r="I52" s="12"/>
      <c r="J52" s="13"/>
      <c r="K52" s="19">
        <f>AVERAGE(K42:K51)</f>
        <v>32.4</v>
      </c>
      <c r="L52" s="4"/>
      <c r="M52" s="4"/>
      <c r="N52" s="4"/>
      <c r="O52" s="4"/>
      <c r="P52" s="4"/>
      <c r="Q52" s="4"/>
      <c r="R52" s="4"/>
      <c r="S52" s="4"/>
      <c r="T52" s="1"/>
      <c r="U52" s="1"/>
      <c r="V52" s="1"/>
      <c r="W52" s="1"/>
    </row>
    <row r="53" spans="1:23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1"/>
      <c r="U53" s="1"/>
      <c r="V53" s="1"/>
      <c r="W53" s="1"/>
    </row>
    <row r="54" spans="1:23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D029-CA5F-0144-835D-88BD715AE1AA}">
  <sheetPr filterMode="1"/>
  <dimension ref="A1:M447"/>
  <sheetViews>
    <sheetView workbookViewId="0">
      <selection activeCell="J35" sqref="J35:K192"/>
    </sheetView>
  </sheetViews>
  <sheetFormatPr defaultColWidth="11.42578125" defaultRowHeight="12.75" x14ac:dyDescent="0.2"/>
  <cols>
    <col min="1" max="1" width="46.7109375" bestFit="1" customWidth="1"/>
    <col min="2" max="2" width="9.7109375" style="17" bestFit="1" customWidth="1"/>
    <col min="3" max="3" width="8.140625" style="15" bestFit="1" customWidth="1"/>
    <col min="4" max="4" width="8.140625" style="17" bestFit="1" customWidth="1"/>
    <col min="5" max="5" width="27.140625" bestFit="1" customWidth="1"/>
    <col min="6" max="6" width="17.7109375" bestFit="1" customWidth="1"/>
    <col min="7" max="7" width="29.28515625" bestFit="1" customWidth="1"/>
    <col min="8" max="8" width="8" customWidth="1"/>
    <col min="9" max="9" width="29.7109375" bestFit="1" customWidth="1"/>
    <col min="10" max="10" width="22.7109375" bestFit="1" customWidth="1"/>
    <col min="11" max="11" width="16.140625" style="15" customWidth="1"/>
    <col min="12" max="12" width="8" customWidth="1"/>
  </cols>
  <sheetData>
    <row r="1" spans="1:13" ht="15.75" x14ac:dyDescent="0.25">
      <c r="A1" s="11" t="s">
        <v>214</v>
      </c>
      <c r="B1" s="16" t="s">
        <v>215</v>
      </c>
      <c r="C1" s="14" t="s">
        <v>216</v>
      </c>
      <c r="D1" s="16" t="s">
        <v>217</v>
      </c>
      <c r="E1" s="11" t="s">
        <v>218</v>
      </c>
      <c r="F1" s="11" t="s">
        <v>219</v>
      </c>
      <c r="G1" s="11" t="s">
        <v>220</v>
      </c>
      <c r="H1" s="11"/>
      <c r="I1" s="10" t="s">
        <v>40</v>
      </c>
      <c r="J1" s="10" t="s">
        <v>41</v>
      </c>
      <c r="K1" s="18" t="s">
        <v>45</v>
      </c>
      <c r="L1" s="10" t="s">
        <v>38</v>
      </c>
      <c r="M1" s="10" t="s">
        <v>39</v>
      </c>
    </row>
    <row r="2" spans="1:13" hidden="1" x14ac:dyDescent="0.2">
      <c r="A2" t="s">
        <v>130</v>
      </c>
      <c r="B2" s="17">
        <v>9</v>
      </c>
      <c r="C2" s="15">
        <v>286</v>
      </c>
      <c r="D2" s="17">
        <v>1</v>
      </c>
      <c r="I2" t="str">
        <f>IFERROR(LEFT(A2,FIND("(",A2)-2),A2)</f>
        <v>McCaffrey, Christian SFO RB</v>
      </c>
      <c r="J2" t="str">
        <f>LEFT(I2,(FIND(L2,I2,1)-1))</f>
        <v xml:space="preserve">McCaffrey, Christian </v>
      </c>
      <c r="K2" s="15">
        <f>C2</f>
        <v>286</v>
      </c>
      <c r="L2" t="str">
        <f>TRIM(LEFT(RIGHT(" "&amp;SUBSTITUTE(TRIM(I2)," ",REPT(" ",60)),120),60))</f>
        <v>SFO</v>
      </c>
      <c r="M2" t="str">
        <f>IF(OR(TRIM(RIGHT(I2,2))="DE",TRIM(RIGHT(I2,2))="DT"),"DL",IF(OR(TRIM(RIGHT(I2,2))="S",TRIM(RIGHT(I2,2))="CB"),"DB",TRIM(RIGHT(I2,2))))</f>
        <v>RB</v>
      </c>
    </row>
    <row r="3" spans="1:13" hidden="1" x14ac:dyDescent="0.2">
      <c r="A3" t="s">
        <v>10</v>
      </c>
      <c r="B3" s="17">
        <v>10</v>
      </c>
      <c r="C3" s="15">
        <v>228</v>
      </c>
      <c r="D3" s="17">
        <v>4</v>
      </c>
      <c r="G3" t="s">
        <v>507</v>
      </c>
      <c r="I3" t="str">
        <f>IFERROR(LEFT(A3,FIND("(",A3)-2),A3)</f>
        <v>Mahomes, Patrick KCC QB</v>
      </c>
      <c r="J3" t="str">
        <f>LEFT(I3,(FIND(L3,I3,1)-1))</f>
        <v xml:space="preserve">Mahomes, Patrick </v>
      </c>
      <c r="K3" s="15">
        <f>C3</f>
        <v>228</v>
      </c>
      <c r="L3" t="str">
        <f>TRIM(LEFT(RIGHT(" "&amp;SUBSTITUTE(TRIM(I3)," ",REPT(" ",60)),120),60))</f>
        <v>KCC</v>
      </c>
      <c r="M3" t="str">
        <f>IF(OR(TRIM(RIGHT(I3,2))="DE",TRIM(RIGHT(I3,2))="DT"),"DL",IF(OR(TRIM(RIGHT(I3,2))="S",TRIM(RIGHT(I3,2))="CB"),"DB",TRIM(RIGHT(I3,2))))</f>
        <v>QB</v>
      </c>
    </row>
    <row r="4" spans="1:13" hidden="1" x14ac:dyDescent="0.2">
      <c r="A4" t="s">
        <v>590</v>
      </c>
      <c r="B4" s="17">
        <v>10</v>
      </c>
      <c r="C4" s="15">
        <v>210</v>
      </c>
      <c r="D4" s="17">
        <v>2</v>
      </c>
      <c r="G4" t="s">
        <v>60</v>
      </c>
      <c r="I4" t="str">
        <f>IFERROR(LEFT(A4,FIND("(",A4)-2),A4)</f>
        <v>Kupp, Cooper LAR WR</v>
      </c>
      <c r="J4" t="str">
        <f>LEFT(I4,(FIND(L4,I4,1)-1))</f>
        <v xml:space="preserve">Kupp, Cooper </v>
      </c>
      <c r="K4" s="15">
        <f>C4</f>
        <v>210</v>
      </c>
      <c r="L4" t="str">
        <f>TRIM(LEFT(RIGHT(" "&amp;SUBSTITUTE(TRIM(I4)," ",REPT(" ",60)),120),60))</f>
        <v>LAR</v>
      </c>
      <c r="M4" t="str">
        <f>IF(OR(TRIM(RIGHT(I4,2))="DE",TRIM(RIGHT(I4,2))="DT"),"DL",IF(OR(TRIM(RIGHT(I4,2))="S",TRIM(RIGHT(I4,2))="CB"),"DB",TRIM(RIGHT(I4,2))))</f>
        <v>WR</v>
      </c>
    </row>
    <row r="5" spans="1:13" hidden="1" x14ac:dyDescent="0.2">
      <c r="A5" t="s">
        <v>409</v>
      </c>
      <c r="B5" s="17">
        <v>9</v>
      </c>
      <c r="C5" s="15">
        <v>170</v>
      </c>
      <c r="D5" s="17">
        <v>1</v>
      </c>
      <c r="G5" t="s">
        <v>410</v>
      </c>
      <c r="I5" t="str">
        <f>IFERROR(LEFT(A5,FIND("(",A5)-2),A5)</f>
        <v>Samuel, Deebo SFO WR</v>
      </c>
      <c r="J5" t="str">
        <f>LEFT(I5,(FIND(L5,I5,1)-1))</f>
        <v xml:space="preserve">Samuel, Deebo </v>
      </c>
      <c r="K5" s="15">
        <f>C5</f>
        <v>170</v>
      </c>
      <c r="L5" t="str">
        <f>TRIM(LEFT(RIGHT(" "&amp;SUBSTITUTE(TRIM(I5)," ",REPT(" ",60)),120),60))</f>
        <v>SFO</v>
      </c>
      <c r="M5" t="str">
        <f>IF(OR(TRIM(RIGHT(I5,2))="DE",TRIM(RIGHT(I5,2))="DT"),"DL",IF(OR(TRIM(RIGHT(I5,2))="S",TRIM(RIGHT(I5,2))="CB"),"DB",TRIM(RIGHT(I5,2))))</f>
        <v>WR</v>
      </c>
    </row>
    <row r="6" spans="1:13" hidden="1" x14ac:dyDescent="0.2">
      <c r="A6" t="s">
        <v>99</v>
      </c>
      <c r="B6" s="17">
        <v>13</v>
      </c>
      <c r="C6" s="15">
        <v>147</v>
      </c>
      <c r="D6" s="17">
        <v>2</v>
      </c>
      <c r="G6" t="s">
        <v>227</v>
      </c>
      <c r="I6" t="str">
        <f>IFERROR(LEFT(A6,FIND("(",A6)-2),A6)</f>
        <v>Barkley, Saquon NYG RB</v>
      </c>
      <c r="J6" t="str">
        <f>LEFT(I6,(FIND(L6,I6,1)-1))</f>
        <v xml:space="preserve">Barkley, Saquon </v>
      </c>
      <c r="K6" s="15">
        <f>C6</f>
        <v>147</v>
      </c>
      <c r="L6" t="str">
        <f>TRIM(LEFT(RIGHT(" "&amp;SUBSTITUTE(TRIM(I6)," ",REPT(" ",60)),120),60))</f>
        <v>NYG</v>
      </c>
      <c r="M6" t="str">
        <f>IF(OR(TRIM(RIGHT(I6,2))="DE",TRIM(RIGHT(I6,2))="DT"),"DL",IF(OR(TRIM(RIGHT(I6,2))="S",TRIM(RIGHT(I6,2))="CB"),"DB",TRIM(RIGHT(I6,2))))</f>
        <v>RB</v>
      </c>
    </row>
    <row r="7" spans="1:13" hidden="1" x14ac:dyDescent="0.2">
      <c r="A7" t="s">
        <v>15</v>
      </c>
      <c r="B7" s="17">
        <v>5</v>
      </c>
      <c r="C7" s="15">
        <v>147</v>
      </c>
      <c r="D7" s="17">
        <v>1</v>
      </c>
      <c r="G7" t="s">
        <v>227</v>
      </c>
      <c r="I7" t="str">
        <f>IFERROR(LEFT(A7,FIND("(",A7)-2),A7)</f>
        <v>Ekeler, Austin LAC RB</v>
      </c>
      <c r="J7" t="str">
        <f>LEFT(I7,(FIND(L7,I7,1)-1))</f>
        <v xml:space="preserve">Ekeler, Austin </v>
      </c>
      <c r="K7" s="15">
        <f>C7</f>
        <v>147</v>
      </c>
      <c r="L7" t="str">
        <f>TRIM(LEFT(RIGHT(" "&amp;SUBSTITUTE(TRIM(I7)," ",REPT(" ",60)),120),60))</f>
        <v>LAC</v>
      </c>
      <c r="M7" t="str">
        <f>IF(OR(TRIM(RIGHT(I7,2))="DE",TRIM(RIGHT(I7,2))="DT"),"DL",IF(OR(TRIM(RIGHT(I7,2))="S",TRIM(RIGHT(I7,2))="CB"),"DB",TRIM(RIGHT(I7,2))))</f>
        <v>RB</v>
      </c>
    </row>
    <row r="8" spans="1:13" hidden="1" x14ac:dyDescent="0.2">
      <c r="A8" t="s">
        <v>111</v>
      </c>
      <c r="B8" s="17">
        <v>7</v>
      </c>
      <c r="C8" s="15">
        <v>147</v>
      </c>
      <c r="D8" s="17">
        <v>1</v>
      </c>
      <c r="G8" t="s">
        <v>60</v>
      </c>
      <c r="I8" t="str">
        <f>IFERROR(LEFT(A8,FIND("(",A8)-2),A8)</f>
        <v>Henry, Derrick TEN RB</v>
      </c>
      <c r="J8" t="str">
        <f>LEFT(I8,(FIND(L8,I8,1)-1))</f>
        <v xml:space="preserve">Henry, Derrick </v>
      </c>
      <c r="K8" s="15">
        <f>C8</f>
        <v>147</v>
      </c>
      <c r="L8" t="str">
        <f>TRIM(LEFT(RIGHT(" "&amp;SUBSTITUTE(TRIM(I8)," ",REPT(" ",60)),120),60))</f>
        <v>TEN</v>
      </c>
      <c r="M8" t="str">
        <f>IF(OR(TRIM(RIGHT(I8,2))="DE",TRIM(RIGHT(I8,2))="DT"),"DL",IF(OR(TRIM(RIGHT(I8,2))="S",TRIM(RIGHT(I8,2))="CB"),"DB",TRIM(RIGHT(I8,2))))</f>
        <v>RB</v>
      </c>
    </row>
    <row r="9" spans="1:13" hidden="1" x14ac:dyDescent="0.2">
      <c r="A9" t="s">
        <v>113</v>
      </c>
      <c r="B9" s="17">
        <v>7</v>
      </c>
      <c r="C9" s="15">
        <v>147</v>
      </c>
      <c r="D9" s="17">
        <v>2</v>
      </c>
      <c r="G9" t="s">
        <v>227</v>
      </c>
      <c r="I9" t="str">
        <f>IFERROR(LEFT(A9,FIND("(",A9)-2),A9)</f>
        <v>Pollard, Tony DAL RB</v>
      </c>
      <c r="J9" t="str">
        <f>LEFT(I9,(FIND(L9,I9,1)-1))</f>
        <v xml:space="preserve">Pollard, Tony </v>
      </c>
      <c r="K9" s="15">
        <f>C9</f>
        <v>147</v>
      </c>
      <c r="L9" t="str">
        <f>TRIM(LEFT(RIGHT(" "&amp;SUBSTITUTE(TRIM(I9)," ",REPT(" ",60)),120),60))</f>
        <v>DAL</v>
      </c>
      <c r="M9" t="str">
        <f>IF(OR(TRIM(RIGHT(I9,2))="DE",TRIM(RIGHT(I9,2))="DT"),"DL",IF(OR(TRIM(RIGHT(I9,2))="S",TRIM(RIGHT(I9,2))="CB"),"DB",TRIM(RIGHT(I9,2))))</f>
        <v>RB</v>
      </c>
    </row>
    <row r="10" spans="1:13" hidden="1" x14ac:dyDescent="0.2">
      <c r="A10" t="s">
        <v>154</v>
      </c>
      <c r="B10" s="17">
        <v>10</v>
      </c>
      <c r="C10" s="15">
        <v>139</v>
      </c>
      <c r="D10" s="17">
        <v>2</v>
      </c>
      <c r="G10" t="s">
        <v>233</v>
      </c>
      <c r="I10" t="str">
        <f>IFERROR(LEFT(A10,FIND("(",A10)-2),A10)</f>
        <v>Brown, A.J. PHI WR</v>
      </c>
      <c r="J10" t="str">
        <f>LEFT(I10,(FIND(L10,I10,1)-1))</f>
        <v xml:space="preserve">Brown, A.J. </v>
      </c>
      <c r="K10" s="15">
        <f>C10</f>
        <v>139</v>
      </c>
      <c r="L10" t="str">
        <f>TRIM(LEFT(RIGHT(" "&amp;SUBSTITUTE(TRIM(I10)," ",REPT(" ",60)),120),60))</f>
        <v>PHI</v>
      </c>
      <c r="M10" t="str">
        <f>IF(OR(TRIM(RIGHT(I10,2))="DE",TRIM(RIGHT(I10,2))="DT"),"DL",IF(OR(TRIM(RIGHT(I10,2))="S",TRIM(RIGHT(I10,2))="CB"),"DB",TRIM(RIGHT(I10,2))))</f>
        <v>WR</v>
      </c>
    </row>
    <row r="11" spans="1:13" hidden="1" x14ac:dyDescent="0.2">
      <c r="A11" t="s">
        <v>14</v>
      </c>
      <c r="B11" s="17">
        <v>13</v>
      </c>
      <c r="C11" s="15">
        <v>139</v>
      </c>
      <c r="D11" s="17">
        <v>1</v>
      </c>
      <c r="G11" t="s">
        <v>233</v>
      </c>
      <c r="I11" t="str">
        <f>IFERROR(LEFT(A11,FIND("(",A11)-2),A11)</f>
        <v>Diggs, Stefon BUF WR</v>
      </c>
      <c r="J11" t="str">
        <f>LEFT(I11,(FIND(L11,I11,1)-1))</f>
        <v xml:space="preserve">Diggs, Stefon </v>
      </c>
      <c r="K11" s="15">
        <f>C11</f>
        <v>139</v>
      </c>
      <c r="L11" t="str">
        <f>TRIM(LEFT(RIGHT(" "&amp;SUBSTITUTE(TRIM(I11)," ",REPT(" ",60)),120),60))</f>
        <v>BUF</v>
      </c>
      <c r="M11" t="str">
        <f>IF(OR(TRIM(RIGHT(I11,2))="DE",TRIM(RIGHT(I11,2))="DT"),"DL",IF(OR(TRIM(RIGHT(I11,2))="S",TRIM(RIGHT(I11,2))="CB"),"DB",TRIM(RIGHT(I11,2))))</f>
        <v>WR</v>
      </c>
    </row>
    <row r="12" spans="1:13" hidden="1" x14ac:dyDescent="0.2">
      <c r="A12" t="s">
        <v>13</v>
      </c>
      <c r="B12" s="17">
        <v>9</v>
      </c>
      <c r="C12" s="15">
        <v>133</v>
      </c>
      <c r="D12" s="17">
        <v>1</v>
      </c>
      <c r="G12" t="s">
        <v>596</v>
      </c>
      <c r="I12" t="str">
        <f>IFERROR(LEFT(A12,FIND("(",A12)-2),A12)</f>
        <v>Kittle, George SFO TE</v>
      </c>
      <c r="J12" t="str">
        <f>LEFT(I12,(FIND(L12,I12,1)-1))</f>
        <v xml:space="preserve">Kittle, George </v>
      </c>
      <c r="K12" s="15">
        <f>C12</f>
        <v>133</v>
      </c>
      <c r="L12" t="str">
        <f>TRIM(LEFT(RIGHT(" "&amp;SUBSTITUTE(TRIM(I12)," ",REPT(" ",60)),120),60))</f>
        <v>SFO</v>
      </c>
      <c r="M12" t="str">
        <f>IF(OR(TRIM(RIGHT(I12,2))="DE",TRIM(RIGHT(I12,2))="DT"),"DL",IF(OR(TRIM(RIGHT(I12,2))="S",TRIM(RIGHT(I12,2))="CB"),"DB",TRIM(RIGHT(I12,2))))</f>
        <v>TE</v>
      </c>
    </row>
    <row r="13" spans="1:13" hidden="1" x14ac:dyDescent="0.2">
      <c r="A13" t="s">
        <v>25</v>
      </c>
      <c r="B13" s="17">
        <v>13</v>
      </c>
      <c r="C13" s="15">
        <v>122</v>
      </c>
      <c r="D13" s="17">
        <v>3</v>
      </c>
      <c r="G13" t="s">
        <v>223</v>
      </c>
      <c r="I13" t="str">
        <f>IFERROR(LEFT(A13,FIND("(",A13)-2),A13)</f>
        <v>Allen, Josh BUF QB</v>
      </c>
      <c r="J13" t="str">
        <f>LEFT(I13,(FIND(L13,I13,1)-1))</f>
        <v xml:space="preserve">Allen, Josh </v>
      </c>
      <c r="K13" s="15">
        <f>C13</f>
        <v>122</v>
      </c>
      <c r="L13" t="str">
        <f>TRIM(LEFT(RIGHT(" "&amp;SUBSTITUTE(TRIM(I13)," ",REPT(" ",60)),120),60))</f>
        <v>BUF</v>
      </c>
      <c r="M13" t="str">
        <f>IF(OR(TRIM(RIGHT(I13,2))="DE",TRIM(RIGHT(I13,2))="DT"),"DL",IF(OR(TRIM(RIGHT(I13,2))="S",TRIM(RIGHT(I13,2))="CB"),"DB",TRIM(RIGHT(I13,2))))</f>
        <v>QB</v>
      </c>
    </row>
    <row r="14" spans="1:13" hidden="1" x14ac:dyDescent="0.2">
      <c r="A14" t="s">
        <v>11</v>
      </c>
      <c r="B14" s="17">
        <v>5</v>
      </c>
      <c r="C14" s="15">
        <v>122</v>
      </c>
      <c r="D14" s="17">
        <v>1</v>
      </c>
      <c r="G14" t="s">
        <v>236</v>
      </c>
      <c r="I14" t="str">
        <f>IFERROR(LEFT(A14,FIND("(",A14)-2),A14)</f>
        <v>Evans, Mike TBB WR</v>
      </c>
      <c r="J14" t="str">
        <f>LEFT(I14,(FIND(L14,I14,1)-1))</f>
        <v xml:space="preserve">Evans, Mike </v>
      </c>
      <c r="K14" s="15">
        <f>C14</f>
        <v>122</v>
      </c>
      <c r="L14" t="str">
        <f>TRIM(LEFT(RIGHT(" "&amp;SUBSTITUTE(TRIM(I14)," ",REPT(" ",60)),120),60))</f>
        <v>TBB</v>
      </c>
      <c r="M14" t="str">
        <f>IF(OR(TRIM(RIGHT(I14,2))="DE",TRIM(RIGHT(I14,2))="DT"),"DL",IF(OR(TRIM(RIGHT(I14,2))="S",TRIM(RIGHT(I14,2))="CB"),"DB",TRIM(RIGHT(I14,2))))</f>
        <v>WR</v>
      </c>
    </row>
    <row r="15" spans="1:13" hidden="1" x14ac:dyDescent="0.2">
      <c r="A15" t="s">
        <v>110</v>
      </c>
      <c r="B15" s="17">
        <v>10</v>
      </c>
      <c r="C15" s="15">
        <v>122</v>
      </c>
      <c r="D15" s="17">
        <v>3</v>
      </c>
      <c r="G15" t="s">
        <v>223</v>
      </c>
      <c r="I15" t="str">
        <f>IFERROR(LEFT(A15,FIND("(",A15)-2),A15)</f>
        <v>Hurts, Jalen PHI QB</v>
      </c>
      <c r="J15" t="str">
        <f>LEFT(I15,(FIND(L15,I15,1)-1))</f>
        <v xml:space="preserve">Hurts, Jalen </v>
      </c>
      <c r="K15" s="15">
        <f>C15</f>
        <v>122</v>
      </c>
      <c r="L15" t="str">
        <f>TRIM(LEFT(RIGHT(" "&amp;SUBSTITUTE(TRIM(I15)," ",REPT(" ",60)),120),60))</f>
        <v>PHI</v>
      </c>
      <c r="M15" t="str">
        <f>IF(OR(TRIM(RIGHT(I15,2))="DE",TRIM(RIGHT(I15,2))="DT"),"DL",IF(OR(TRIM(RIGHT(I15,2))="S",TRIM(RIGHT(I15,2))="CB"),"DB",TRIM(RIGHT(I15,2))))</f>
        <v>QB</v>
      </c>
    </row>
    <row r="16" spans="1:13" hidden="1" x14ac:dyDescent="0.2">
      <c r="A16" t="s">
        <v>266</v>
      </c>
      <c r="B16" s="17">
        <v>13</v>
      </c>
      <c r="C16" s="15">
        <v>122</v>
      </c>
      <c r="D16" s="17">
        <v>2</v>
      </c>
      <c r="G16" t="s">
        <v>223</v>
      </c>
      <c r="I16" t="str">
        <f>IFERROR(LEFT(A16,FIND("(",A16)-2),A16)</f>
        <v>Jackson, Lamar BAL QB</v>
      </c>
      <c r="J16" t="str">
        <f>LEFT(I16,(FIND(L16,I16,1)-1))</f>
        <v xml:space="preserve">Jackson, Lamar </v>
      </c>
      <c r="K16" s="15">
        <f>C16</f>
        <v>122</v>
      </c>
      <c r="L16" t="str">
        <f>TRIM(LEFT(RIGHT(" "&amp;SUBSTITUTE(TRIM(I16)," ",REPT(" ",60)),120),60))</f>
        <v>BAL</v>
      </c>
      <c r="M16" t="str">
        <f>IF(OR(TRIM(RIGHT(I16,2))="DE",TRIM(RIGHT(I16,2))="DT"),"DL",IF(OR(TRIM(RIGHT(I16,2))="S",TRIM(RIGHT(I16,2))="CB"),"DB",TRIM(RIGHT(I16,2))))</f>
        <v>QB</v>
      </c>
    </row>
    <row r="17" spans="1:13" hidden="1" x14ac:dyDescent="0.2">
      <c r="A17" t="s">
        <v>193</v>
      </c>
      <c r="B17" s="17">
        <v>13</v>
      </c>
      <c r="C17" s="15">
        <v>121</v>
      </c>
      <c r="D17" s="17">
        <v>1</v>
      </c>
      <c r="G17" t="s">
        <v>276</v>
      </c>
      <c r="I17" t="str">
        <f>IFERROR(LEFT(A17,FIND("(",A17)-2),A17)</f>
        <v>Adams, Davante LVR WR</v>
      </c>
      <c r="J17" t="str">
        <f>LEFT(I17,(FIND(L17,I17,1)-1))</f>
        <v xml:space="preserve">Adams, Davante </v>
      </c>
      <c r="K17" s="15">
        <f>C17</f>
        <v>121</v>
      </c>
      <c r="L17" t="str">
        <f>TRIM(LEFT(RIGHT(" "&amp;SUBSTITUTE(TRIM(I17)," ",REPT(" ",60)),120),60))</f>
        <v>LVR</v>
      </c>
      <c r="M17" t="str">
        <f>IF(OR(TRIM(RIGHT(I17,2))="DE",TRIM(RIGHT(I17,2))="DT"),"DL",IF(OR(TRIM(RIGHT(I17,2))="S",TRIM(RIGHT(I17,2))="CB"),"DB",TRIM(RIGHT(I17,2))))</f>
        <v>WR</v>
      </c>
    </row>
    <row r="18" spans="1:13" hidden="1" x14ac:dyDescent="0.2">
      <c r="A18" t="s">
        <v>12</v>
      </c>
      <c r="B18" s="17">
        <v>10</v>
      </c>
      <c r="C18" s="15">
        <v>120</v>
      </c>
      <c r="D18" s="17">
        <v>1</v>
      </c>
      <c r="G18" t="s">
        <v>116</v>
      </c>
      <c r="I18" t="str">
        <f>IFERROR(LEFT(A18,FIND("(",A18)-2),A18)</f>
        <v>Kelce, Travis KCC TE</v>
      </c>
      <c r="J18" t="str">
        <f>LEFT(I18,(FIND(L18,I18,1)-1))</f>
        <v xml:space="preserve">Kelce, Travis </v>
      </c>
      <c r="K18" s="15">
        <f>C18</f>
        <v>120</v>
      </c>
      <c r="L18" t="str">
        <f>TRIM(LEFT(RIGHT(" "&amp;SUBSTITUTE(TRIM(I18)," ",REPT(" ",60)),120),60))</f>
        <v>KCC</v>
      </c>
      <c r="M18" t="str">
        <f>IF(OR(TRIM(RIGHT(I18,2))="DE",TRIM(RIGHT(I18,2))="DT"),"DL",IF(OR(TRIM(RIGHT(I18,2))="S",TRIM(RIGHT(I18,2))="CB"),"DB",TRIM(RIGHT(I18,2))))</f>
        <v>TE</v>
      </c>
    </row>
    <row r="19" spans="1:13" hidden="1" x14ac:dyDescent="0.2">
      <c r="A19" t="s">
        <v>432</v>
      </c>
      <c r="B19" s="17">
        <v>7</v>
      </c>
      <c r="C19" s="15">
        <v>110</v>
      </c>
      <c r="D19" s="17">
        <v>2</v>
      </c>
      <c r="G19" t="s">
        <v>433</v>
      </c>
      <c r="I19" t="str">
        <f>IFERROR(LEFT(A19,FIND("(",A19)-2),A19)</f>
        <v>Cook, Dalvin NYJ RB</v>
      </c>
      <c r="J19" t="str">
        <f>LEFT(I19,(FIND(L19,I19,1)-1))</f>
        <v xml:space="preserve">Cook, Dalvin </v>
      </c>
      <c r="K19" s="15">
        <f>C19</f>
        <v>110</v>
      </c>
      <c r="L19" t="str">
        <f>TRIM(LEFT(RIGHT(" "&amp;SUBSTITUTE(TRIM(I19)," ",REPT(" ",60)),120),60))</f>
        <v>NYJ</v>
      </c>
      <c r="M19" t="str">
        <f>IF(OR(TRIM(RIGHT(I19,2))="DE",TRIM(RIGHT(I19,2))="DT"),"DL",IF(OR(TRIM(RIGHT(I19,2))="S",TRIM(RIGHT(I19,2))="CB"),"DB",TRIM(RIGHT(I19,2))))</f>
        <v>RB</v>
      </c>
    </row>
    <row r="20" spans="1:13" hidden="1" x14ac:dyDescent="0.2">
      <c r="A20" t="s">
        <v>399</v>
      </c>
      <c r="B20" s="17">
        <v>9</v>
      </c>
      <c r="C20" s="15">
        <v>100</v>
      </c>
      <c r="D20" s="17">
        <v>2</v>
      </c>
      <c r="G20" t="s">
        <v>225</v>
      </c>
      <c r="I20" t="str">
        <f>IFERROR(LEFT(A20,FIND("(",A20)-2),A20)</f>
        <v>Wilson, Russell DEN QB</v>
      </c>
      <c r="J20" t="str">
        <f>LEFT(I20,(FIND(L20,I20,1)-1))</f>
        <v xml:space="preserve">Wilson, Russell </v>
      </c>
      <c r="K20" s="15">
        <f>C20</f>
        <v>100</v>
      </c>
      <c r="L20" t="str">
        <f>TRIM(LEFT(RIGHT(" "&amp;SUBSTITUTE(TRIM(I20)," ",REPT(" ",60)),120),60))</f>
        <v>DEN</v>
      </c>
      <c r="M20" t="str">
        <f>IF(OR(TRIM(RIGHT(I20,2))="DE",TRIM(RIGHT(I20,2))="DT"),"DL",IF(OR(TRIM(RIGHT(I20,2))="S",TRIM(RIGHT(I20,2))="CB"),"DB",TRIM(RIGHT(I20,2))))</f>
        <v>QB</v>
      </c>
    </row>
    <row r="21" spans="1:13" hidden="1" x14ac:dyDescent="0.2">
      <c r="A21" t="s">
        <v>676</v>
      </c>
      <c r="B21" s="17">
        <v>13</v>
      </c>
      <c r="C21" s="15">
        <v>95</v>
      </c>
      <c r="D21" s="17">
        <v>3</v>
      </c>
      <c r="G21" t="s">
        <v>60</v>
      </c>
      <c r="I21" t="str">
        <f>IFERROR(LEFT(A21,FIND("(",A21)-2),A21)</f>
        <v>Andrews, Mark BAL TE</v>
      </c>
      <c r="J21" t="str">
        <f>LEFT(I21,(FIND(L21,I21,1)-1))</f>
        <v xml:space="preserve">Andrews, Mark </v>
      </c>
      <c r="K21" s="15">
        <f>C21</f>
        <v>95</v>
      </c>
      <c r="L21" t="str">
        <f>TRIM(LEFT(RIGHT(" "&amp;SUBSTITUTE(TRIM(I21)," ",REPT(" ",60)),120),60))</f>
        <v>BAL</v>
      </c>
      <c r="M21" t="str">
        <f>IF(OR(TRIM(RIGHT(I21,2))="DE",TRIM(RIGHT(I21,2))="DT"),"DL",IF(OR(TRIM(RIGHT(I21,2))="S",TRIM(RIGHT(I21,2))="CB"),"DB",TRIM(RIGHT(I21,2))))</f>
        <v>TE</v>
      </c>
    </row>
    <row r="22" spans="1:13" hidden="1" x14ac:dyDescent="0.2">
      <c r="A22" t="s">
        <v>69</v>
      </c>
      <c r="B22" s="17">
        <v>14</v>
      </c>
      <c r="C22" s="15">
        <v>93</v>
      </c>
      <c r="D22" s="17">
        <v>1</v>
      </c>
      <c r="G22" t="s">
        <v>225</v>
      </c>
      <c r="I22" t="str">
        <f>IFERROR(LEFT(A22,FIND("(",A22)-2),A22)</f>
        <v>McLaurin, Terry WAS WR</v>
      </c>
      <c r="J22" t="str">
        <f>LEFT(I22,(FIND(L22,I22,1)-1))</f>
        <v xml:space="preserve">McLaurin, Terry </v>
      </c>
      <c r="K22" s="15">
        <f>C22</f>
        <v>93</v>
      </c>
      <c r="L22" t="str">
        <f>TRIM(LEFT(RIGHT(" "&amp;SUBSTITUTE(TRIM(I22)," ",REPT(" ",60)),120),60))</f>
        <v>WAS</v>
      </c>
      <c r="M22" t="str">
        <f>IF(OR(TRIM(RIGHT(I22,2))="DE",TRIM(RIGHT(I22,2))="DT"),"DL",IF(OR(TRIM(RIGHT(I22,2))="S",TRIM(RIGHT(I22,2))="CB"),"DB",TRIM(RIGHT(I22,2))))</f>
        <v>WR</v>
      </c>
    </row>
    <row r="23" spans="1:13" hidden="1" x14ac:dyDescent="0.2">
      <c r="A23" t="s">
        <v>594</v>
      </c>
      <c r="B23" s="17">
        <v>9</v>
      </c>
      <c r="C23" s="15">
        <v>89</v>
      </c>
      <c r="D23" s="17">
        <v>1</v>
      </c>
      <c r="G23" t="s">
        <v>595</v>
      </c>
      <c r="I23" t="str">
        <f>IFERROR(LEFT(A23,FIND("(",A23)-2),A23)</f>
        <v>Sutton, Courtland DEN WR</v>
      </c>
      <c r="J23" t="str">
        <f>LEFT(I23,(FIND(L23,I23,1)-1))</f>
        <v xml:space="preserve">Sutton, Courtland </v>
      </c>
      <c r="K23" s="15">
        <f>C23</f>
        <v>89</v>
      </c>
      <c r="L23" t="str">
        <f>TRIM(LEFT(RIGHT(" "&amp;SUBSTITUTE(TRIM(I23)," ",REPT(" ",60)),120),60))</f>
        <v>DEN</v>
      </c>
      <c r="M23" t="str">
        <f>IF(OR(TRIM(RIGHT(I23,2))="DE",TRIM(RIGHT(I23,2))="DT"),"DL",IF(OR(TRIM(RIGHT(I23,2))="S",TRIM(RIGHT(I23,2))="CB"),"DB",TRIM(RIGHT(I23,2))))</f>
        <v>WR</v>
      </c>
    </row>
    <row r="24" spans="1:13" hidden="1" x14ac:dyDescent="0.2">
      <c r="A24" t="s">
        <v>334</v>
      </c>
      <c r="B24" s="17">
        <v>13</v>
      </c>
      <c r="C24" s="15">
        <v>88</v>
      </c>
      <c r="D24" s="17">
        <v>1</v>
      </c>
      <c r="G24" t="s">
        <v>335</v>
      </c>
      <c r="I24" t="str">
        <f>IFERROR(LEFT(A24,FIND("(",A24)-2),A24)</f>
        <v>Okereke, Bobby NYG LB</v>
      </c>
      <c r="J24" t="str">
        <f>LEFT(I24,(FIND(L24,I24,1)-1))</f>
        <v xml:space="preserve">Okereke, Bobby </v>
      </c>
      <c r="K24" s="15">
        <f>C24</f>
        <v>88</v>
      </c>
      <c r="L24" t="str">
        <f>TRIM(LEFT(RIGHT(" "&amp;SUBSTITUTE(TRIM(I24)," ",REPT(" ",60)),120),60))</f>
        <v>NYG</v>
      </c>
      <c r="M24" t="str">
        <f>IF(OR(TRIM(RIGHT(I24,2))="DE",TRIM(RIGHT(I24,2))="DT"),"DL",IF(OR(TRIM(RIGHT(I24,2))="S",TRIM(RIGHT(I24,2))="CB"),"DB",TRIM(RIGHT(I24,2))))</f>
        <v>LB</v>
      </c>
    </row>
    <row r="25" spans="1:13" hidden="1" x14ac:dyDescent="0.2">
      <c r="A25" t="s">
        <v>382</v>
      </c>
      <c r="B25" s="17">
        <v>13</v>
      </c>
      <c r="C25" s="15">
        <v>84</v>
      </c>
      <c r="D25" s="17">
        <v>2</v>
      </c>
      <c r="G25" t="s">
        <v>383</v>
      </c>
      <c r="I25" t="str">
        <f>IFERROR(LEFT(A25,FIND("(",A25)-2),A25)</f>
        <v>Cousins, Kirk MIN QB</v>
      </c>
      <c r="J25" t="str">
        <f>LEFT(I25,(FIND(L25,I25,1)-1))</f>
        <v xml:space="preserve">Cousins, Kirk </v>
      </c>
      <c r="K25" s="15">
        <f>C25</f>
        <v>84</v>
      </c>
      <c r="L25" t="str">
        <f>TRIM(LEFT(RIGHT(" "&amp;SUBSTITUTE(TRIM(I25)," ",REPT(" ",60)),120),60))</f>
        <v>MIN</v>
      </c>
      <c r="M25" t="str">
        <f>IF(OR(TRIM(RIGHT(I25,2))="DE",TRIM(RIGHT(I25,2))="DT"),"DL",IF(OR(TRIM(RIGHT(I25,2))="S",TRIM(RIGHT(I25,2))="CB"),"DB",TRIM(RIGHT(I25,2))))</f>
        <v>QB</v>
      </c>
    </row>
    <row r="26" spans="1:13" hidden="1" x14ac:dyDescent="0.2">
      <c r="A26" t="s">
        <v>646</v>
      </c>
      <c r="B26" s="17">
        <v>7</v>
      </c>
      <c r="C26" s="15">
        <v>84</v>
      </c>
      <c r="D26" s="17">
        <v>2</v>
      </c>
      <c r="G26" t="s">
        <v>383</v>
      </c>
      <c r="I26" t="str">
        <f>IFERROR(LEFT(A26,FIND("(",A26)-2),A26)</f>
        <v>Rodgers, Aaron NYJ QB</v>
      </c>
      <c r="J26" t="str">
        <f>LEFT(I26,(FIND(L26,I26,1)-1))</f>
        <v xml:space="preserve">Rodgers, Aaron </v>
      </c>
      <c r="K26" s="15">
        <f>C26</f>
        <v>84</v>
      </c>
      <c r="L26" t="str">
        <f>TRIM(LEFT(RIGHT(" "&amp;SUBSTITUTE(TRIM(I26)," ",REPT(" ",60)),120),60))</f>
        <v>NYJ</v>
      </c>
      <c r="M26" t="str">
        <f>IF(OR(TRIM(RIGHT(I26,2))="DE",TRIM(RIGHT(I26,2))="DT"),"DL",IF(OR(TRIM(RIGHT(I26,2))="S",TRIM(RIGHT(I26,2))="CB"),"DB",TRIM(RIGHT(I26,2))))</f>
        <v>QB</v>
      </c>
    </row>
    <row r="27" spans="1:13" hidden="1" x14ac:dyDescent="0.2">
      <c r="A27" t="s">
        <v>224</v>
      </c>
      <c r="B27" s="17">
        <v>13</v>
      </c>
      <c r="C27" s="15">
        <v>83</v>
      </c>
      <c r="D27" s="17">
        <v>2</v>
      </c>
      <c r="G27" t="s">
        <v>225</v>
      </c>
      <c r="I27" t="str">
        <f>IFERROR(LEFT(A27,FIND("(",A27)-2),A27)</f>
        <v>Jacobs, Josh LVR RB</v>
      </c>
      <c r="J27" t="str">
        <f>LEFT(I27,(FIND(L27,I27,1)-1))</f>
        <v xml:space="preserve">Jacobs, Josh </v>
      </c>
      <c r="K27" s="15">
        <f>C27</f>
        <v>83</v>
      </c>
      <c r="L27" t="str">
        <f>TRIM(LEFT(RIGHT(" "&amp;SUBSTITUTE(TRIM(I27)," ",REPT(" ",60)),120),60))</f>
        <v>LVR</v>
      </c>
      <c r="M27" t="str">
        <f>IF(OR(TRIM(RIGHT(I27,2))="DE",TRIM(RIGHT(I27,2))="DT"),"DL",IF(OR(TRIM(RIGHT(I27,2))="S",TRIM(RIGHT(I27,2))="CB"),"DB",TRIM(RIGHT(I27,2))))</f>
        <v>RB</v>
      </c>
    </row>
    <row r="28" spans="1:13" hidden="1" x14ac:dyDescent="0.2">
      <c r="A28" t="s">
        <v>309</v>
      </c>
      <c r="B28" s="17">
        <v>11</v>
      </c>
      <c r="C28" s="15">
        <v>81</v>
      </c>
      <c r="D28" s="17">
        <v>1</v>
      </c>
      <c r="G28" t="s">
        <v>310</v>
      </c>
      <c r="I28" t="str">
        <f>IFERROR(LEFT(A28,FIND("(",A28)-2),A28)</f>
        <v>Elliott, Ezekiel NEP RB</v>
      </c>
      <c r="J28" t="str">
        <f>LEFT(I28,(FIND(L28,I28,1)-1))</f>
        <v xml:space="preserve">Elliott, Ezekiel </v>
      </c>
      <c r="K28" s="15">
        <f>C28</f>
        <v>81</v>
      </c>
      <c r="L28" t="str">
        <f>TRIM(LEFT(RIGHT(" "&amp;SUBSTITUTE(TRIM(I28)," ",REPT(" ",60)),120),60))</f>
        <v>NEP</v>
      </c>
      <c r="M28" t="str">
        <f>IF(OR(TRIM(RIGHT(I28,2))="DE",TRIM(RIGHT(I28,2))="DT"),"DL",IF(OR(TRIM(RIGHT(I28,2))="S",TRIM(RIGHT(I28,2))="CB"),"DB",TRIM(RIGHT(I28,2))))</f>
        <v>RB</v>
      </c>
    </row>
    <row r="29" spans="1:13" hidden="1" x14ac:dyDescent="0.2">
      <c r="A29" t="s">
        <v>35</v>
      </c>
      <c r="B29" s="17">
        <v>6</v>
      </c>
      <c r="C29" s="15">
        <v>79</v>
      </c>
      <c r="D29" s="17">
        <v>1</v>
      </c>
      <c r="G29" t="s">
        <v>589</v>
      </c>
      <c r="I29" t="str">
        <f>IFERROR(LEFT(A29,FIND("(",A29)-2),A29)</f>
        <v>Johnson, Diontae PIT WR</v>
      </c>
      <c r="J29" t="str">
        <f>LEFT(I29,(FIND(L29,I29,1)-1))</f>
        <v xml:space="preserve">Johnson, Diontae </v>
      </c>
      <c r="K29" s="15">
        <f>C29</f>
        <v>79</v>
      </c>
      <c r="L29" t="str">
        <f>TRIM(LEFT(RIGHT(" "&amp;SUBSTITUTE(TRIM(I29)," ",REPT(" ",60)),120),60))</f>
        <v>PIT</v>
      </c>
      <c r="M29" t="str">
        <f>IF(OR(TRIM(RIGHT(I29,2))="DE",TRIM(RIGHT(I29,2))="DT"),"DL",IF(OR(TRIM(RIGHT(I29,2))="S",TRIM(RIGHT(I29,2))="CB"),"DB",TRIM(RIGHT(I29,2))))</f>
        <v>WR</v>
      </c>
    </row>
    <row r="30" spans="1:13" hidden="1" x14ac:dyDescent="0.2">
      <c r="A30" t="s">
        <v>27</v>
      </c>
      <c r="B30" s="17">
        <v>5</v>
      </c>
      <c r="C30" s="15">
        <v>77</v>
      </c>
      <c r="D30" s="17">
        <v>3</v>
      </c>
      <c r="G30" t="s">
        <v>441</v>
      </c>
      <c r="I30" t="str">
        <f>IFERROR(LEFT(A30,FIND("(",A30)-2),A30)</f>
        <v>Metcalf, DK SEA WR</v>
      </c>
      <c r="J30" t="str">
        <f>LEFT(I30,(FIND(L30,I30,1)-1))</f>
        <v xml:space="preserve">Metcalf, DK </v>
      </c>
      <c r="K30" s="15">
        <f>C30</f>
        <v>77</v>
      </c>
      <c r="L30" t="str">
        <f>TRIM(LEFT(RIGHT(" "&amp;SUBSTITUTE(TRIM(I30)," ",REPT(" ",60)),120),60))</f>
        <v>SEA</v>
      </c>
      <c r="M30" t="str">
        <f>IF(OR(TRIM(RIGHT(I30,2))="DE",TRIM(RIGHT(I30,2))="DT"),"DL",IF(OR(TRIM(RIGHT(I30,2))="S",TRIM(RIGHT(I30,2))="CB"),"DB",TRIM(RIGHT(I30,2))))</f>
        <v>WR</v>
      </c>
    </row>
    <row r="31" spans="1:13" hidden="1" x14ac:dyDescent="0.2">
      <c r="A31" t="s">
        <v>278</v>
      </c>
      <c r="B31" s="17">
        <v>11</v>
      </c>
      <c r="C31" s="15">
        <v>75</v>
      </c>
      <c r="D31" s="17">
        <v>1</v>
      </c>
      <c r="G31" t="s">
        <v>279</v>
      </c>
      <c r="I31" t="str">
        <f>IFERROR(LEFT(A31,FIND("(",A31)-2),A31)</f>
        <v>Smith-Schuster, JuJu NEP WR</v>
      </c>
      <c r="J31" t="str">
        <f>LEFT(I31,(FIND(L31,I31,1)-1))</f>
        <v xml:space="preserve">Smith-Schuster, JuJu </v>
      </c>
      <c r="K31" s="15">
        <f>C31</f>
        <v>75</v>
      </c>
      <c r="L31" t="str">
        <f>TRIM(LEFT(RIGHT(" "&amp;SUBSTITUTE(TRIM(I31)," ",REPT(" ",60)),120),60))</f>
        <v>NEP</v>
      </c>
      <c r="M31" t="str">
        <f>IF(OR(TRIM(RIGHT(I31,2))="DE",TRIM(RIGHT(I31,2))="DT"),"DL",IF(OR(TRIM(RIGHT(I31,2))="S",TRIM(RIGHT(I31,2))="CB"),"DB",TRIM(RIGHT(I31,2))))</f>
        <v>WR</v>
      </c>
    </row>
    <row r="32" spans="1:13" hidden="1" x14ac:dyDescent="0.2">
      <c r="A32" t="s">
        <v>271</v>
      </c>
      <c r="B32" s="17">
        <v>9</v>
      </c>
      <c r="C32" s="15">
        <v>71</v>
      </c>
      <c r="D32" s="17">
        <v>1</v>
      </c>
      <c r="G32" t="s">
        <v>272</v>
      </c>
      <c r="I32" t="str">
        <f>IFERROR(LEFT(A32,FIND("(",A32)-2),A32)</f>
        <v>Montgomery, David DET RB</v>
      </c>
      <c r="J32" t="str">
        <f>LEFT(I32,(FIND(L32,I32,1)-1))</f>
        <v xml:space="preserve">Montgomery, David </v>
      </c>
      <c r="K32" s="15">
        <f>C32</f>
        <v>71</v>
      </c>
      <c r="L32" t="str">
        <f>TRIM(LEFT(RIGHT(" "&amp;SUBSTITUTE(TRIM(I32)," ",REPT(" ",60)),120),60))</f>
        <v>DET</v>
      </c>
      <c r="M32" t="str">
        <f>IF(OR(TRIM(RIGHT(I32,2))="DE",TRIM(RIGHT(I32,2))="DT"),"DL",IF(OR(TRIM(RIGHT(I32,2))="S",TRIM(RIGHT(I32,2))="CB"),"DB",TRIM(RIGHT(I32,2))))</f>
        <v>RB</v>
      </c>
    </row>
    <row r="33" spans="1:13" hidden="1" x14ac:dyDescent="0.2">
      <c r="A33" t="s">
        <v>100</v>
      </c>
      <c r="B33" s="17">
        <v>7</v>
      </c>
      <c r="C33" s="15">
        <v>71</v>
      </c>
      <c r="D33" s="17">
        <v>2</v>
      </c>
      <c r="G33" t="s">
        <v>272</v>
      </c>
      <c r="I33" t="str">
        <f>IFERROR(LEFT(A33,FIND("(",A33)-2),A33)</f>
        <v>Prescott, Dak DAL QB</v>
      </c>
      <c r="J33" t="str">
        <f>LEFT(I33,(FIND(L33,I33,1)-1))</f>
        <v xml:space="preserve">Prescott, Dak </v>
      </c>
      <c r="K33" s="15">
        <f>C33</f>
        <v>71</v>
      </c>
      <c r="L33" t="str">
        <f>TRIM(LEFT(RIGHT(" "&amp;SUBSTITUTE(TRIM(I33)," ",REPT(" ",60)),120),60))</f>
        <v>DAL</v>
      </c>
      <c r="M33" t="str">
        <f>IF(OR(TRIM(RIGHT(I33,2))="DE",TRIM(RIGHT(I33,2))="DT"),"DL",IF(OR(TRIM(RIGHT(I33,2))="S",TRIM(RIGHT(I33,2))="CB"),"DB",TRIM(RIGHT(I33,2))))</f>
        <v>QB</v>
      </c>
    </row>
    <row r="34" spans="1:13" hidden="1" x14ac:dyDescent="0.2">
      <c r="A34" t="s">
        <v>94</v>
      </c>
      <c r="B34" s="17">
        <v>7</v>
      </c>
      <c r="C34" s="15">
        <v>70</v>
      </c>
      <c r="D34" s="17">
        <v>1</v>
      </c>
      <c r="G34" t="s">
        <v>225</v>
      </c>
      <c r="I34" t="str">
        <f>IFERROR(LEFT(A34,FIND("(",A34)-2),A34)</f>
        <v>Burns, Brian CAR DE</v>
      </c>
      <c r="J34" t="str">
        <f>LEFT(I34,(FIND(L34,I34,1)-1))</f>
        <v xml:space="preserve">Burns, Brian </v>
      </c>
      <c r="K34" s="15">
        <f>C34</f>
        <v>70</v>
      </c>
      <c r="L34" t="str">
        <f>TRIM(LEFT(RIGHT(" "&amp;SUBSTITUTE(TRIM(I34)," ",REPT(" ",60)),120),60))</f>
        <v>CAR</v>
      </c>
      <c r="M34" t="str">
        <f>IF(OR(TRIM(RIGHT(I34,2))="DE",TRIM(RIGHT(I34,2))="DT"),"DL",IF(OR(TRIM(RIGHT(I34,2))="S",TRIM(RIGHT(I34,2))="CB"),"DB",TRIM(RIGHT(I34,2))))</f>
        <v>DL</v>
      </c>
    </row>
    <row r="35" spans="1:13" x14ac:dyDescent="0.2">
      <c r="A35" t="s">
        <v>643</v>
      </c>
      <c r="B35" s="17">
        <v>9</v>
      </c>
      <c r="C35" s="15">
        <v>67</v>
      </c>
      <c r="D35" s="17">
        <v>1</v>
      </c>
      <c r="G35" t="s">
        <v>537</v>
      </c>
      <c r="I35" t="str">
        <f>IFERROR(LEFT(A35,FIND("(",A35)-2),A35)</f>
        <v>Gardner-Johnson, Chauncey DET S</v>
      </c>
      <c r="J35" t="str">
        <f>LEFT(I35,(FIND(L35,I35,1)-1))</f>
        <v xml:space="preserve">Gardner-Johnson, Chauncey </v>
      </c>
      <c r="K35" s="15">
        <f>C35</f>
        <v>67</v>
      </c>
      <c r="L35" t="str">
        <f>TRIM(LEFT(RIGHT(" "&amp;SUBSTITUTE(TRIM(I35)," ",REPT(" ",60)),120),60))</f>
        <v>DET</v>
      </c>
      <c r="M35" t="str">
        <f>IF(OR(TRIM(RIGHT(I35,2))="DE",TRIM(RIGHT(I35,2))="DT"),"DL",IF(OR(TRIM(RIGHT(I35,2))="S",TRIM(RIGHT(I35,2))="CB"),"DB",TRIM(RIGHT(I35,2))))</f>
        <v>DB</v>
      </c>
    </row>
    <row r="36" spans="1:13" hidden="1" x14ac:dyDescent="0.2">
      <c r="A36" t="s">
        <v>536</v>
      </c>
      <c r="B36" s="17">
        <v>5</v>
      </c>
      <c r="C36" s="15">
        <v>67</v>
      </c>
      <c r="D36" s="17">
        <v>3</v>
      </c>
      <c r="G36" t="s">
        <v>537</v>
      </c>
      <c r="I36" t="str">
        <f>IFERROR(LEFT(A36,FIND("(",A36)-2),A36)</f>
        <v>White, Devin TBB LB</v>
      </c>
      <c r="J36" t="str">
        <f>LEFT(I36,(FIND(L36,I36,1)-1))</f>
        <v xml:space="preserve">White, Devin </v>
      </c>
      <c r="K36" s="15">
        <f>C36</f>
        <v>67</v>
      </c>
      <c r="L36" t="str">
        <f>TRIM(LEFT(RIGHT(" "&amp;SUBSTITUTE(TRIM(I36)," ",REPT(" ",60)),120),60))</f>
        <v>TBB</v>
      </c>
      <c r="M36" t="str">
        <f>IF(OR(TRIM(RIGHT(I36,2))="DE",TRIM(RIGHT(I36,2))="DT"),"DL",IF(OR(TRIM(RIGHT(I36,2))="S",TRIM(RIGHT(I36,2))="CB"),"DB",TRIM(RIGHT(I36,2))))</f>
        <v>LB</v>
      </c>
    </row>
    <row r="37" spans="1:13" hidden="1" x14ac:dyDescent="0.2">
      <c r="A37" t="s">
        <v>586</v>
      </c>
      <c r="B37" s="17">
        <v>5</v>
      </c>
      <c r="C37" s="15">
        <v>66</v>
      </c>
      <c r="D37" s="17">
        <v>1</v>
      </c>
      <c r="G37" t="s">
        <v>587</v>
      </c>
      <c r="I37" t="str">
        <f>IFERROR(LEFT(A37,FIND("(",A37)-2),A37)</f>
        <v>Ford, Jerome CLE RB</v>
      </c>
      <c r="J37" t="str">
        <f>LEFT(I37,(FIND(L37,I37,1)-1))</f>
        <v xml:space="preserve">Ford, Jerome </v>
      </c>
      <c r="K37" s="15">
        <f>C37</f>
        <v>66</v>
      </c>
      <c r="L37" t="str">
        <f>TRIM(LEFT(RIGHT(" "&amp;SUBSTITUTE(TRIM(I37)," ",REPT(" ",60)),120),60))</f>
        <v>CLE</v>
      </c>
      <c r="M37" t="str">
        <f>IF(OR(TRIM(RIGHT(I37,2))="DE",TRIM(RIGHT(I37,2))="DT"),"DL",IF(OR(TRIM(RIGHT(I37,2))="S",TRIM(RIGHT(I37,2))="CB"),"DB",TRIM(RIGHT(I37,2))))</f>
        <v>RB</v>
      </c>
    </row>
    <row r="38" spans="1:13" hidden="1" x14ac:dyDescent="0.2">
      <c r="A38" t="s">
        <v>157</v>
      </c>
      <c r="B38" s="17">
        <v>13</v>
      </c>
      <c r="C38" s="15">
        <v>65</v>
      </c>
      <c r="D38" s="17">
        <v>3</v>
      </c>
      <c r="G38" t="s">
        <v>638</v>
      </c>
      <c r="I38" t="str">
        <f>IFERROR(LEFT(A38,FIND("(",A38)-2),A38)</f>
        <v>Smith, Roquan BAL LB</v>
      </c>
      <c r="J38" t="str">
        <f>LEFT(I38,(FIND(L38,I38,1)-1))</f>
        <v xml:space="preserve">Smith, Roquan </v>
      </c>
      <c r="K38" s="15">
        <f>C38</f>
        <v>65</v>
      </c>
      <c r="L38" t="str">
        <f>TRIM(LEFT(RIGHT(" "&amp;SUBSTITUTE(TRIM(I38)," ",REPT(" ",60)),120),60))</f>
        <v>BAL</v>
      </c>
      <c r="M38" t="str">
        <f>IF(OR(TRIM(RIGHT(I38,2))="DE",TRIM(RIGHT(I38,2))="DT"),"DL",IF(OR(TRIM(RIGHT(I38,2))="S",TRIM(RIGHT(I38,2))="CB"),"DB",TRIM(RIGHT(I38,2))))</f>
        <v>LB</v>
      </c>
    </row>
    <row r="39" spans="1:13" hidden="1" x14ac:dyDescent="0.2">
      <c r="A39" t="s">
        <v>31</v>
      </c>
      <c r="B39" s="17">
        <v>9</v>
      </c>
      <c r="C39" s="15">
        <v>65</v>
      </c>
      <c r="D39" s="17">
        <v>3</v>
      </c>
      <c r="G39" t="s">
        <v>638</v>
      </c>
      <c r="I39" t="str">
        <f>IFERROR(LEFT(A39,FIND("(",A39)-2),A39)</f>
        <v>Warner, Fred SFO LB</v>
      </c>
      <c r="J39" t="str">
        <f>LEFT(I39,(FIND(L39,I39,1)-1))</f>
        <v xml:space="preserve">Warner, Fred </v>
      </c>
      <c r="K39" s="15">
        <f>C39</f>
        <v>65</v>
      </c>
      <c r="L39" t="str">
        <f>TRIM(LEFT(RIGHT(" "&amp;SUBSTITUTE(TRIM(I39)," ",REPT(" ",60)),120),60))</f>
        <v>SFO</v>
      </c>
      <c r="M39" t="str">
        <f>IF(OR(TRIM(RIGHT(I39,2))="DE",TRIM(RIGHT(I39,2))="DT"),"DL",IF(OR(TRIM(RIGHT(I39,2))="S",TRIM(RIGHT(I39,2))="CB"),"DB",TRIM(RIGHT(I39,2))))</f>
        <v>LB</v>
      </c>
    </row>
    <row r="40" spans="1:13" hidden="1" x14ac:dyDescent="0.2">
      <c r="A40" t="s">
        <v>16</v>
      </c>
      <c r="B40" s="17">
        <v>5</v>
      </c>
      <c r="C40" s="15">
        <v>63</v>
      </c>
      <c r="D40" s="17">
        <v>3</v>
      </c>
      <c r="G40" t="s">
        <v>527</v>
      </c>
      <c r="I40" t="str">
        <f>IFERROR(LEFT(A40,FIND("(",A40)-2),A40)</f>
        <v>Garrett, Myles CLE DE</v>
      </c>
      <c r="J40" t="str">
        <f>LEFT(I40,(FIND(L40,I40,1)-1))</f>
        <v xml:space="preserve">Garrett, Myles </v>
      </c>
      <c r="K40" s="15">
        <f>C40</f>
        <v>63</v>
      </c>
      <c r="L40" t="str">
        <f>TRIM(LEFT(RIGHT(" "&amp;SUBSTITUTE(TRIM(I40)," ",REPT(" ",60)),120),60))</f>
        <v>CLE</v>
      </c>
      <c r="M40" t="str">
        <f>IF(OR(TRIM(RIGHT(I40,2))="DE",TRIM(RIGHT(I40,2))="DT"),"DL",IF(OR(TRIM(RIGHT(I40,2))="S",TRIM(RIGHT(I40,2))="CB"),"DB",TRIM(RIGHT(I40,2))))</f>
        <v>DL</v>
      </c>
    </row>
    <row r="41" spans="1:13" hidden="1" x14ac:dyDescent="0.2">
      <c r="A41" t="s">
        <v>155</v>
      </c>
      <c r="B41" s="17">
        <v>10</v>
      </c>
      <c r="C41" s="15">
        <v>63</v>
      </c>
      <c r="D41" s="17">
        <v>1</v>
      </c>
      <c r="I41" t="str">
        <f>IFERROR(LEFT(A41,FIND("(",A41)-2),A41)</f>
        <v>Hill, Tyreek MIA WR</v>
      </c>
      <c r="J41" t="str">
        <f>LEFT(I41,(FIND(L41,I41,1)-1))</f>
        <v xml:space="preserve">Hill, Tyreek </v>
      </c>
      <c r="K41" s="15">
        <f>C41</f>
        <v>63</v>
      </c>
      <c r="L41" t="str">
        <f>TRIM(LEFT(RIGHT(" "&amp;SUBSTITUTE(TRIM(I41)," ",REPT(" ",60)),120),60))</f>
        <v>MIA</v>
      </c>
      <c r="M41" t="str">
        <f>IF(OR(TRIM(RIGHT(I41,2))="DE",TRIM(RIGHT(I41,2))="DT"),"DL",IF(OR(TRIM(RIGHT(I41,2))="S",TRIM(RIGHT(I41,2))="CB"),"DB",TRIM(RIGHT(I41,2))))</f>
        <v>WR</v>
      </c>
    </row>
    <row r="42" spans="1:13" hidden="1" x14ac:dyDescent="0.2">
      <c r="A42" t="s">
        <v>532</v>
      </c>
      <c r="B42" s="17">
        <v>13</v>
      </c>
      <c r="C42" s="15">
        <v>60</v>
      </c>
      <c r="D42" s="17">
        <v>1</v>
      </c>
      <c r="G42" t="s">
        <v>523</v>
      </c>
      <c r="I42" t="str">
        <f>IFERROR(LEFT(A42,FIND("(",A42)-2),A42)</f>
        <v>Edmunds, Tremaine CHI LB</v>
      </c>
      <c r="J42" t="str">
        <f>LEFT(I42,(FIND(L42,I42,1)-1))</f>
        <v xml:space="preserve">Edmunds, Tremaine </v>
      </c>
      <c r="K42" s="15">
        <f>C42</f>
        <v>60</v>
      </c>
      <c r="L42" t="str">
        <f>TRIM(LEFT(RIGHT(" "&amp;SUBSTITUTE(TRIM(I42)," ",REPT(" ",60)),120),60))</f>
        <v>CHI</v>
      </c>
      <c r="M42" t="str">
        <f>IF(OR(TRIM(RIGHT(I42,2))="DE",TRIM(RIGHT(I42,2))="DT"),"DL",IF(OR(TRIM(RIGHT(I42,2))="S",TRIM(RIGHT(I42,2))="CB"),"DB",TRIM(RIGHT(I42,2))))</f>
        <v>LB</v>
      </c>
    </row>
    <row r="43" spans="1:13" hidden="1" x14ac:dyDescent="0.2">
      <c r="A43" t="s">
        <v>86</v>
      </c>
      <c r="B43" s="17">
        <v>7</v>
      </c>
      <c r="C43" s="15">
        <v>60</v>
      </c>
      <c r="D43" s="17">
        <v>3</v>
      </c>
      <c r="G43" t="s">
        <v>402</v>
      </c>
      <c r="I43" t="str">
        <f>IFERROR(LEFT(A43,FIND("(",A43)-2),A43)</f>
        <v>Mixon, Joe CIN RB</v>
      </c>
      <c r="J43" t="str">
        <f>LEFT(I43,(FIND(L43,I43,1)-1))</f>
        <v xml:space="preserve">Mixon, Joe </v>
      </c>
      <c r="K43" s="15">
        <f>C43</f>
        <v>60</v>
      </c>
      <c r="L43" t="str">
        <f>TRIM(LEFT(RIGHT(" "&amp;SUBSTITUTE(TRIM(I43)," ",REPT(" ",60)),120),60))</f>
        <v>CIN</v>
      </c>
      <c r="M43" t="str">
        <f>IF(OR(TRIM(RIGHT(I43,2))="DE",TRIM(RIGHT(I43,2))="DT"),"DL",IF(OR(TRIM(RIGHT(I43,2))="S",TRIM(RIGHT(I43,2))="CB"),"DB",TRIM(RIGHT(I43,2))))</f>
        <v>RB</v>
      </c>
    </row>
    <row r="44" spans="1:13" hidden="1" x14ac:dyDescent="0.2">
      <c r="A44" t="s">
        <v>72</v>
      </c>
      <c r="B44" s="17">
        <v>7</v>
      </c>
      <c r="C44" s="15">
        <v>60</v>
      </c>
      <c r="D44" s="17">
        <v>1</v>
      </c>
      <c r="G44" t="s">
        <v>225</v>
      </c>
      <c r="I44" t="str">
        <f>IFERROR(LEFT(A44,FIND("(",A44)-2),A44)</f>
        <v>Mosley, C.J. NYJ LB</v>
      </c>
      <c r="J44" t="str">
        <f>LEFT(I44,(FIND(L44,I44,1)-1))</f>
        <v xml:space="preserve">Mosley, C.J. </v>
      </c>
      <c r="K44" s="15">
        <f>C44</f>
        <v>60</v>
      </c>
      <c r="L44" t="str">
        <f>TRIM(LEFT(RIGHT(" "&amp;SUBSTITUTE(TRIM(I44)," ",REPT(" ",60)),120),60))</f>
        <v>NYJ</v>
      </c>
      <c r="M44" t="str">
        <f>IF(OR(TRIM(RIGHT(I44,2))="DE",TRIM(RIGHT(I44,2))="DT"),"DL",IF(OR(TRIM(RIGHT(I44,2))="S",TRIM(RIGHT(I44,2))="CB"),"DB",TRIM(RIGHT(I44,2))))</f>
        <v>LB</v>
      </c>
    </row>
    <row r="45" spans="1:13" hidden="1" x14ac:dyDescent="0.2">
      <c r="A45" t="s">
        <v>163</v>
      </c>
      <c r="B45" s="17">
        <v>9</v>
      </c>
      <c r="C45" s="15">
        <v>60</v>
      </c>
      <c r="D45" s="17">
        <v>1</v>
      </c>
      <c r="G45" t="s">
        <v>523</v>
      </c>
      <c r="I45" t="str">
        <f>IFERROR(LEFT(A45,FIND("(",A45)-2),A45)</f>
        <v>St. Brown, Amon-Ra DET WR</v>
      </c>
      <c r="J45" t="str">
        <f>LEFT(I45,(FIND(L45,I45,1)-1))</f>
        <v xml:space="preserve">St. Brown, Amon-Ra </v>
      </c>
      <c r="K45" s="15">
        <f>C45</f>
        <v>60</v>
      </c>
      <c r="L45" t="str">
        <f>TRIM(LEFT(RIGHT(" "&amp;SUBSTITUTE(TRIM(I45)," ",REPT(" ",60)),120),60))</f>
        <v>DET</v>
      </c>
      <c r="M45" t="str">
        <f>IF(OR(TRIM(RIGHT(I45,2))="DE",TRIM(RIGHT(I45,2))="DT"),"DL",IF(OR(TRIM(RIGHT(I45,2))="S",TRIM(RIGHT(I45,2))="CB"),"DB",TRIM(RIGHT(I45,2))))</f>
        <v>WR</v>
      </c>
    </row>
    <row r="46" spans="1:13" hidden="1" x14ac:dyDescent="0.2">
      <c r="A46" t="s">
        <v>194</v>
      </c>
      <c r="B46" s="17">
        <v>5</v>
      </c>
      <c r="C46" s="15">
        <v>57</v>
      </c>
      <c r="D46" s="17">
        <v>2</v>
      </c>
      <c r="G46" t="s">
        <v>464</v>
      </c>
      <c r="I46" t="str">
        <f>IFERROR(LEFT(A46,FIND("(",A46)-2),A46)</f>
        <v>Cooper, Amari CLE WR</v>
      </c>
      <c r="J46" t="str">
        <f>LEFT(I46,(FIND(L46,I46,1)-1))</f>
        <v xml:space="preserve">Cooper, Amari </v>
      </c>
      <c r="K46" s="15">
        <f>C46</f>
        <v>57</v>
      </c>
      <c r="L46" t="str">
        <f>TRIM(LEFT(RIGHT(" "&amp;SUBSTITUTE(TRIM(I46)," ",REPT(" ",60)),120),60))</f>
        <v>CLE</v>
      </c>
      <c r="M46" t="str">
        <f>IF(OR(TRIM(RIGHT(I46,2))="DE",TRIM(RIGHT(I46,2))="DT"),"DL",IF(OR(TRIM(RIGHT(I46,2))="S",TRIM(RIGHT(I46,2))="CB"),"DB",TRIM(RIGHT(I46,2))))</f>
        <v>WR</v>
      </c>
    </row>
    <row r="47" spans="1:13" hidden="1" x14ac:dyDescent="0.2">
      <c r="A47" t="s">
        <v>626</v>
      </c>
      <c r="B47" s="17">
        <v>10</v>
      </c>
      <c r="C47" s="15">
        <v>57</v>
      </c>
      <c r="D47" s="17">
        <v>2</v>
      </c>
      <c r="G47" t="s">
        <v>464</v>
      </c>
      <c r="I47" t="str">
        <f>IFERROR(LEFT(A47,FIND("(",A47)-2),A47)</f>
        <v>Goedert, Dallas PHI TE</v>
      </c>
      <c r="J47" t="str">
        <f>LEFT(I47,(FIND(L47,I47,1)-1))</f>
        <v xml:space="preserve">Goedert, Dallas </v>
      </c>
      <c r="K47" s="15">
        <f>C47</f>
        <v>57</v>
      </c>
      <c r="L47" t="str">
        <f>TRIM(LEFT(RIGHT(" "&amp;SUBSTITUTE(TRIM(I47)," ",REPT(" ",60)),120),60))</f>
        <v>PHI</v>
      </c>
      <c r="M47" t="str">
        <f>IF(OR(TRIM(RIGHT(I47,2))="DE",TRIM(RIGHT(I47,2))="DT"),"DL",IF(OR(TRIM(RIGHT(I47,2))="S",TRIM(RIGHT(I47,2))="CB"),"DB",TRIM(RIGHT(I47,2))))</f>
        <v>TE</v>
      </c>
    </row>
    <row r="48" spans="1:13" hidden="1" x14ac:dyDescent="0.2">
      <c r="A48" t="s">
        <v>463</v>
      </c>
      <c r="B48" s="17">
        <v>13</v>
      </c>
      <c r="C48" s="15">
        <v>57</v>
      </c>
      <c r="D48" s="17">
        <v>1</v>
      </c>
      <c r="G48" t="s">
        <v>464</v>
      </c>
      <c r="I48" t="str">
        <f>IFERROR(LEFT(A48,FIND("(",A48)-2),A48)</f>
        <v>Waller, Darren NYG TE</v>
      </c>
      <c r="J48" t="str">
        <f>LEFT(I48,(FIND(L48,I48,1)-1))</f>
        <v xml:space="preserve">Waller, Darren </v>
      </c>
      <c r="K48" s="15">
        <f>C48</f>
        <v>57</v>
      </c>
      <c r="L48" t="str">
        <f>TRIM(LEFT(RIGHT(" "&amp;SUBSTITUTE(TRIM(I48)," ",REPT(" ",60)),120),60))</f>
        <v>NYG</v>
      </c>
      <c r="M48" t="str">
        <f>IF(OR(TRIM(RIGHT(I48,2))="DE",TRIM(RIGHT(I48,2))="DT"),"DL",IF(OR(TRIM(RIGHT(I48,2))="S",TRIM(RIGHT(I48,2))="CB"),"DB",TRIM(RIGHT(I48,2))))</f>
        <v>TE</v>
      </c>
    </row>
    <row r="49" spans="1:13" hidden="1" x14ac:dyDescent="0.2">
      <c r="A49" t="s">
        <v>152</v>
      </c>
      <c r="B49" s="17">
        <v>9</v>
      </c>
      <c r="C49" s="15">
        <v>56</v>
      </c>
      <c r="D49" s="17">
        <v>1</v>
      </c>
      <c r="G49" t="s">
        <v>451</v>
      </c>
      <c r="I49" t="str">
        <f>IFERROR(LEFT(A49,FIND("(",A49)-2),A49)</f>
        <v>Jewell, Josey DEN LB</v>
      </c>
      <c r="J49" t="str">
        <f>LEFT(I49,(FIND(L49,I49,1)-1))</f>
        <v xml:space="preserve">Jewell, Josey </v>
      </c>
      <c r="K49" s="15">
        <f>C49</f>
        <v>56</v>
      </c>
      <c r="L49" t="str">
        <f>TRIM(LEFT(RIGHT(" "&amp;SUBSTITUTE(TRIM(I49)," ",REPT(" ",60)),120),60))</f>
        <v>DEN</v>
      </c>
      <c r="M49" t="str">
        <f>IF(OR(TRIM(RIGHT(I49,2))="DE",TRIM(RIGHT(I49,2))="DT"),"DL",IF(OR(TRIM(RIGHT(I49,2))="S",TRIM(RIGHT(I49,2))="CB"),"DB",TRIM(RIGHT(I49,2))))</f>
        <v>LB</v>
      </c>
    </row>
    <row r="50" spans="1:13" hidden="1" x14ac:dyDescent="0.2">
      <c r="A50" t="s">
        <v>633</v>
      </c>
      <c r="B50" s="17">
        <v>6</v>
      </c>
      <c r="C50" s="15">
        <v>56</v>
      </c>
      <c r="D50" s="17">
        <v>1</v>
      </c>
      <c r="G50" t="s">
        <v>451</v>
      </c>
      <c r="I50" t="str">
        <f>IFERROR(LEFT(A50,FIND("(",A50)-2),A50)</f>
        <v>Watt, T.J. PIT DE</v>
      </c>
      <c r="J50" t="str">
        <f>LEFT(I50,(FIND(L50,I50,1)-1))</f>
        <v xml:space="preserve">Watt, T.J. </v>
      </c>
      <c r="K50" s="15">
        <f>C50</f>
        <v>56</v>
      </c>
      <c r="L50" t="str">
        <f>TRIM(LEFT(RIGHT(" "&amp;SUBSTITUTE(TRIM(I50)," ",REPT(" ",60)),120),60))</f>
        <v>PIT</v>
      </c>
      <c r="M50" t="str">
        <f>IF(OR(TRIM(RIGHT(I50,2))="DE",TRIM(RIGHT(I50,2))="DT"),"DL",IF(OR(TRIM(RIGHT(I50,2))="S",TRIM(RIGHT(I50,2))="CB"),"DB",TRIM(RIGHT(I50,2))))</f>
        <v>DL</v>
      </c>
    </row>
    <row r="51" spans="1:13" hidden="1" x14ac:dyDescent="0.2">
      <c r="A51" t="s">
        <v>117</v>
      </c>
      <c r="B51" s="17">
        <v>13</v>
      </c>
      <c r="C51" s="15">
        <v>55</v>
      </c>
      <c r="D51" s="17">
        <v>2</v>
      </c>
      <c r="G51" t="s">
        <v>282</v>
      </c>
      <c r="I51" t="str">
        <f>IFERROR(LEFT(A51,FIND("(",A51)-2),A51)</f>
        <v>Hockenson, T.J. MIN TE</v>
      </c>
      <c r="J51" t="str">
        <f>LEFT(I51,(FIND(L51,I51,1)-1))</f>
        <v xml:space="preserve">Hockenson, T.J. </v>
      </c>
      <c r="K51" s="15">
        <f>C51</f>
        <v>55</v>
      </c>
      <c r="L51" t="str">
        <f>TRIM(LEFT(RIGHT(" "&amp;SUBSTITUTE(TRIM(I51)," ",REPT(" ",60)),120),60))</f>
        <v>MIN</v>
      </c>
      <c r="M51" t="str">
        <f>IF(OR(TRIM(RIGHT(I51,2))="DE",TRIM(RIGHT(I51,2))="DT"),"DL",IF(OR(TRIM(RIGHT(I51,2))="S",TRIM(RIGHT(I51,2))="CB"),"DB",TRIM(RIGHT(I51,2))))</f>
        <v>TE</v>
      </c>
    </row>
    <row r="52" spans="1:13" hidden="1" x14ac:dyDescent="0.2">
      <c r="A52" t="s">
        <v>151</v>
      </c>
      <c r="B52" s="17">
        <v>5</v>
      </c>
      <c r="C52" s="15">
        <v>55</v>
      </c>
      <c r="D52" s="17">
        <v>1</v>
      </c>
      <c r="G52" t="s">
        <v>282</v>
      </c>
      <c r="I52" t="str">
        <f>IFERROR(LEFT(A52,FIND("(",A52)-2),A52)</f>
        <v>Smith, Geno SEA QB</v>
      </c>
      <c r="J52" t="str">
        <f>LEFT(I52,(FIND(L52,I52,1)-1))</f>
        <v xml:space="preserve">Smith, Geno </v>
      </c>
      <c r="K52" s="15">
        <f>C52</f>
        <v>55</v>
      </c>
      <c r="L52" t="str">
        <f>TRIM(LEFT(RIGHT(" "&amp;SUBSTITUTE(TRIM(I52)," ",REPT(" ",60)),120),60))</f>
        <v>SEA</v>
      </c>
      <c r="M52" t="str">
        <f>IF(OR(TRIM(RIGHT(I52,2))="DE",TRIM(RIGHT(I52,2))="DT"),"DL",IF(OR(TRIM(RIGHT(I52,2))="S",TRIM(RIGHT(I52,2))="CB"),"DB",TRIM(RIGHT(I52,2))))</f>
        <v>QB</v>
      </c>
    </row>
    <row r="53" spans="1:13" x14ac:dyDescent="0.2">
      <c r="A53" t="s">
        <v>17</v>
      </c>
      <c r="B53" s="17">
        <v>14</v>
      </c>
      <c r="C53" s="15">
        <v>54</v>
      </c>
      <c r="D53" s="17">
        <v>2</v>
      </c>
      <c r="G53" t="s">
        <v>670</v>
      </c>
      <c r="I53" t="str">
        <f>IFERROR(LEFT(A53,FIND("(",A53)-2),A53)</f>
        <v>Baker, Budda ARI S</v>
      </c>
      <c r="J53" t="str">
        <f>LEFT(I53,(FIND(L53,I53,1)-1))</f>
        <v xml:space="preserve">Baker, Budda </v>
      </c>
      <c r="K53" s="15">
        <f>C53</f>
        <v>54</v>
      </c>
      <c r="L53" t="str">
        <f>TRIM(LEFT(RIGHT(" "&amp;SUBSTITUTE(TRIM(I53)," ",REPT(" ",60)),120),60))</f>
        <v>ARI</v>
      </c>
      <c r="M53" t="str">
        <f>IF(OR(TRIM(RIGHT(I53,2))="DE",TRIM(RIGHT(I53,2))="DT"),"DL",IF(OR(TRIM(RIGHT(I53,2))="S",TRIM(RIGHT(I53,2))="CB"),"DB",TRIM(RIGHT(I53,2))))</f>
        <v>DB</v>
      </c>
    </row>
    <row r="54" spans="1:13" hidden="1" x14ac:dyDescent="0.2">
      <c r="A54" t="s">
        <v>483</v>
      </c>
      <c r="B54" s="17">
        <v>10</v>
      </c>
      <c r="C54" s="15">
        <v>52</v>
      </c>
      <c r="D54" s="17">
        <v>2</v>
      </c>
      <c r="G54" t="s">
        <v>436</v>
      </c>
      <c r="I54" t="str">
        <f>IFERROR(LEFT(A54,FIND("(",A54)-2),A54)</f>
        <v>Donald, Aaron LAR DT</v>
      </c>
      <c r="J54" t="str">
        <f>LEFT(I54,(FIND(L54,I54,1)-1))</f>
        <v xml:space="preserve">Donald, Aaron </v>
      </c>
      <c r="K54" s="15">
        <f>C54</f>
        <v>52</v>
      </c>
      <c r="L54" t="str">
        <f>TRIM(LEFT(RIGHT(" "&amp;SUBSTITUTE(TRIM(I54)," ",REPT(" ",60)),120),60))</f>
        <v>LAR</v>
      </c>
      <c r="M54" t="str">
        <f>IF(OR(TRIM(RIGHT(I54,2))="DE",TRIM(RIGHT(I54,2))="DT"),"DL",IF(OR(TRIM(RIGHT(I54,2))="S",TRIM(RIGHT(I54,2))="CB"),"DB",TRIM(RIGHT(I54,2))))</f>
        <v>DL</v>
      </c>
    </row>
    <row r="55" spans="1:13" hidden="1" x14ac:dyDescent="0.2">
      <c r="A55" t="s">
        <v>435</v>
      </c>
      <c r="B55" s="17">
        <v>7</v>
      </c>
      <c r="C55" s="15">
        <v>52</v>
      </c>
      <c r="D55" s="17">
        <v>1</v>
      </c>
      <c r="G55" t="s">
        <v>436</v>
      </c>
      <c r="I55" t="str">
        <f>IFERROR(LEFT(A55,FIND("(",A55)-2),A55)</f>
        <v>Sanders, Miles CAR RB</v>
      </c>
      <c r="J55" t="str">
        <f>LEFT(I55,(FIND(L55,I55,1)-1))</f>
        <v xml:space="preserve">Sanders, Miles </v>
      </c>
      <c r="K55" s="15">
        <f>C55</f>
        <v>52</v>
      </c>
      <c r="L55" t="str">
        <f>TRIM(LEFT(RIGHT(" "&amp;SUBSTITUTE(TRIM(I55)," ",REPT(" ",60)),120),60))</f>
        <v>CAR</v>
      </c>
      <c r="M55" t="str">
        <f>IF(OR(TRIM(RIGHT(I55,2))="DE",TRIM(RIGHT(I55,2))="DT"),"DL",IF(OR(TRIM(RIGHT(I55,2))="S",TRIM(RIGHT(I55,2))="CB"),"DB",TRIM(RIGHT(I55,2))))</f>
        <v>RB</v>
      </c>
    </row>
    <row r="56" spans="1:13" hidden="1" x14ac:dyDescent="0.2">
      <c r="A56" t="s">
        <v>485</v>
      </c>
      <c r="B56" s="17">
        <v>5</v>
      </c>
      <c r="C56" s="15">
        <v>51</v>
      </c>
      <c r="D56" s="17">
        <v>1</v>
      </c>
      <c r="G56" t="s">
        <v>225</v>
      </c>
      <c r="I56" t="str">
        <f>IFERROR(LEFT(A56,FIND("(",A56)-2),A56)</f>
        <v>Bosa, Joey LAC DE</v>
      </c>
      <c r="J56" t="str">
        <f>LEFT(I56,(FIND(L56,I56,1)-1))</f>
        <v xml:space="preserve">Bosa, Joey </v>
      </c>
      <c r="K56" s="15">
        <f>C56</f>
        <v>51</v>
      </c>
      <c r="L56" t="str">
        <f>TRIM(LEFT(RIGHT(" "&amp;SUBSTITUTE(TRIM(I56)," ",REPT(" ",60)),120),60))</f>
        <v>LAC</v>
      </c>
      <c r="M56" t="str">
        <f>IF(OR(TRIM(RIGHT(I56,2))="DE",TRIM(RIGHT(I56,2))="DT"),"DL",IF(OR(TRIM(RIGHT(I56,2))="S",TRIM(RIGHT(I56,2))="CB"),"DB",TRIM(RIGHT(I56,2))))</f>
        <v>DL</v>
      </c>
    </row>
    <row r="57" spans="1:13" hidden="1" x14ac:dyDescent="0.2">
      <c r="A57" t="s">
        <v>119</v>
      </c>
      <c r="B57" s="17">
        <v>11</v>
      </c>
      <c r="C57" s="15">
        <v>48</v>
      </c>
      <c r="D57" s="17">
        <v>1</v>
      </c>
      <c r="G57" t="s">
        <v>667</v>
      </c>
      <c r="I57" t="str">
        <f>IFERROR(LEFT(A57,FIND("(",A57)-2),A57)</f>
        <v>Franklin, Zaire IND LB</v>
      </c>
      <c r="J57" t="str">
        <f>LEFT(I57,(FIND(L57,I57,1)-1))</f>
        <v xml:space="preserve">Franklin, Zaire </v>
      </c>
      <c r="K57" s="15">
        <f>C57</f>
        <v>48</v>
      </c>
      <c r="L57" t="str">
        <f>TRIM(LEFT(RIGHT(" "&amp;SUBSTITUTE(TRIM(I57)," ",REPT(" ",60)),120),60))</f>
        <v>IND</v>
      </c>
      <c r="M57" t="str">
        <f>IF(OR(TRIM(RIGHT(I57,2))="DE",TRIM(RIGHT(I57,2))="DT"),"DL",IF(OR(TRIM(RIGHT(I57,2))="S",TRIM(RIGHT(I57,2))="CB"),"DB",TRIM(RIGHT(I57,2))))</f>
        <v>LB</v>
      </c>
    </row>
    <row r="58" spans="1:13" hidden="1" x14ac:dyDescent="0.2">
      <c r="A58" t="s">
        <v>21</v>
      </c>
      <c r="B58" s="17">
        <v>5</v>
      </c>
      <c r="C58" s="15">
        <v>46</v>
      </c>
      <c r="D58" s="17">
        <v>2</v>
      </c>
      <c r="G58" t="s">
        <v>60</v>
      </c>
      <c r="I58" t="str">
        <f>IFERROR(LEFT(A58,FIND("(",A58)-2),A58)</f>
        <v>Godwin, Chris TBB WR</v>
      </c>
      <c r="J58" t="str">
        <f>LEFT(I58,(FIND(L58,I58,1)-1))</f>
        <v xml:space="preserve">Godwin, Chris </v>
      </c>
      <c r="K58" s="15">
        <f>C58</f>
        <v>46</v>
      </c>
      <c r="L58" t="str">
        <f>TRIM(LEFT(RIGHT(" "&amp;SUBSTITUTE(TRIM(I58)," ",REPT(" ",60)),120),60))</f>
        <v>TBB</v>
      </c>
      <c r="M58" t="str">
        <f>IF(OR(TRIM(RIGHT(I58,2))="DE",TRIM(RIGHT(I58,2))="DT"),"DL",IF(OR(TRIM(RIGHT(I58,2))="S",TRIM(RIGHT(I58,2))="CB"),"DB",TRIM(RIGHT(I58,2))))</f>
        <v>WR</v>
      </c>
    </row>
    <row r="59" spans="1:13" hidden="1" x14ac:dyDescent="0.2">
      <c r="A59" t="s">
        <v>9</v>
      </c>
      <c r="B59" s="17">
        <v>11</v>
      </c>
      <c r="C59" s="15">
        <v>46</v>
      </c>
      <c r="D59" s="17">
        <v>2</v>
      </c>
      <c r="G59" t="s">
        <v>314</v>
      </c>
      <c r="I59" t="str">
        <f>IFERROR(LEFT(A59,FIND("(",A59)-2),A59)</f>
        <v>Kamara, Alvin NOS RB</v>
      </c>
      <c r="J59" t="str">
        <f>LEFT(I59,(FIND(L59,I59,1)-1))</f>
        <v xml:space="preserve">Kamara, Alvin </v>
      </c>
      <c r="K59" s="15">
        <f>C59</f>
        <v>46</v>
      </c>
      <c r="L59" t="str">
        <f>TRIM(LEFT(RIGHT(" "&amp;SUBSTITUTE(TRIM(I59)," ",REPT(" ",60)),120),60))</f>
        <v>NOS</v>
      </c>
      <c r="M59" t="str">
        <f>IF(OR(TRIM(RIGHT(I59,2))="DE",TRIM(RIGHT(I59,2))="DT"),"DL",IF(OR(TRIM(RIGHT(I59,2))="S",TRIM(RIGHT(I59,2))="CB"),"DB",TRIM(RIGHT(I59,2))))</f>
        <v>RB</v>
      </c>
    </row>
    <row r="60" spans="1:13" hidden="1" x14ac:dyDescent="0.2">
      <c r="A60" t="s">
        <v>461</v>
      </c>
      <c r="B60" s="17">
        <v>5</v>
      </c>
      <c r="C60" s="15">
        <v>46</v>
      </c>
      <c r="D60" s="17">
        <v>2</v>
      </c>
      <c r="G60" t="s">
        <v>314</v>
      </c>
      <c r="I60" t="str">
        <f>IFERROR(LEFT(A60,FIND("(",A60)-2),A60)</f>
        <v>Watson, Deshaun CLE QB</v>
      </c>
      <c r="J60" t="str">
        <f>LEFT(I60,(FIND(L60,I60,1)-1))</f>
        <v xml:space="preserve">Watson, Deshaun </v>
      </c>
      <c r="K60" s="15">
        <f>C60</f>
        <v>46</v>
      </c>
      <c r="L60" t="str">
        <f>TRIM(LEFT(RIGHT(" "&amp;SUBSTITUTE(TRIM(I60)," ",REPT(" ",60)),120),60))</f>
        <v>CLE</v>
      </c>
      <c r="M60" t="str">
        <f>IF(OR(TRIM(RIGHT(I60,2))="DE",TRIM(RIGHT(I60,2))="DT"),"DL",IF(OR(TRIM(RIGHT(I60,2))="S",TRIM(RIGHT(I60,2))="CB"),"DB",TRIM(RIGHT(I60,2))))</f>
        <v>QB</v>
      </c>
    </row>
    <row r="61" spans="1:13" hidden="1" x14ac:dyDescent="0.2">
      <c r="A61" t="s">
        <v>666</v>
      </c>
      <c r="B61" s="17">
        <v>13</v>
      </c>
      <c r="C61" s="15">
        <v>45</v>
      </c>
      <c r="D61" s="17">
        <v>1</v>
      </c>
      <c r="G61" t="s">
        <v>658</v>
      </c>
      <c r="I61" t="str">
        <f>IFERROR(LEFT(A61,FIND("(",A61)-2),A61)</f>
        <v>Edwards, T.J. CHI LB</v>
      </c>
      <c r="J61" t="str">
        <f>LEFT(I61,(FIND(L61,I61,1)-1))</f>
        <v xml:space="preserve">Edwards, T.J. </v>
      </c>
      <c r="K61" s="15">
        <f>C61</f>
        <v>45</v>
      </c>
      <c r="L61" t="str">
        <f>TRIM(LEFT(RIGHT(" "&amp;SUBSTITUTE(TRIM(I61)," ",REPT(" ",60)),120),60))</f>
        <v>CHI</v>
      </c>
      <c r="M61" t="str">
        <f>IF(OR(TRIM(RIGHT(I61,2))="DE",TRIM(RIGHT(I61,2))="DT"),"DL",IF(OR(TRIM(RIGHT(I61,2))="S",TRIM(RIGHT(I61,2))="CB"),"DB",TRIM(RIGHT(I61,2))))</f>
        <v>LB</v>
      </c>
    </row>
    <row r="62" spans="1:13" hidden="1" x14ac:dyDescent="0.2">
      <c r="A62" t="s">
        <v>401</v>
      </c>
      <c r="B62" s="17">
        <v>10</v>
      </c>
      <c r="C62" s="15">
        <v>45</v>
      </c>
      <c r="D62" s="17">
        <v>2</v>
      </c>
      <c r="F62">
        <v>1.01</v>
      </c>
      <c r="I62" t="str">
        <f>IFERROR(LEFT(A62,FIND("(",A62)-2),A62)</f>
        <v>Edwards-Helaire, Clyde KCC RB</v>
      </c>
      <c r="J62" t="str">
        <f>LEFT(I62,(FIND(L62,I62,1)-1))</f>
        <v xml:space="preserve">Edwards-Helaire, Clyde </v>
      </c>
      <c r="K62" s="15">
        <f>C62</f>
        <v>45</v>
      </c>
      <c r="L62" t="str">
        <f>TRIM(LEFT(RIGHT(" "&amp;SUBSTITUTE(TRIM(I62)," ",REPT(" ",60)),120),60))</f>
        <v>KCC</v>
      </c>
      <c r="M62" t="str">
        <f>IF(OR(TRIM(RIGHT(I62,2))="DE",TRIM(RIGHT(I62,2))="DT"),"DL",IF(OR(TRIM(RIGHT(I62,2))="S",TRIM(RIGHT(I62,2))="CB"),"DB",TRIM(RIGHT(I62,2))))</f>
        <v>RB</v>
      </c>
    </row>
    <row r="63" spans="1:13" hidden="1" x14ac:dyDescent="0.2">
      <c r="A63" t="s">
        <v>226</v>
      </c>
      <c r="B63" s="17">
        <v>6</v>
      </c>
      <c r="C63" s="15">
        <v>45</v>
      </c>
      <c r="D63" s="17">
        <v>2</v>
      </c>
      <c r="G63" t="s">
        <v>60</v>
      </c>
      <c r="I63" t="str">
        <f>IFERROR(LEFT(A63,FIND("(",A63)-2),A63)</f>
        <v>Jones, Aaron GBP RB</v>
      </c>
      <c r="J63" t="str">
        <f>LEFT(I63,(FIND(L63,I63,1)-1))</f>
        <v xml:space="preserve">Jones, Aaron </v>
      </c>
      <c r="K63" s="15">
        <f>C63</f>
        <v>45</v>
      </c>
      <c r="L63" t="str">
        <f>TRIM(LEFT(RIGHT(" "&amp;SUBSTITUTE(TRIM(I63)," ",REPT(" ",60)),120),60))</f>
        <v>GBP</v>
      </c>
      <c r="M63" t="str">
        <f>IF(OR(TRIM(RIGHT(I63,2))="DE",TRIM(RIGHT(I63,2))="DT"),"DL",IF(OR(TRIM(RIGHT(I63,2))="S",TRIM(RIGHT(I63,2))="CB"),"DB",TRIM(RIGHT(I63,2))))</f>
        <v>RB</v>
      </c>
    </row>
    <row r="64" spans="1:13" hidden="1" x14ac:dyDescent="0.2">
      <c r="A64" t="s">
        <v>621</v>
      </c>
      <c r="B64" s="17">
        <v>11</v>
      </c>
      <c r="C64" s="15">
        <v>45</v>
      </c>
      <c r="D64" s="17">
        <v>4</v>
      </c>
      <c r="F64">
        <v>1.01</v>
      </c>
      <c r="G64" t="s">
        <v>622</v>
      </c>
      <c r="I64" t="str">
        <f>IFERROR(LEFT(A64,FIND("(",A64)-2),A64)</f>
        <v>London, Drake ATL WR</v>
      </c>
      <c r="J64" t="str">
        <f>LEFT(I64,(FIND(L64,I64,1)-1))</f>
        <v xml:space="preserve">London, Drake </v>
      </c>
      <c r="K64" s="15">
        <f>C64</f>
        <v>45</v>
      </c>
      <c r="L64" t="str">
        <f>TRIM(LEFT(RIGHT(" "&amp;SUBSTITUTE(TRIM(I64)," ",REPT(" ",60)),120),60))</f>
        <v>ATL</v>
      </c>
      <c r="M64" t="str">
        <f>IF(OR(TRIM(RIGHT(I64,2))="DE",TRIM(RIGHT(I64,2))="DT"),"DL",IF(OR(TRIM(RIGHT(I64,2))="S",TRIM(RIGHT(I64,2))="CB"),"DB",TRIM(RIGHT(I64,2))))</f>
        <v>WR</v>
      </c>
    </row>
    <row r="65" spans="1:13" hidden="1" x14ac:dyDescent="0.2">
      <c r="A65" t="s">
        <v>657</v>
      </c>
      <c r="B65" s="17">
        <v>13</v>
      </c>
      <c r="C65" s="15">
        <v>45</v>
      </c>
      <c r="D65" s="17">
        <v>3</v>
      </c>
      <c r="G65" t="s">
        <v>658</v>
      </c>
      <c r="I65" t="str">
        <f>IFERROR(LEFT(A65,FIND("(",A65)-2),A65)</f>
        <v>Moore, D.J. CHI WR</v>
      </c>
      <c r="J65" t="str">
        <f>LEFT(I65,(FIND(L65,I65,1)-1))</f>
        <v xml:space="preserve">Moore, D.J. </v>
      </c>
      <c r="K65" s="15">
        <f>C65</f>
        <v>45</v>
      </c>
      <c r="L65" t="str">
        <f>TRIM(LEFT(RIGHT(" "&amp;SUBSTITUTE(TRIM(I65)," ",REPT(" ",60)),120),60))</f>
        <v>CHI</v>
      </c>
      <c r="M65" t="str">
        <f>IF(OR(TRIM(RIGHT(I65,2))="DE",TRIM(RIGHT(I65,2))="DT"),"DL",IF(OR(TRIM(RIGHT(I65,2))="S",TRIM(RIGHT(I65,2))="CB"),"DB",TRIM(RIGHT(I65,2))))</f>
        <v>WR</v>
      </c>
    </row>
    <row r="66" spans="1:13" hidden="1" x14ac:dyDescent="0.2">
      <c r="A66" t="s">
        <v>524</v>
      </c>
      <c r="B66" s="17">
        <v>11</v>
      </c>
      <c r="C66" s="15">
        <v>45</v>
      </c>
      <c r="D66" s="17">
        <v>3</v>
      </c>
      <c r="F66">
        <v>1.01</v>
      </c>
      <c r="G66" t="s">
        <v>166</v>
      </c>
      <c r="I66" t="str">
        <f>IFERROR(LEFT(A66,FIND("(",A66)-2),A66)</f>
        <v>Pitts, Kyle ATL TE</v>
      </c>
      <c r="J66" t="str">
        <f>LEFT(I66,(FIND(L66,I66,1)-1))</f>
        <v xml:space="preserve">Pitts, Kyle </v>
      </c>
      <c r="K66" s="15">
        <f>C66</f>
        <v>45</v>
      </c>
      <c r="L66" t="str">
        <f>TRIM(LEFT(RIGHT(" "&amp;SUBSTITUTE(TRIM(I66)," ",REPT(" ",60)),120),60))</f>
        <v>ATL</v>
      </c>
      <c r="M66" t="str">
        <f>IF(OR(TRIM(RIGHT(I66,2))="DE",TRIM(RIGHT(I66,2))="DT"),"DL",IF(OR(TRIM(RIGHT(I66,2))="S",TRIM(RIGHT(I66,2))="CB"),"DB",TRIM(RIGHT(I66,2))))</f>
        <v>TE</v>
      </c>
    </row>
    <row r="67" spans="1:13" hidden="1" x14ac:dyDescent="0.2">
      <c r="A67" t="s">
        <v>275</v>
      </c>
      <c r="B67" s="17">
        <v>11</v>
      </c>
      <c r="C67" s="15">
        <v>45</v>
      </c>
      <c r="D67" s="17">
        <v>5</v>
      </c>
      <c r="E67" t="s">
        <v>235</v>
      </c>
      <c r="F67">
        <v>1.01</v>
      </c>
      <c r="G67">
        <v>1.01</v>
      </c>
      <c r="I67" t="str">
        <f>IFERROR(LEFT(A67,FIND("(",A67)-2),A67)</f>
        <v>Robinson, Bijan ATL RB</v>
      </c>
      <c r="J67" t="str">
        <f>LEFT(I67,(FIND(L67,I67,1)-1))</f>
        <v xml:space="preserve">Robinson, Bijan </v>
      </c>
      <c r="K67" s="15">
        <f>C67</f>
        <v>45</v>
      </c>
      <c r="L67" t="str">
        <f>TRIM(LEFT(RIGHT(" "&amp;SUBSTITUTE(TRIM(I67)," ",REPT(" ",60)),120),60))</f>
        <v>ATL</v>
      </c>
      <c r="M67" t="str">
        <f>IF(OR(TRIM(RIGHT(I67,2))="DE",TRIM(RIGHT(I67,2))="DT"),"DL",IF(OR(TRIM(RIGHT(I67,2))="S",TRIM(RIGHT(I67,2))="CB"),"DB",TRIM(RIGHT(I67,2))))</f>
        <v>RB</v>
      </c>
    </row>
    <row r="68" spans="1:13" hidden="1" x14ac:dyDescent="0.2">
      <c r="A68" t="s">
        <v>177</v>
      </c>
      <c r="B68" s="17">
        <v>7</v>
      </c>
      <c r="C68" s="15">
        <v>43</v>
      </c>
      <c r="D68" s="17">
        <v>3</v>
      </c>
      <c r="F68">
        <v>1.02</v>
      </c>
      <c r="G68" t="s">
        <v>225</v>
      </c>
      <c r="I68" t="str">
        <f>IFERROR(LEFT(A68,FIND("(",A68)-2),A68)</f>
        <v>Chase, Ja'Marr CIN WR</v>
      </c>
      <c r="J68" t="str">
        <f>LEFT(I68,(FIND(L68,I68,1)-1))</f>
        <v xml:space="preserve">Chase, Ja'Marr </v>
      </c>
      <c r="K68" s="15">
        <f>C68</f>
        <v>43</v>
      </c>
      <c r="L68" t="str">
        <f>TRIM(LEFT(RIGHT(" "&amp;SUBSTITUTE(TRIM(I68)," ",REPT(" ",60)),120),60))</f>
        <v>CIN</v>
      </c>
      <c r="M68" t="str">
        <f>IF(OR(TRIM(RIGHT(I68,2))="DE",TRIM(RIGHT(I68,2))="DT"),"DL",IF(OR(TRIM(RIGHT(I68,2))="S",TRIM(RIGHT(I68,2))="CB"),"DB",TRIM(RIGHT(I68,2))))</f>
        <v>WR</v>
      </c>
    </row>
    <row r="69" spans="1:13" hidden="1" x14ac:dyDescent="0.2">
      <c r="A69" t="s">
        <v>616</v>
      </c>
      <c r="B69" s="17">
        <v>9</v>
      </c>
      <c r="C69" s="15">
        <v>43</v>
      </c>
      <c r="D69" s="17">
        <v>5</v>
      </c>
      <c r="E69" t="s">
        <v>235</v>
      </c>
      <c r="F69">
        <v>1.02</v>
      </c>
      <c r="G69">
        <v>1.02</v>
      </c>
      <c r="I69" t="str">
        <f>IFERROR(LEFT(A69,FIND("(",A69)-2),A69)</f>
        <v>Gibbs, Jahmyr DET RB</v>
      </c>
      <c r="J69" t="str">
        <f>LEFT(I69,(FIND(L69,I69,1)-1))</f>
        <v xml:space="preserve">Gibbs, Jahmyr </v>
      </c>
      <c r="K69" s="15">
        <f>C69</f>
        <v>43</v>
      </c>
      <c r="L69" t="str">
        <f>TRIM(LEFT(RIGHT(" "&amp;SUBSTITUTE(TRIM(I69)," ",REPT(" ",60)),120),60))</f>
        <v>DET</v>
      </c>
      <c r="M69" t="str">
        <f>IF(OR(TRIM(RIGHT(I69,2))="DE",TRIM(RIGHT(I69,2))="DT"),"DL",IF(OR(TRIM(RIGHT(I69,2))="S",TRIM(RIGHT(I69,2))="CB"),"DB",TRIM(RIGHT(I69,2))))</f>
        <v>RB</v>
      </c>
    </row>
    <row r="70" spans="1:13" hidden="1" x14ac:dyDescent="0.2">
      <c r="A70" t="s">
        <v>617</v>
      </c>
      <c r="B70" s="17">
        <v>7</v>
      </c>
      <c r="C70" s="15">
        <v>43</v>
      </c>
      <c r="D70" s="17">
        <v>3</v>
      </c>
      <c r="F70">
        <v>1.02</v>
      </c>
      <c r="G70" t="s">
        <v>618</v>
      </c>
      <c r="I70" t="str">
        <f>IFERROR(LEFT(A70,FIND("(",A70)-2),A70)</f>
        <v>Hall, Breece NYJ RB</v>
      </c>
      <c r="J70" t="str">
        <f>LEFT(I70,(FIND(L70,I70,1)-1))</f>
        <v xml:space="preserve">Hall, Breece </v>
      </c>
      <c r="K70" s="15">
        <f>C70</f>
        <v>43</v>
      </c>
      <c r="L70" t="str">
        <f>TRIM(LEFT(RIGHT(" "&amp;SUBSTITUTE(TRIM(I70)," ",REPT(" ",60)),120),60))</f>
        <v>NYJ</v>
      </c>
      <c r="M70" t="str">
        <f>IF(OR(TRIM(RIGHT(I70,2))="DE",TRIM(RIGHT(I70,2))="DT"),"DL",IF(OR(TRIM(RIGHT(I70,2))="S",TRIM(RIGHT(I70,2))="CB"),"DB",TRIM(RIGHT(I70,2))))</f>
        <v>RB</v>
      </c>
    </row>
    <row r="71" spans="1:13" hidden="1" x14ac:dyDescent="0.2">
      <c r="A71" t="s">
        <v>360</v>
      </c>
      <c r="B71" s="17">
        <v>11</v>
      </c>
      <c r="C71" s="15">
        <v>43</v>
      </c>
      <c r="D71" s="17">
        <v>2</v>
      </c>
      <c r="F71">
        <v>1.02</v>
      </c>
      <c r="G71" t="s">
        <v>225</v>
      </c>
      <c r="I71" t="str">
        <f>IFERROR(LEFT(A71,FIND("(",A71)-2),A71)</f>
        <v>Taylor, Jonathan IND RB</v>
      </c>
      <c r="J71" t="str">
        <f>LEFT(I71,(FIND(L71,I71,1)-1))</f>
        <v xml:space="preserve">Taylor, Jonathan </v>
      </c>
      <c r="K71" s="15">
        <f>C71</f>
        <v>43</v>
      </c>
      <c r="L71" t="str">
        <f>TRIM(LEFT(RIGHT(" "&amp;SUBSTITUTE(TRIM(I71)," ",REPT(" ",60)),120),60))</f>
        <v>IND</v>
      </c>
      <c r="M71" t="str">
        <f>IF(OR(TRIM(RIGHT(I71,2))="DE",TRIM(RIGHT(I71,2))="DT"),"DL",IF(OR(TRIM(RIGHT(I71,2))="S",TRIM(RIGHT(I71,2))="CB"),"DB",TRIM(RIGHT(I71,2))))</f>
        <v>RB</v>
      </c>
    </row>
    <row r="72" spans="1:13" hidden="1" x14ac:dyDescent="0.2">
      <c r="A72" t="s">
        <v>400</v>
      </c>
      <c r="B72" s="17">
        <v>5</v>
      </c>
      <c r="C72" s="15">
        <v>41</v>
      </c>
      <c r="D72" s="17">
        <v>4</v>
      </c>
      <c r="E72" t="s">
        <v>235</v>
      </c>
      <c r="F72">
        <v>1.03</v>
      </c>
      <c r="G72">
        <v>1.03</v>
      </c>
      <c r="I72" t="str">
        <f>IFERROR(LEFT(A72,FIND("(",A72)-2),A72)</f>
        <v>Charbonnet, Zach SEA RB</v>
      </c>
      <c r="J72" t="str">
        <f>LEFT(I72,(FIND(L72,I72,1)-1))</f>
        <v xml:space="preserve">Charbonnet, Zach </v>
      </c>
      <c r="K72" s="15">
        <f>C72</f>
        <v>41</v>
      </c>
      <c r="L72" t="str">
        <f>TRIM(LEFT(RIGHT(" "&amp;SUBSTITUTE(TRIM(I72)," ",REPT(" ",60)),120),60))</f>
        <v>SEA</v>
      </c>
      <c r="M72" t="str">
        <f>IF(OR(TRIM(RIGHT(I72,2))="DE",TRIM(RIGHT(I72,2))="DT"),"DL",IF(OR(TRIM(RIGHT(I72,2))="S",TRIM(RIGHT(I72,2))="CB"),"DB",TRIM(RIGHT(I72,2))))</f>
        <v>RB</v>
      </c>
    </row>
    <row r="73" spans="1:13" hidden="1" x14ac:dyDescent="0.2">
      <c r="A73" t="s">
        <v>161</v>
      </c>
      <c r="B73" s="17">
        <v>6</v>
      </c>
      <c r="C73" s="15">
        <v>41</v>
      </c>
      <c r="D73" s="17">
        <v>3</v>
      </c>
      <c r="F73">
        <v>1.03</v>
      </c>
      <c r="G73" t="s">
        <v>162</v>
      </c>
      <c r="I73" t="str">
        <f>IFERROR(LEFT(A73,FIND("(",A73)-2),A73)</f>
        <v>Harris, Najee PIT RB</v>
      </c>
      <c r="J73" t="str">
        <f>LEFT(I73,(FIND(L73,I73,1)-1))</f>
        <v xml:space="preserve">Harris, Najee </v>
      </c>
      <c r="K73" s="15">
        <f>C73</f>
        <v>41</v>
      </c>
      <c r="L73" t="str">
        <f>TRIM(LEFT(RIGHT(" "&amp;SUBSTITUTE(TRIM(I73)," ",REPT(" ",60)),120),60))</f>
        <v>PIT</v>
      </c>
      <c r="M73" t="str">
        <f>IF(OR(TRIM(RIGHT(I73,2))="DE",TRIM(RIGHT(I73,2))="DT"),"DL",IF(OR(TRIM(RIGHT(I73,2))="S",TRIM(RIGHT(I73,2))="CB"),"DB",TRIM(RIGHT(I73,2))))</f>
        <v>RB</v>
      </c>
    </row>
    <row r="74" spans="1:13" hidden="1" x14ac:dyDescent="0.2">
      <c r="A74" t="s">
        <v>165</v>
      </c>
      <c r="B74" s="17">
        <v>7</v>
      </c>
      <c r="C74" s="15">
        <v>41</v>
      </c>
      <c r="D74" s="17">
        <v>1</v>
      </c>
      <c r="G74" t="s">
        <v>454</v>
      </c>
      <c r="I74" t="str">
        <f>IFERROR(LEFT(A74,FIND("(",A74)-2),A74)</f>
        <v>Luvu, Frankie CAR LB</v>
      </c>
      <c r="J74" t="str">
        <f>LEFT(I74,(FIND(L74,I74,1)-1))</f>
        <v xml:space="preserve">Luvu, Frankie </v>
      </c>
      <c r="K74" s="15">
        <f>C74</f>
        <v>41</v>
      </c>
      <c r="L74" t="str">
        <f>TRIM(LEFT(RIGHT(" "&amp;SUBSTITUTE(TRIM(I74)," ",REPT(" ",60)),120),60))</f>
        <v>CAR</v>
      </c>
      <c r="M74" t="str">
        <f>IF(OR(TRIM(RIGHT(I74,2))="DE",TRIM(RIGHT(I74,2))="DT"),"DL",IF(OR(TRIM(RIGHT(I74,2))="S",TRIM(RIGHT(I74,2))="CB"),"DB",TRIM(RIGHT(I74,2))))</f>
        <v>LB</v>
      </c>
    </row>
    <row r="75" spans="1:13" hidden="1" x14ac:dyDescent="0.2">
      <c r="A75" t="s">
        <v>517</v>
      </c>
      <c r="B75" s="17">
        <v>10</v>
      </c>
      <c r="C75" s="15">
        <v>41</v>
      </c>
      <c r="D75" s="17">
        <v>1</v>
      </c>
      <c r="F75">
        <v>1.03</v>
      </c>
      <c r="I75" t="str">
        <f>IFERROR(LEFT(A75,FIND("(",A75)-2),A75)</f>
        <v>Swift, D'Andre PHI RB</v>
      </c>
      <c r="J75" t="str">
        <f>LEFT(I75,(FIND(L75,I75,1)-1))</f>
        <v xml:space="preserve">Swift, D'Andre </v>
      </c>
      <c r="K75" s="15">
        <f>C75</f>
        <v>41</v>
      </c>
      <c r="L75" t="str">
        <f>TRIM(LEFT(RIGHT(" "&amp;SUBSTITUTE(TRIM(I75)," ",REPT(" ",60)),120),60))</f>
        <v>PHI</v>
      </c>
      <c r="M75" t="str">
        <f>IF(OR(TRIM(RIGHT(I75,2))="DE",TRIM(RIGHT(I75,2))="DT"),"DL",IF(OR(TRIM(RIGHT(I75,2))="S",TRIM(RIGHT(I75,2))="CB"),"DB",TRIM(RIGHT(I75,2))))</f>
        <v>RB</v>
      </c>
    </row>
    <row r="76" spans="1:13" hidden="1" x14ac:dyDescent="0.2">
      <c r="A76" t="s">
        <v>403</v>
      </c>
      <c r="B76" s="17">
        <v>5</v>
      </c>
      <c r="C76" s="15">
        <v>41</v>
      </c>
      <c r="D76" s="17">
        <v>2</v>
      </c>
      <c r="F76">
        <v>1.03</v>
      </c>
      <c r="G76" t="s">
        <v>404</v>
      </c>
      <c r="I76" t="str">
        <f>IFERROR(LEFT(A76,FIND("(",A76)-2),A76)</f>
        <v>Walker III, Kenneth SEA RB</v>
      </c>
      <c r="J76" t="str">
        <f>LEFT(I76,(FIND(L76,I76,1)-1))</f>
        <v xml:space="preserve">Walker III, Kenneth </v>
      </c>
      <c r="K76" s="15">
        <f>C76</f>
        <v>41</v>
      </c>
      <c r="L76" t="str">
        <f>TRIM(LEFT(RIGHT(" "&amp;SUBSTITUTE(TRIM(I76)," ",REPT(" ",60)),120),60))</f>
        <v>SEA</v>
      </c>
      <c r="M76" t="str">
        <f>IF(OR(TRIM(RIGHT(I76,2))="DE",TRIM(RIGHT(I76,2))="DT"),"DL",IF(OR(TRIM(RIGHT(I76,2))="S",TRIM(RIGHT(I76,2))="CB"),"DB",TRIM(RIGHT(I76,2))))</f>
        <v>RB</v>
      </c>
    </row>
    <row r="77" spans="1:13" hidden="1" x14ac:dyDescent="0.2">
      <c r="A77" t="s">
        <v>296</v>
      </c>
      <c r="B77" s="17">
        <v>7</v>
      </c>
      <c r="C77" s="15">
        <v>40</v>
      </c>
      <c r="D77" s="17">
        <v>1</v>
      </c>
      <c r="G77" t="s">
        <v>297</v>
      </c>
      <c r="I77" t="str">
        <f>IFERROR(LEFT(A77,FIND("(",A77)-2),A77)</f>
        <v>Perryman, Denzel HOU LB</v>
      </c>
      <c r="J77" t="str">
        <f>LEFT(I77,(FIND(L77,I77,1)-1))</f>
        <v xml:space="preserve">Perryman, Denzel </v>
      </c>
      <c r="K77" s="15">
        <f>C77</f>
        <v>40</v>
      </c>
      <c r="L77" t="str">
        <f>TRIM(LEFT(RIGHT(" "&amp;SUBSTITUTE(TRIM(I77)," ",REPT(" ",60)),120),60))</f>
        <v>HOU</v>
      </c>
      <c r="M77" t="str">
        <f>IF(OR(TRIM(RIGHT(I77,2))="DE",TRIM(RIGHT(I77,2))="DT"),"DL",IF(OR(TRIM(RIGHT(I77,2))="S",TRIM(RIGHT(I77,2))="CB"),"DB",TRIM(RIGHT(I77,2))))</f>
        <v>LB</v>
      </c>
    </row>
    <row r="78" spans="1:13" hidden="1" x14ac:dyDescent="0.2">
      <c r="A78" t="s">
        <v>484</v>
      </c>
      <c r="B78" s="17">
        <v>7</v>
      </c>
      <c r="C78" s="15">
        <v>39</v>
      </c>
      <c r="D78" s="17">
        <v>3</v>
      </c>
      <c r="E78" t="s">
        <v>235</v>
      </c>
      <c r="F78">
        <v>1.04</v>
      </c>
      <c r="G78">
        <v>1.04</v>
      </c>
      <c r="I78" t="str">
        <f>IFERROR(LEFT(A78,FIND("(",A78)-2),A78)</f>
        <v>Anderson, Will HOU DE</v>
      </c>
      <c r="J78" t="str">
        <f>LEFT(I78,(FIND(L78,I78,1)-1))</f>
        <v xml:space="preserve">Anderson, Will </v>
      </c>
      <c r="K78" s="15">
        <f>C78</f>
        <v>39</v>
      </c>
      <c r="L78" t="str">
        <f>TRIM(LEFT(RIGHT(" "&amp;SUBSTITUTE(TRIM(I78)," ",REPT(" ",60)),120),60))</f>
        <v>HOU</v>
      </c>
      <c r="M78" t="str">
        <f>IF(OR(TRIM(RIGHT(I78,2))="DE",TRIM(RIGHT(I78,2))="DT"),"DL",IF(OR(TRIM(RIGHT(I78,2))="S",TRIM(RIGHT(I78,2))="CB"),"DB",TRIM(RIGHT(I78,2))))</f>
        <v>DL</v>
      </c>
    </row>
    <row r="79" spans="1:13" hidden="1" x14ac:dyDescent="0.2">
      <c r="A79" t="s">
        <v>675</v>
      </c>
      <c r="B79" s="17">
        <v>13</v>
      </c>
      <c r="C79" s="15">
        <v>39</v>
      </c>
      <c r="D79" s="17">
        <v>2</v>
      </c>
      <c r="F79">
        <v>1.04</v>
      </c>
      <c r="G79" t="s">
        <v>116</v>
      </c>
      <c r="I79" t="str">
        <f>IFERROR(LEFT(A79,FIND("(",A79)-2),A79)</f>
        <v>Dobbins, J.K. BAL RB</v>
      </c>
      <c r="J79" t="str">
        <f>LEFT(I79,(FIND(L79,I79,1)-1))</f>
        <v xml:space="preserve">Dobbins, J.K. </v>
      </c>
      <c r="K79" s="15">
        <f>C79</f>
        <v>39</v>
      </c>
      <c r="L79" t="str">
        <f>TRIM(LEFT(RIGHT(" "&amp;SUBSTITUTE(TRIM(I79)," ",REPT(" ",60)),120),60))</f>
        <v>BAL</v>
      </c>
      <c r="M79" t="str">
        <f>IF(OR(TRIM(RIGHT(I79,2))="DE",TRIM(RIGHT(I79,2))="DT"),"DL",IF(OR(TRIM(RIGHT(I79,2))="S",TRIM(RIGHT(I79,2))="CB"),"DB",TRIM(RIGHT(I79,2))))</f>
        <v>RB</v>
      </c>
    </row>
    <row r="80" spans="1:13" hidden="1" x14ac:dyDescent="0.2">
      <c r="A80" t="s">
        <v>311</v>
      </c>
      <c r="B80" s="17">
        <v>9</v>
      </c>
      <c r="C80" s="15">
        <v>39</v>
      </c>
      <c r="D80" s="17">
        <v>3</v>
      </c>
      <c r="F80">
        <v>1.04</v>
      </c>
      <c r="G80" t="s">
        <v>127</v>
      </c>
      <c r="I80" t="str">
        <f>IFERROR(LEFT(A80,FIND("(",A80)-2),A80)</f>
        <v>Etienne, Travis JAC RB</v>
      </c>
      <c r="J80" t="str">
        <f>LEFT(I80,(FIND(L80,I80,1)-1))</f>
        <v xml:space="preserve">Etienne, Travis </v>
      </c>
      <c r="K80" s="15">
        <f>C80</f>
        <v>39</v>
      </c>
      <c r="L80" t="str">
        <f>TRIM(LEFT(RIGHT(" "&amp;SUBSTITUTE(TRIM(I80)," ",REPT(" ",60)),120),60))</f>
        <v>JAC</v>
      </c>
      <c r="M80" t="str">
        <f>IF(OR(TRIM(RIGHT(I80,2))="DE",TRIM(RIGHT(I80,2))="DT"),"DL",IF(OR(TRIM(RIGHT(I80,2))="S",TRIM(RIGHT(I80,2))="CB"),"DB",TRIM(RIGHT(I80,2))))</f>
        <v>RB</v>
      </c>
    </row>
    <row r="81" spans="1:13" hidden="1" x14ac:dyDescent="0.2">
      <c r="A81" t="s">
        <v>294</v>
      </c>
      <c r="B81" s="17">
        <v>9</v>
      </c>
      <c r="C81" s="15">
        <v>39</v>
      </c>
      <c r="D81" s="17">
        <v>3</v>
      </c>
      <c r="F81">
        <v>1.04</v>
      </c>
      <c r="G81" t="s">
        <v>295</v>
      </c>
      <c r="I81" t="str">
        <f>IFERROR(LEFT(A81,FIND("(",A81)-2),A81)</f>
        <v>Lloyd, Devin JAC LB</v>
      </c>
      <c r="J81" t="str">
        <f>LEFT(I81,(FIND(L81,I81,1)-1))</f>
        <v xml:space="preserve">Lloyd, Devin </v>
      </c>
      <c r="K81" s="15">
        <f>C81</f>
        <v>39</v>
      </c>
      <c r="L81" t="str">
        <f>TRIM(LEFT(RIGHT(" "&amp;SUBSTITUTE(TRIM(I81)," ",REPT(" ",60)),120),60))</f>
        <v>JAC</v>
      </c>
      <c r="M81" t="str">
        <f>IF(OR(TRIM(RIGHT(I81,2))="DE",TRIM(RIGHT(I81,2))="DT"),"DL",IF(OR(TRIM(RIGHT(I81,2))="S",TRIM(RIGHT(I81,2))="CB"),"DB",TRIM(RIGHT(I81,2))))</f>
        <v>LB</v>
      </c>
    </row>
    <row r="82" spans="1:13" x14ac:dyDescent="0.2">
      <c r="A82" t="s">
        <v>601</v>
      </c>
      <c r="B82" s="17">
        <v>11</v>
      </c>
      <c r="C82" s="15">
        <v>39</v>
      </c>
      <c r="D82" s="17">
        <v>2</v>
      </c>
      <c r="G82" t="s">
        <v>414</v>
      </c>
      <c r="I82" t="str">
        <f>IFERROR(LEFT(A82,FIND("(",A82)-2),A82)</f>
        <v>Moore, Kenny IND CB</v>
      </c>
      <c r="J82" t="str">
        <f>LEFT(I82,(FIND(L82,I82,1)-1))</f>
        <v xml:space="preserve">Moore, Kenny </v>
      </c>
      <c r="K82" s="15">
        <f>C82</f>
        <v>39</v>
      </c>
      <c r="L82" t="str">
        <f>TRIM(LEFT(RIGHT(" "&amp;SUBSTITUTE(TRIM(I82)," ",REPT(" ",60)),120),60))</f>
        <v>IND</v>
      </c>
      <c r="M82" t="str">
        <f>IF(OR(TRIM(RIGHT(I82,2))="DE",TRIM(RIGHT(I82,2))="DT"),"DL",IF(OR(TRIM(RIGHT(I82,2))="S",TRIM(RIGHT(I82,2))="CB"),"DB",TRIM(RIGHT(I82,2))))</f>
        <v>DB</v>
      </c>
    </row>
    <row r="83" spans="1:13" hidden="1" x14ac:dyDescent="0.2">
      <c r="A83" t="s">
        <v>413</v>
      </c>
      <c r="B83" s="17">
        <v>10</v>
      </c>
      <c r="C83" s="15">
        <v>39</v>
      </c>
      <c r="D83" s="17">
        <v>1</v>
      </c>
      <c r="G83" t="s">
        <v>414</v>
      </c>
      <c r="I83" t="str">
        <f>IFERROR(LEFT(A83,FIND("(",A83)-2),A83)</f>
        <v>Wilkins, Christian MIA DT</v>
      </c>
      <c r="J83" t="str">
        <f>LEFT(I83,(FIND(L83,I83,1)-1))</f>
        <v xml:space="preserve">Wilkins, Christian </v>
      </c>
      <c r="K83" s="15">
        <f>C83</f>
        <v>39</v>
      </c>
      <c r="L83" t="str">
        <f>TRIM(LEFT(RIGHT(" "&amp;SUBSTITUTE(TRIM(I83)," ",REPT(" ",60)),120),60))</f>
        <v>MIA</v>
      </c>
      <c r="M83" t="str">
        <f>IF(OR(TRIM(RIGHT(I83,2))="DE",TRIM(RIGHT(I83,2))="DT"),"DL",IF(OR(TRIM(RIGHT(I83,2))="S",TRIM(RIGHT(I83,2))="CB"),"DB",TRIM(RIGHT(I83,2))))</f>
        <v>DL</v>
      </c>
    </row>
    <row r="84" spans="1:13" hidden="1" x14ac:dyDescent="0.2">
      <c r="A84" t="s">
        <v>462</v>
      </c>
      <c r="B84" s="17">
        <v>13</v>
      </c>
      <c r="C84" s="15">
        <v>37</v>
      </c>
      <c r="D84" s="17">
        <v>2</v>
      </c>
      <c r="F84">
        <v>1.05</v>
      </c>
      <c r="G84" t="s">
        <v>225</v>
      </c>
      <c r="I84" t="str">
        <f>IFERROR(LEFT(A84,FIND("(",A84)-2),A84)</f>
        <v>Akers, Cam MIN RB</v>
      </c>
      <c r="J84" t="str">
        <f>LEFT(I84,(FIND(L84,I84,1)-1))</f>
        <v xml:space="preserve">Akers, Cam </v>
      </c>
      <c r="K84" s="15">
        <f>C84</f>
        <v>37</v>
      </c>
      <c r="L84" t="str">
        <f>TRIM(LEFT(RIGHT(" "&amp;SUBSTITUTE(TRIM(I84)," ",REPT(" ",60)),120),60))</f>
        <v>MIN</v>
      </c>
      <c r="M84" t="str">
        <f>IF(OR(TRIM(RIGHT(I84,2))="DE",TRIM(RIGHT(I84,2))="DT"),"DL",IF(OR(TRIM(RIGHT(I84,2))="S",TRIM(RIGHT(I84,2))="CB"),"DB",TRIM(RIGHT(I84,2))))</f>
        <v>RB</v>
      </c>
    </row>
    <row r="85" spans="1:13" hidden="1" x14ac:dyDescent="0.2">
      <c r="A85" t="s">
        <v>543</v>
      </c>
      <c r="B85" s="17">
        <v>9</v>
      </c>
      <c r="C85" s="15">
        <v>37</v>
      </c>
      <c r="D85" s="17">
        <v>5</v>
      </c>
      <c r="E85" t="s">
        <v>235</v>
      </c>
      <c r="F85">
        <v>1.05</v>
      </c>
      <c r="G85">
        <v>1.05</v>
      </c>
      <c r="I85" t="str">
        <f>IFERROR(LEFT(A85,FIND("(",A85)-2),A85)</f>
        <v>Campbell, Jack DET LB</v>
      </c>
      <c r="J85" t="str">
        <f>LEFT(I85,(FIND(L85,I85,1)-1))</f>
        <v xml:space="preserve">Campbell, Jack </v>
      </c>
      <c r="K85" s="15">
        <f>C85</f>
        <v>37</v>
      </c>
      <c r="L85" t="str">
        <f>TRIM(LEFT(RIGHT(" "&amp;SUBSTITUTE(TRIM(I85)," ",REPT(" ",60)),120),60))</f>
        <v>DET</v>
      </c>
      <c r="M85" t="str">
        <f>IF(OR(TRIM(RIGHT(I85,2))="DE",TRIM(RIGHT(I85,2))="DT"),"DL",IF(OR(TRIM(RIGHT(I85,2))="S",TRIM(RIGHT(I85,2))="CB"),"DB",TRIM(RIGHT(I85,2))))</f>
        <v>LB</v>
      </c>
    </row>
    <row r="86" spans="1:13" hidden="1" x14ac:dyDescent="0.2">
      <c r="A86" t="s">
        <v>384</v>
      </c>
      <c r="B86" s="17">
        <v>13</v>
      </c>
      <c r="C86" s="15">
        <v>37</v>
      </c>
      <c r="D86" s="17">
        <v>1</v>
      </c>
      <c r="G86" t="s">
        <v>385</v>
      </c>
      <c r="I86" t="str">
        <f>IFERROR(LEFT(A86,FIND("(",A86)-2),A86)</f>
        <v>Jones, Daniel NYG QB</v>
      </c>
      <c r="J86" t="str">
        <f>LEFT(I86,(FIND(L86,I86,1)-1))</f>
        <v xml:space="preserve">Jones, Daniel </v>
      </c>
      <c r="K86" s="15">
        <f>C86</f>
        <v>37</v>
      </c>
      <c r="L86" t="str">
        <f>TRIM(LEFT(RIGHT(" "&amp;SUBSTITUTE(TRIM(I86)," ",REPT(" ",60)),120),60))</f>
        <v>NYG</v>
      </c>
      <c r="M86" t="str">
        <f>IF(OR(TRIM(RIGHT(I86,2))="DE",TRIM(RIGHT(I86,2))="DT"),"DL",IF(OR(TRIM(RIGHT(I86,2))="S",TRIM(RIGHT(I86,2))="CB"),"DB",TRIM(RIGHT(I86,2))))</f>
        <v>QB</v>
      </c>
    </row>
    <row r="87" spans="1:13" hidden="1" x14ac:dyDescent="0.2">
      <c r="A87" t="s">
        <v>651</v>
      </c>
      <c r="B87" s="17">
        <v>9</v>
      </c>
      <c r="C87" s="15">
        <v>37</v>
      </c>
      <c r="D87" s="17">
        <v>3</v>
      </c>
      <c r="F87">
        <v>1.05</v>
      </c>
      <c r="G87" t="s">
        <v>60</v>
      </c>
      <c r="I87" t="str">
        <f>IFERROR(LEFT(A87,FIND("(",A87)-2),A87)</f>
        <v>Lawrence, Trevor JAC QB</v>
      </c>
      <c r="J87" t="str">
        <f>LEFT(I87,(FIND(L87,I87,1)-1))</f>
        <v xml:space="preserve">Lawrence, Trevor </v>
      </c>
      <c r="K87" s="15">
        <f>C87</f>
        <v>37</v>
      </c>
      <c r="L87" t="str">
        <f>TRIM(LEFT(RIGHT(" "&amp;SUBSTITUTE(TRIM(I87)," ",REPT(" ",60)),120),60))</f>
        <v>JAC</v>
      </c>
      <c r="M87" t="str">
        <f>IF(OR(TRIM(RIGHT(I87,2))="DE",TRIM(RIGHT(I87,2))="DT"),"DL",IF(OR(TRIM(RIGHT(I87,2))="S",TRIM(RIGHT(I87,2))="CB"),"DB",TRIM(RIGHT(I87,2))))</f>
        <v>QB</v>
      </c>
    </row>
    <row r="88" spans="1:13" hidden="1" x14ac:dyDescent="0.2">
      <c r="A88" t="s">
        <v>394</v>
      </c>
      <c r="B88" s="17">
        <v>9</v>
      </c>
      <c r="C88" s="15">
        <v>37</v>
      </c>
      <c r="D88" s="17">
        <v>4</v>
      </c>
      <c r="F88">
        <v>1.05</v>
      </c>
      <c r="G88" t="s">
        <v>60</v>
      </c>
      <c r="I88" t="str">
        <f>IFERROR(LEFT(A88,FIND("(",A88)-2),A88)</f>
        <v>Williams, Jameson DET WR</v>
      </c>
      <c r="J88" t="str">
        <f>LEFT(I88,(FIND(L88,I88,1)-1))</f>
        <v xml:space="preserve">Williams, Jameson </v>
      </c>
      <c r="K88" s="15">
        <f>C88</f>
        <v>37</v>
      </c>
      <c r="L88" t="str">
        <f>TRIM(LEFT(RIGHT(" "&amp;SUBSTITUTE(TRIM(I88)," ",REPT(" ",60)),120),60))</f>
        <v>DET</v>
      </c>
      <c r="M88" t="str">
        <f>IF(OR(TRIM(RIGHT(I88,2))="DE",TRIM(RIGHT(I88,2))="DT"),"DL",IF(OR(TRIM(RIGHT(I88,2))="S",TRIM(RIGHT(I88,2))="CB"),"DB",TRIM(RIGHT(I88,2))))</f>
        <v>WR</v>
      </c>
    </row>
    <row r="89" spans="1:13" hidden="1" x14ac:dyDescent="0.2">
      <c r="A89" t="s">
        <v>255</v>
      </c>
      <c r="B89" s="17">
        <v>6</v>
      </c>
      <c r="C89" s="15">
        <v>36</v>
      </c>
      <c r="D89" s="17">
        <v>1</v>
      </c>
      <c r="G89" t="s">
        <v>256</v>
      </c>
      <c r="I89" t="str">
        <f>IFERROR(LEFT(A89,FIND("(",A89)-2),A89)</f>
        <v>Holcomb, Cole PIT LB</v>
      </c>
      <c r="J89" t="str">
        <f>LEFT(I89,(FIND(L89,I89,1)-1))</f>
        <v xml:space="preserve">Holcomb, Cole </v>
      </c>
      <c r="K89" s="15">
        <f>C89</f>
        <v>36</v>
      </c>
      <c r="L89" t="str">
        <f>TRIM(LEFT(RIGHT(" "&amp;SUBSTITUTE(TRIM(I89)," ",REPT(" ",60)),120),60))</f>
        <v>PIT</v>
      </c>
      <c r="M89" t="str">
        <f>IF(OR(TRIM(RIGHT(I89,2))="DE",TRIM(RIGHT(I89,2))="DT"),"DL",IF(OR(TRIM(RIGHT(I89,2))="S",TRIM(RIGHT(I89,2))="CB"),"DB",TRIM(RIGHT(I89,2))))</f>
        <v>LB</v>
      </c>
    </row>
    <row r="90" spans="1:13" x14ac:dyDescent="0.2">
      <c r="A90" t="s">
        <v>26</v>
      </c>
      <c r="B90" s="17">
        <v>6</v>
      </c>
      <c r="C90" s="15">
        <v>35</v>
      </c>
      <c r="D90" s="17">
        <v>1</v>
      </c>
      <c r="G90" t="s">
        <v>424</v>
      </c>
      <c r="I90" t="str">
        <f>IFERROR(LEFT(A90,FIND("(",A90)-2),A90)</f>
        <v>Fitzpatrick, Minkah PIT S</v>
      </c>
      <c r="J90" t="str">
        <f>LEFT(I90,(FIND(L90,I90,1)-1))</f>
        <v xml:space="preserve">Fitzpatrick, Minkah </v>
      </c>
      <c r="K90" s="15">
        <f>C90</f>
        <v>35</v>
      </c>
      <c r="L90" t="str">
        <f>TRIM(LEFT(RIGHT(" "&amp;SUBSTITUTE(TRIM(I90)," ",REPT(" ",60)),120),60))</f>
        <v>PIT</v>
      </c>
      <c r="M90" t="str">
        <f>IF(OR(TRIM(RIGHT(I90,2))="DE",TRIM(RIGHT(I90,2))="DT"),"DL",IF(OR(TRIM(RIGHT(I90,2))="S",TRIM(RIGHT(I90,2))="CB"),"DB",TRIM(RIGHT(I90,2))))</f>
        <v>DB</v>
      </c>
    </row>
    <row r="91" spans="1:13" hidden="1" x14ac:dyDescent="0.2">
      <c r="A91" t="s">
        <v>456</v>
      </c>
      <c r="B91" s="17">
        <v>5</v>
      </c>
      <c r="C91" s="15">
        <v>34</v>
      </c>
      <c r="D91" s="17">
        <v>1</v>
      </c>
      <c r="G91" t="s">
        <v>457</v>
      </c>
      <c r="I91" t="str">
        <f>IFERROR(LEFT(A91,FIND("(",A91)-2),A91)</f>
        <v>Wagner, Bobby SEA LB</v>
      </c>
      <c r="J91" t="str">
        <f>LEFT(I91,(FIND(L91,I91,1)-1))</f>
        <v xml:space="preserve">Wagner, Bobby </v>
      </c>
      <c r="K91" s="15">
        <f>C91</f>
        <v>34</v>
      </c>
      <c r="L91" t="str">
        <f>TRIM(LEFT(RIGHT(" "&amp;SUBSTITUTE(TRIM(I91)," ",REPT(" ",60)),120),60))</f>
        <v>SEA</v>
      </c>
      <c r="M91" t="str">
        <f>IF(OR(TRIM(RIGHT(I91,2))="DE",TRIM(RIGHT(I91,2))="DT"),"DL",IF(OR(TRIM(RIGHT(I91,2))="S",TRIM(RIGHT(I91,2))="CB"),"DB",TRIM(RIGHT(I91,2))))</f>
        <v>LB</v>
      </c>
    </row>
    <row r="92" spans="1:13" hidden="1" x14ac:dyDescent="0.2">
      <c r="A92" t="s">
        <v>551</v>
      </c>
      <c r="B92" s="17">
        <v>13</v>
      </c>
      <c r="C92" s="15">
        <v>33</v>
      </c>
      <c r="D92" s="17">
        <v>5</v>
      </c>
      <c r="E92" t="s">
        <v>235</v>
      </c>
      <c r="F92">
        <v>1.06</v>
      </c>
      <c r="G92">
        <v>1.06</v>
      </c>
      <c r="I92" t="str">
        <f>IFERROR(LEFT(A92,FIND("(",A92)-2),A92)</f>
        <v>Addison, Jordan MIN WR</v>
      </c>
      <c r="J92" t="str">
        <f>LEFT(I92,(FIND(L92,I92,1)-1))</f>
        <v xml:space="preserve">Addison, Jordan </v>
      </c>
      <c r="K92" s="15">
        <f>C92</f>
        <v>33</v>
      </c>
      <c r="L92" t="str">
        <f>TRIM(LEFT(RIGHT(" "&amp;SUBSTITUTE(TRIM(I92)," ",REPT(" ",60)),120),60))</f>
        <v>MIN</v>
      </c>
      <c r="M92" t="str">
        <f>IF(OR(TRIM(RIGHT(I92,2))="DE",TRIM(RIGHT(I92,2))="DT"),"DL",IF(OR(TRIM(RIGHT(I92,2))="S",TRIM(RIGHT(I92,2))="CB"),"DB",TRIM(RIGHT(I92,2))))</f>
        <v>WR</v>
      </c>
    </row>
    <row r="93" spans="1:13" hidden="1" x14ac:dyDescent="0.2">
      <c r="A93" t="s">
        <v>288</v>
      </c>
      <c r="B93" s="17">
        <v>9</v>
      </c>
      <c r="C93" s="15">
        <v>33</v>
      </c>
      <c r="D93" s="17">
        <v>4</v>
      </c>
      <c r="F93">
        <v>1.06</v>
      </c>
      <c r="G93" t="s">
        <v>289</v>
      </c>
      <c r="I93" t="str">
        <f>IFERROR(LEFT(A93,FIND("(",A93)-2),A93)</f>
        <v>Hutchinson, Aidan DET DE</v>
      </c>
      <c r="J93" t="str">
        <f>LEFT(I93,(FIND(L93,I93,1)-1))</f>
        <v xml:space="preserve">Hutchinson, Aidan </v>
      </c>
      <c r="K93" s="15">
        <f>C93</f>
        <v>33</v>
      </c>
      <c r="L93" t="str">
        <f>TRIM(LEFT(RIGHT(" "&amp;SUBSTITUTE(TRIM(I93)," ",REPT(" ",60)),120),60))</f>
        <v>DET</v>
      </c>
      <c r="M93" t="str">
        <f>IF(OR(TRIM(RIGHT(I93,2))="DE",TRIM(RIGHT(I93,2))="DT"),"DL",IF(OR(TRIM(RIGHT(I93,2))="S",TRIM(RIGHT(I93,2))="CB"),"DB",TRIM(RIGHT(I93,2))))</f>
        <v>DL</v>
      </c>
    </row>
    <row r="94" spans="1:13" hidden="1" x14ac:dyDescent="0.2">
      <c r="A94" t="s">
        <v>101</v>
      </c>
      <c r="B94" s="17">
        <v>9</v>
      </c>
      <c r="C94" s="15">
        <v>33</v>
      </c>
      <c r="D94" s="17">
        <v>2</v>
      </c>
      <c r="F94">
        <v>1.06</v>
      </c>
      <c r="G94" t="s">
        <v>60</v>
      </c>
      <c r="I94" t="str">
        <f>IFERROR(LEFT(A94,FIND("(",A94)-2),A94)</f>
        <v>Jeudy, Jerry DEN WR</v>
      </c>
      <c r="J94" t="str">
        <f>LEFT(I94,(FIND(L94,I94,1)-1))</f>
        <v xml:space="preserve">Jeudy, Jerry </v>
      </c>
      <c r="K94" s="15">
        <f>C94</f>
        <v>33</v>
      </c>
      <c r="L94" t="str">
        <f>TRIM(LEFT(RIGHT(" "&amp;SUBSTITUTE(TRIM(I94)," ",REPT(" ",60)),120),60))</f>
        <v>DEN</v>
      </c>
      <c r="M94" t="str">
        <f>IF(OR(TRIM(RIGHT(I94,2))="DE",TRIM(RIGHT(I94,2))="DT"),"DL",IF(OR(TRIM(RIGHT(I94,2))="S",TRIM(RIGHT(I94,2))="CB"),"DB",TRIM(RIGHT(I94,2))))</f>
        <v>WR</v>
      </c>
    </row>
    <row r="95" spans="1:13" hidden="1" x14ac:dyDescent="0.2">
      <c r="A95" t="s">
        <v>137</v>
      </c>
      <c r="B95" s="17">
        <v>10</v>
      </c>
      <c r="C95" s="15">
        <v>33</v>
      </c>
      <c r="D95" s="17">
        <v>3</v>
      </c>
      <c r="F95">
        <v>1.06</v>
      </c>
      <c r="G95" t="s">
        <v>60</v>
      </c>
      <c r="I95" t="str">
        <f>IFERROR(LEFT(A95,FIND("(",A95)-2),A95)</f>
        <v>Smith, DeVonta PHI WR</v>
      </c>
      <c r="J95" t="str">
        <f>LEFT(I95,(FIND(L95,I95,1)-1))</f>
        <v xml:space="preserve">Smith, DeVonta </v>
      </c>
      <c r="K95" s="15">
        <f>C95</f>
        <v>33</v>
      </c>
      <c r="L95" t="str">
        <f>TRIM(LEFT(RIGHT(" "&amp;SUBSTITUTE(TRIM(I95)," ",REPT(" ",60)),120),60))</f>
        <v>PHI</v>
      </c>
      <c r="M95" t="str">
        <f>IF(OR(TRIM(RIGHT(I95,2))="DE",TRIM(RIGHT(I95,2))="DT"),"DL",IF(OR(TRIM(RIGHT(I95,2))="S",TRIM(RIGHT(I95,2))="CB"),"DB",TRIM(RIGHT(I95,2))))</f>
        <v>WR</v>
      </c>
    </row>
    <row r="96" spans="1:13" hidden="1" x14ac:dyDescent="0.2">
      <c r="A96" t="s">
        <v>426</v>
      </c>
      <c r="B96" s="17">
        <v>5</v>
      </c>
      <c r="C96" s="15">
        <v>33</v>
      </c>
      <c r="D96" s="17">
        <v>2</v>
      </c>
      <c r="G96" t="s">
        <v>427</v>
      </c>
      <c r="I96" t="str">
        <f>IFERROR(LEFT(A96,FIND("(",A96)-2),A96)</f>
        <v>Williams, Mike LAC WR</v>
      </c>
      <c r="J96" t="str">
        <f>LEFT(I96,(FIND(L96,I96,1)-1))</f>
        <v xml:space="preserve">Williams, Mike </v>
      </c>
      <c r="K96" s="15">
        <f>C96</f>
        <v>33</v>
      </c>
      <c r="L96" t="str">
        <f>TRIM(LEFT(RIGHT(" "&amp;SUBSTITUTE(TRIM(I96)," ",REPT(" ",60)),120),60))</f>
        <v>LAC</v>
      </c>
      <c r="M96" t="str">
        <f>IF(OR(TRIM(RIGHT(I96,2))="DE",TRIM(RIGHT(I96,2))="DT"),"DL",IF(OR(TRIM(RIGHT(I96,2))="S",TRIM(RIGHT(I96,2))="CB"),"DB",TRIM(RIGHT(I96,2))))</f>
        <v>WR</v>
      </c>
    </row>
    <row r="97" spans="1:13" hidden="1" x14ac:dyDescent="0.2">
      <c r="A97" t="s">
        <v>273</v>
      </c>
      <c r="B97" s="17">
        <v>11</v>
      </c>
      <c r="C97" s="15">
        <v>32</v>
      </c>
      <c r="D97" s="17">
        <v>1</v>
      </c>
      <c r="G97" t="s">
        <v>274</v>
      </c>
      <c r="I97" t="str">
        <f>IFERROR(LEFT(A97,FIND("(",A97)-2),A97)</f>
        <v>Moss, Zack IND RB</v>
      </c>
      <c r="J97" t="str">
        <f>LEFT(I97,(FIND(L97,I97,1)-1))</f>
        <v xml:space="preserve">Moss, Zack </v>
      </c>
      <c r="K97" s="15">
        <f>C97</f>
        <v>32</v>
      </c>
      <c r="L97" t="str">
        <f>TRIM(LEFT(RIGHT(" "&amp;SUBSTITUTE(TRIM(I97)," ",REPT(" ",60)),120),60))</f>
        <v>IND</v>
      </c>
      <c r="M97" t="str">
        <f>IF(OR(TRIM(RIGHT(I97,2))="DE",TRIM(RIGHT(I97,2))="DT"),"DL",IF(OR(TRIM(RIGHT(I97,2))="S",TRIM(RIGHT(I97,2))="CB"),"DB",TRIM(RIGHT(I97,2))))</f>
        <v>RB</v>
      </c>
    </row>
    <row r="98" spans="1:13" hidden="1" x14ac:dyDescent="0.2">
      <c r="A98" t="s">
        <v>573</v>
      </c>
      <c r="B98" s="17">
        <v>11</v>
      </c>
      <c r="C98" s="15">
        <v>31</v>
      </c>
      <c r="D98" s="17">
        <v>1</v>
      </c>
      <c r="G98" t="s">
        <v>574</v>
      </c>
      <c r="I98" t="str">
        <f>IFERROR(LEFT(A98,FIND("(",A98)-2),A98)</f>
        <v>Bourne, Kendrick NEP WR</v>
      </c>
      <c r="J98" t="str">
        <f>LEFT(I98,(FIND(L98,I98,1)-1))</f>
        <v xml:space="preserve">Bourne, Kendrick </v>
      </c>
      <c r="K98" s="15">
        <f>C98</f>
        <v>31</v>
      </c>
      <c r="L98" t="str">
        <f>TRIM(LEFT(RIGHT(" "&amp;SUBSTITUTE(TRIM(I98)," ",REPT(" ",60)),120),60))</f>
        <v>NEP</v>
      </c>
      <c r="M98" t="str">
        <f>IF(OR(TRIM(RIGHT(I98,2))="DE",TRIM(RIGHT(I98,2))="DT"),"DL",IF(OR(TRIM(RIGHT(I98,2))="S",TRIM(RIGHT(I98,2))="CB"),"DB",TRIM(RIGHT(I98,2))))</f>
        <v>WR</v>
      </c>
    </row>
    <row r="99" spans="1:13" hidden="1" x14ac:dyDescent="0.2">
      <c r="A99" t="s">
        <v>168</v>
      </c>
      <c r="B99" s="17">
        <v>5</v>
      </c>
      <c r="C99" s="15">
        <v>30</v>
      </c>
      <c r="D99" s="17">
        <v>1</v>
      </c>
      <c r="G99" t="s">
        <v>552</v>
      </c>
      <c r="I99" t="str">
        <f>IFERROR(LEFT(A99,FIND("(",A99)-2),A99)</f>
        <v>Allen, Keenan LAC WR</v>
      </c>
      <c r="J99" t="str">
        <f>LEFT(I99,(FIND(L99,I99,1)-1))</f>
        <v xml:space="preserve">Allen, Keenan </v>
      </c>
      <c r="K99" s="15">
        <f>C99</f>
        <v>30</v>
      </c>
      <c r="L99" t="str">
        <f>TRIM(LEFT(RIGHT(" "&amp;SUBSTITUTE(TRIM(I99)," ",REPT(" ",60)),120),60))</f>
        <v>LAC</v>
      </c>
      <c r="M99" t="str">
        <f>IF(OR(TRIM(RIGHT(I99,2))="DE",TRIM(RIGHT(I99,2))="DT"),"DL",IF(OR(TRIM(RIGHT(I99,2))="S",TRIM(RIGHT(I99,2))="CB"),"DB",TRIM(RIGHT(I99,2))))</f>
        <v>WR</v>
      </c>
    </row>
    <row r="100" spans="1:13" x14ac:dyDescent="0.2">
      <c r="A100" t="s">
        <v>344</v>
      </c>
      <c r="B100" s="17">
        <v>7</v>
      </c>
      <c r="C100" s="15">
        <v>30</v>
      </c>
      <c r="D100" s="17">
        <v>1</v>
      </c>
      <c r="G100" t="s">
        <v>345</v>
      </c>
      <c r="I100" t="str">
        <f>IFERROR(LEFT(A100,FIND("(",A100)-2),A100)</f>
        <v>Diggs, Trevon DAL CB</v>
      </c>
      <c r="J100" t="str">
        <f>LEFT(I100,(FIND(L100,I100,1)-1))</f>
        <v xml:space="preserve">Diggs, Trevon </v>
      </c>
      <c r="K100" s="15">
        <f>C100</f>
        <v>30</v>
      </c>
      <c r="L100" t="str">
        <f>TRIM(LEFT(RIGHT(" "&amp;SUBSTITUTE(TRIM(I100)," ",REPT(" ",60)),120),60))</f>
        <v>DAL</v>
      </c>
      <c r="M100" t="str">
        <f>IF(OR(TRIM(RIGHT(I100,2))="DE",TRIM(RIGHT(I100,2))="DT"),"DL",IF(OR(TRIM(RIGHT(I100,2))="S",TRIM(RIGHT(I100,2))="CB"),"DB",TRIM(RIGHT(I100,2))))</f>
        <v>DB</v>
      </c>
    </row>
    <row r="101" spans="1:13" hidden="1" x14ac:dyDescent="0.2">
      <c r="A101" t="s">
        <v>175</v>
      </c>
      <c r="B101" s="17">
        <v>13</v>
      </c>
      <c r="C101" s="15">
        <v>29</v>
      </c>
      <c r="D101" s="17">
        <v>3</v>
      </c>
      <c r="F101">
        <v>1.07</v>
      </c>
      <c r="G101" t="s">
        <v>176</v>
      </c>
      <c r="I101" t="str">
        <f>IFERROR(LEFT(A101,FIND("(",A101)-2),A101)</f>
        <v>Fields, Justin CHI QB</v>
      </c>
      <c r="J101" t="str">
        <f>LEFT(I101,(FIND(L101,I101,1)-1))</f>
        <v xml:space="preserve">Fields, Justin </v>
      </c>
      <c r="K101" s="15">
        <f>C101</f>
        <v>29</v>
      </c>
      <c r="L101" t="str">
        <f>TRIM(LEFT(RIGHT(" "&amp;SUBSTITUTE(TRIM(I101)," ",REPT(" ",60)),120),60))</f>
        <v>CHI</v>
      </c>
      <c r="M101" t="str">
        <f>IF(OR(TRIM(RIGHT(I101,2))="DE",TRIM(RIGHT(I101,2))="DT"),"DL",IF(OR(TRIM(RIGHT(I101,2))="S",TRIM(RIGHT(I101,2))="CB"),"DB",TRIM(RIGHT(I101,2))))</f>
        <v>QB</v>
      </c>
    </row>
    <row r="102" spans="1:13" hidden="1" x14ac:dyDescent="0.2">
      <c r="A102" t="s">
        <v>322</v>
      </c>
      <c r="B102" s="17">
        <v>13</v>
      </c>
      <c r="C102" s="15">
        <v>29</v>
      </c>
      <c r="D102" s="17">
        <v>4</v>
      </c>
      <c r="E102" t="s">
        <v>235</v>
      </c>
      <c r="F102">
        <v>1.07</v>
      </c>
      <c r="G102">
        <v>1.07</v>
      </c>
      <c r="I102" t="str">
        <f>IFERROR(LEFT(A102,FIND("(",A102)-2),A102)</f>
        <v>Kincaid, Dalton BUF TE</v>
      </c>
      <c r="J102" t="str">
        <f>LEFT(I102,(FIND(L102,I102,1)-1))</f>
        <v xml:space="preserve">Kincaid, Dalton </v>
      </c>
      <c r="K102" s="15">
        <f>C102</f>
        <v>29</v>
      </c>
      <c r="L102" t="str">
        <f>TRIM(LEFT(RIGHT(" "&amp;SUBSTITUTE(TRIM(I102)," ",REPT(" ",60)),120),60))</f>
        <v>BUF</v>
      </c>
      <c r="M102" t="str">
        <f>IF(OR(TRIM(RIGHT(I102,2))="DE",TRIM(RIGHT(I102,2))="DT"),"DL",IF(OR(TRIM(RIGHT(I102,2))="S",TRIM(RIGHT(I102,2))="CB"),"DB",TRIM(RIGHT(I102,2))))</f>
        <v>TE</v>
      </c>
    </row>
    <row r="103" spans="1:13" hidden="1" x14ac:dyDescent="0.2">
      <c r="A103" t="s">
        <v>570</v>
      </c>
      <c r="B103" s="17">
        <v>13</v>
      </c>
      <c r="C103" s="15">
        <v>29</v>
      </c>
      <c r="D103" s="17">
        <v>2</v>
      </c>
      <c r="F103">
        <v>1.07</v>
      </c>
      <c r="G103" t="s">
        <v>116</v>
      </c>
      <c r="I103" t="str">
        <f>IFERROR(LEFT(A103,FIND("(",A103)-2),A103)</f>
        <v>Simmons, Isaiah NYG LB</v>
      </c>
      <c r="J103" t="str">
        <f>LEFT(I103,(FIND(L103,I103,1)-1))</f>
        <v xml:space="preserve">Simmons, Isaiah </v>
      </c>
      <c r="K103" s="15">
        <f>C103</f>
        <v>29</v>
      </c>
      <c r="L103" t="str">
        <f>TRIM(LEFT(RIGHT(" "&amp;SUBSTITUTE(TRIM(I103)," ",REPT(" ",60)),120),60))</f>
        <v>NYG</v>
      </c>
      <c r="M103" t="str">
        <f>IF(OR(TRIM(RIGHT(I103,2))="DE",TRIM(RIGHT(I103,2))="DT"),"DL",IF(OR(TRIM(RIGHT(I103,2))="S",TRIM(RIGHT(I103,2))="CB"),"DB",TRIM(RIGHT(I103,2))))</f>
        <v>LB</v>
      </c>
    </row>
    <row r="104" spans="1:13" hidden="1" x14ac:dyDescent="0.2">
      <c r="A104" t="s">
        <v>320</v>
      </c>
      <c r="B104" s="17">
        <v>7</v>
      </c>
      <c r="C104" s="15">
        <v>29</v>
      </c>
      <c r="D104" s="17">
        <v>2</v>
      </c>
      <c r="F104">
        <v>1.07</v>
      </c>
      <c r="G104" t="s">
        <v>321</v>
      </c>
      <c r="I104" t="str">
        <f>IFERROR(LEFT(A104,FIND("(",A104)-2),A104)</f>
        <v>Wilson, Garrett NYJ WR</v>
      </c>
      <c r="J104" t="str">
        <f>LEFT(I104,(FIND(L104,I104,1)-1))</f>
        <v xml:space="preserve">Wilson, Garrett </v>
      </c>
      <c r="K104" s="15">
        <f>C104</f>
        <v>29</v>
      </c>
      <c r="L104" t="str">
        <f>TRIM(LEFT(RIGHT(" "&amp;SUBSTITUTE(TRIM(I104)," ",REPT(" ",60)),120),60))</f>
        <v>NYJ</v>
      </c>
      <c r="M104" t="str">
        <f>IF(OR(TRIM(RIGHT(I104,2))="DE",TRIM(RIGHT(I104,2))="DT"),"DL",IF(OR(TRIM(RIGHT(I104,2))="S",TRIM(RIGHT(I104,2))="CB"),"DB",TRIM(RIGHT(I104,2))))</f>
        <v>WR</v>
      </c>
    </row>
    <row r="105" spans="1:13" hidden="1" x14ac:dyDescent="0.2">
      <c r="A105" t="s">
        <v>171</v>
      </c>
      <c r="B105" s="17">
        <v>9</v>
      </c>
      <c r="C105" s="15">
        <v>28</v>
      </c>
      <c r="D105" s="17">
        <v>1</v>
      </c>
      <c r="G105" t="s">
        <v>336</v>
      </c>
      <c r="I105" t="str">
        <f>IFERROR(LEFT(A105,FIND("(",A105)-2),A105)</f>
        <v>Singleton, Alex DEN LB</v>
      </c>
      <c r="J105" t="str">
        <f>LEFT(I105,(FIND(L105,I105,1)-1))</f>
        <v xml:space="preserve">Singleton, Alex </v>
      </c>
      <c r="K105" s="15">
        <f>C105</f>
        <v>28</v>
      </c>
      <c r="L105" t="str">
        <f>TRIM(LEFT(RIGHT(" "&amp;SUBSTITUTE(TRIM(I105)," ",REPT(" ",60)),120),60))</f>
        <v>DEN</v>
      </c>
      <c r="M105" t="str">
        <f>IF(OR(TRIM(RIGHT(I105,2))="DE",TRIM(RIGHT(I105,2))="DT"),"DL",IF(OR(TRIM(RIGHT(I105,2))="S",TRIM(RIGHT(I105,2))="CB"),"DB",TRIM(RIGHT(I105,2))))</f>
        <v>LB</v>
      </c>
    </row>
    <row r="106" spans="1:13" hidden="1" x14ac:dyDescent="0.2">
      <c r="A106" t="s">
        <v>547</v>
      </c>
      <c r="B106" s="17">
        <v>11</v>
      </c>
      <c r="C106" s="15">
        <v>27</v>
      </c>
      <c r="D106" s="17">
        <v>1</v>
      </c>
      <c r="G106" t="s">
        <v>380</v>
      </c>
      <c r="I106" t="str">
        <f>IFERROR(LEFT(A106,FIND("(",A106)-2),A106)</f>
        <v>Carr, Derek NOS QB</v>
      </c>
      <c r="J106" t="str">
        <f>LEFT(I106,(FIND(L106,I106,1)-1))</f>
        <v xml:space="preserve">Carr, Derek </v>
      </c>
      <c r="K106" s="15">
        <f>C106</f>
        <v>27</v>
      </c>
      <c r="L106" t="str">
        <f>TRIM(LEFT(RIGHT(" "&amp;SUBSTITUTE(TRIM(I106)," ",REPT(" ",60)),120),60))</f>
        <v>NOS</v>
      </c>
      <c r="M106" t="str">
        <f>IF(OR(TRIM(RIGHT(I106,2))="DE",TRIM(RIGHT(I106,2))="DT"),"DL",IF(OR(TRIM(RIGHT(I106,2))="S",TRIM(RIGHT(I106,2))="CB"),"DB",TRIM(RIGHT(I106,2))))</f>
        <v>QB</v>
      </c>
    </row>
    <row r="107" spans="1:13" x14ac:dyDescent="0.2">
      <c r="A107" t="s">
        <v>379</v>
      </c>
      <c r="B107" s="17">
        <v>9</v>
      </c>
      <c r="C107" s="15">
        <v>27</v>
      </c>
      <c r="D107" s="17">
        <v>1</v>
      </c>
      <c r="G107" t="s">
        <v>380</v>
      </c>
      <c r="I107" t="str">
        <f>IFERROR(LEFT(A107,FIND("(",A107)-2),A107)</f>
        <v>Hufanga, Talanoa SFO S</v>
      </c>
      <c r="J107" t="str">
        <f>LEFT(I107,(FIND(L107,I107,1)-1))</f>
        <v xml:space="preserve">Hufanga, Talanoa </v>
      </c>
      <c r="K107" s="15">
        <f>C107</f>
        <v>27</v>
      </c>
      <c r="L107" t="str">
        <f>TRIM(LEFT(RIGHT(" "&amp;SUBSTITUTE(TRIM(I107)," ",REPT(" ",60)),120),60))</f>
        <v>SFO</v>
      </c>
      <c r="M107" t="str">
        <f>IF(OR(TRIM(RIGHT(I107,2))="DE",TRIM(RIGHT(I107,2))="DT"),"DL",IF(OR(TRIM(RIGHT(I107,2))="S",TRIM(RIGHT(I107,2))="CB"),"DB",TRIM(RIGHT(I107,2))))</f>
        <v>DB</v>
      </c>
    </row>
    <row r="108" spans="1:13" hidden="1" x14ac:dyDescent="0.2">
      <c r="A108" t="s">
        <v>141</v>
      </c>
      <c r="B108" s="17">
        <v>9</v>
      </c>
      <c r="C108" s="15">
        <v>26</v>
      </c>
      <c r="D108" s="17">
        <v>3</v>
      </c>
      <c r="G108" t="s">
        <v>270</v>
      </c>
      <c r="I108" t="str">
        <f>IFERROR(LEFT(A108,FIND("(",A108)-2),A108)</f>
        <v>Greenlaw, Dre SFO LB</v>
      </c>
      <c r="J108" t="str">
        <f>LEFT(I108,(FIND(L108,I108,1)-1))</f>
        <v xml:space="preserve">Greenlaw, Dre </v>
      </c>
      <c r="K108" s="15">
        <f>C108</f>
        <v>26</v>
      </c>
      <c r="L108" t="str">
        <f>TRIM(LEFT(RIGHT(" "&amp;SUBSTITUTE(TRIM(I108)," ",REPT(" ",60)),120),60))</f>
        <v>SFO</v>
      </c>
      <c r="M108" t="str">
        <f>IF(OR(TRIM(RIGHT(I108,2))="DE",TRIM(RIGHT(I108,2))="DT"),"DL",IF(OR(TRIM(RIGHT(I108,2))="S",TRIM(RIGHT(I108,2))="CB"),"DB",TRIM(RIGHT(I108,2))))</f>
        <v>LB</v>
      </c>
    </row>
    <row r="109" spans="1:13" hidden="1" x14ac:dyDescent="0.2">
      <c r="A109" t="s">
        <v>269</v>
      </c>
      <c r="B109" s="17">
        <v>13</v>
      </c>
      <c r="C109" s="15">
        <v>26</v>
      </c>
      <c r="D109" s="17">
        <v>2</v>
      </c>
      <c r="G109" t="s">
        <v>270</v>
      </c>
      <c r="I109" t="str">
        <f>IFERROR(LEFT(A109,FIND("(",A109)-2),A109)</f>
        <v>Herbert, Khalil CHI RB</v>
      </c>
      <c r="J109" t="str">
        <f>LEFT(I109,(FIND(L109,I109,1)-1))</f>
        <v xml:space="preserve">Herbert, Khalil </v>
      </c>
      <c r="K109" s="15">
        <f>C109</f>
        <v>26</v>
      </c>
      <c r="L109" t="str">
        <f>TRIM(LEFT(RIGHT(" "&amp;SUBSTITUTE(TRIM(I109)," ",REPT(" ",60)),120),60))</f>
        <v>CHI</v>
      </c>
      <c r="M109" t="str">
        <f>IF(OR(TRIM(RIGHT(I109,2))="DE",TRIM(RIGHT(I109,2))="DT"),"DL",IF(OR(TRIM(RIGHT(I109,2))="S",TRIM(RIGHT(I109,2))="CB"),"DB",TRIM(RIGHT(I109,2))))</f>
        <v>RB</v>
      </c>
    </row>
    <row r="110" spans="1:13" hidden="1" x14ac:dyDescent="0.2">
      <c r="A110" t="s">
        <v>366</v>
      </c>
      <c r="B110" s="17">
        <v>11</v>
      </c>
      <c r="C110" s="15">
        <v>26</v>
      </c>
      <c r="D110" s="17">
        <v>3</v>
      </c>
      <c r="F110">
        <v>1.08</v>
      </c>
      <c r="G110" t="s">
        <v>367</v>
      </c>
      <c r="I110" t="str">
        <f>IFERROR(LEFT(A110,FIND("(",A110)-2),A110)</f>
        <v>Olave, Chris NOS WR</v>
      </c>
      <c r="J110" t="str">
        <f>LEFT(I110,(FIND(L110,I110,1)-1))</f>
        <v xml:space="preserve">Olave, Chris </v>
      </c>
      <c r="K110" s="15">
        <f>C110</f>
        <v>26</v>
      </c>
      <c r="L110" t="str">
        <f>TRIM(LEFT(RIGHT(" "&amp;SUBSTITUTE(TRIM(I110)," ",REPT(" ",60)),120),60))</f>
        <v>NOS</v>
      </c>
      <c r="M110" t="str">
        <f>IF(OR(TRIM(RIGHT(I110,2))="DE",TRIM(RIGHT(I110,2))="DT"),"DL",IF(OR(TRIM(RIGHT(I110,2))="S",TRIM(RIGHT(I110,2))="CB"),"DB",TRIM(RIGHT(I110,2))))</f>
        <v>WR</v>
      </c>
    </row>
    <row r="111" spans="1:13" hidden="1" x14ac:dyDescent="0.2">
      <c r="A111" t="s">
        <v>388</v>
      </c>
      <c r="B111" s="17">
        <v>11</v>
      </c>
      <c r="C111" s="15">
        <v>26</v>
      </c>
      <c r="D111" s="17">
        <v>5</v>
      </c>
      <c r="E111" t="s">
        <v>235</v>
      </c>
      <c r="F111">
        <v>1.08</v>
      </c>
      <c r="G111">
        <v>1.08</v>
      </c>
      <c r="I111" t="str">
        <f>IFERROR(LEFT(A111,FIND("(",A111)-2),A111)</f>
        <v>Richardson, Anthony IND QB</v>
      </c>
      <c r="J111" t="str">
        <f>LEFT(I111,(FIND(L111,I111,1)-1))</f>
        <v xml:space="preserve">Richardson, Anthony </v>
      </c>
      <c r="K111" s="15">
        <f>C111</f>
        <v>26</v>
      </c>
      <c r="L111" t="str">
        <f>TRIM(LEFT(RIGHT(" "&amp;SUBSTITUTE(TRIM(I111)," ",REPT(" ",60)),120),60))</f>
        <v>IND</v>
      </c>
      <c r="M111" t="str">
        <f>IF(OR(TRIM(RIGHT(I111,2))="DE",TRIM(RIGHT(I111,2))="DT"),"DL",IF(OR(TRIM(RIGHT(I111,2))="S",TRIM(RIGHT(I111,2))="CB"),"DB",TRIM(RIGHT(I111,2))))</f>
        <v>QB</v>
      </c>
    </row>
    <row r="112" spans="1:13" hidden="1" x14ac:dyDescent="0.2">
      <c r="A112" t="s">
        <v>437</v>
      </c>
      <c r="B112" s="17">
        <v>9</v>
      </c>
      <c r="C112" s="15">
        <v>26</v>
      </c>
      <c r="D112" s="17">
        <v>3</v>
      </c>
      <c r="F112">
        <v>1.08</v>
      </c>
      <c r="G112" t="s">
        <v>225</v>
      </c>
      <c r="I112" t="str">
        <f>IFERROR(LEFT(A112,FIND("(",A112)-2),A112)</f>
        <v>Williams, Javonte DEN RB</v>
      </c>
      <c r="J112" t="str">
        <f>LEFT(I112,(FIND(L112,I112,1)-1))</f>
        <v xml:space="preserve">Williams, Javonte </v>
      </c>
      <c r="K112" s="15">
        <f>C112</f>
        <v>26</v>
      </c>
      <c r="L112" t="str">
        <f>TRIM(LEFT(RIGHT(" "&amp;SUBSTITUTE(TRIM(I112)," ",REPT(" ",60)),120),60))</f>
        <v>DEN</v>
      </c>
      <c r="M112" t="str">
        <f>IF(OR(TRIM(RIGHT(I112,2))="DE",TRIM(RIGHT(I112,2))="DT"),"DL",IF(OR(TRIM(RIGHT(I112,2))="S",TRIM(RIGHT(I112,2))="CB"),"DB",TRIM(RIGHT(I112,2))))</f>
        <v>RB</v>
      </c>
    </row>
    <row r="113" spans="1:13" hidden="1" x14ac:dyDescent="0.2">
      <c r="A113" t="s">
        <v>634</v>
      </c>
      <c r="B113" s="17">
        <v>9</v>
      </c>
      <c r="C113" s="15">
        <v>26</v>
      </c>
      <c r="D113" s="17">
        <v>2</v>
      </c>
      <c r="F113">
        <v>1.08</v>
      </c>
      <c r="I113" t="str">
        <f>IFERROR(LEFT(A113,FIND("(",A113)-2),A113)</f>
        <v>Young, Chase SFO DE</v>
      </c>
      <c r="J113" t="str">
        <f>LEFT(I113,(FIND(L113,I113,1)-1))</f>
        <v xml:space="preserve">Young, Chase </v>
      </c>
      <c r="K113" s="15">
        <f>C113</f>
        <v>26</v>
      </c>
      <c r="L113" t="str">
        <f>TRIM(LEFT(RIGHT(" "&amp;SUBSTITUTE(TRIM(I113)," ",REPT(" ",60)),120),60))</f>
        <v>SFO</v>
      </c>
      <c r="M113" t="str">
        <f>IF(OR(TRIM(RIGHT(I113,2))="DE",TRIM(RIGHT(I113,2))="DT"),"DL",IF(OR(TRIM(RIGHT(I113,2))="S",TRIM(RIGHT(I113,2))="CB"),"DB",TRIM(RIGHT(I113,2))))</f>
        <v>DL</v>
      </c>
    </row>
    <row r="114" spans="1:13" hidden="1" x14ac:dyDescent="0.2">
      <c r="A114" t="s">
        <v>92</v>
      </c>
      <c r="B114" s="17">
        <v>9</v>
      </c>
      <c r="C114" s="15">
        <v>25</v>
      </c>
      <c r="D114" s="17">
        <v>3</v>
      </c>
      <c r="G114" t="s">
        <v>491</v>
      </c>
      <c r="I114" t="str">
        <f>IFERROR(LEFT(A114,FIND("(",A114)-2),A114)</f>
        <v>Bosa, Nick SFO DE</v>
      </c>
      <c r="J114" t="str">
        <f>LEFT(I114,(FIND(L114,I114,1)-1))</f>
        <v xml:space="preserve">Bosa, Nick </v>
      </c>
      <c r="K114" s="15">
        <f>C114</f>
        <v>25</v>
      </c>
      <c r="L114" t="str">
        <f>TRIM(LEFT(RIGHT(" "&amp;SUBSTITUTE(TRIM(I114)," ",REPT(" ",60)),120),60))</f>
        <v>SFO</v>
      </c>
      <c r="M114" t="str">
        <f>IF(OR(TRIM(RIGHT(I114,2))="DE",TRIM(RIGHT(I114,2))="DT"),"DL",IF(OR(TRIM(RIGHT(I114,2))="S",TRIM(RIGHT(I114,2))="CB"),"DB",TRIM(RIGHT(I114,2))))</f>
        <v>DL</v>
      </c>
    </row>
    <row r="115" spans="1:13" hidden="1" x14ac:dyDescent="0.2">
      <c r="A115" t="s">
        <v>477</v>
      </c>
      <c r="B115" s="17">
        <v>7</v>
      </c>
      <c r="C115" s="15">
        <v>25</v>
      </c>
      <c r="D115" s="17">
        <v>2</v>
      </c>
      <c r="G115" t="s">
        <v>478</v>
      </c>
      <c r="I115" t="str">
        <f>IFERROR(LEFT(A115,FIND("(",A115)-2),A115)</f>
        <v>Hopkins, DeAndre TEN WR</v>
      </c>
      <c r="J115" t="str">
        <f>LEFT(I115,(FIND(L115,I115,1)-1))</f>
        <v xml:space="preserve">Hopkins, DeAndre </v>
      </c>
      <c r="K115" s="15">
        <f>C115</f>
        <v>25</v>
      </c>
      <c r="L115" t="str">
        <f>TRIM(LEFT(RIGHT(" "&amp;SUBSTITUTE(TRIM(I115)," ",REPT(" ",60)),120),60))</f>
        <v>TEN</v>
      </c>
      <c r="M115" t="str">
        <f>IF(OR(TRIM(RIGHT(I115,2))="DE",TRIM(RIGHT(I115,2))="DT"),"DL",IF(OR(TRIM(RIGHT(I115,2))="S",TRIM(RIGHT(I115,2))="CB"),"DB",TRIM(RIGHT(I115,2))))</f>
        <v>WR</v>
      </c>
    </row>
    <row r="116" spans="1:13" x14ac:dyDescent="0.2">
      <c r="A116" t="s">
        <v>499</v>
      </c>
      <c r="B116" s="17">
        <v>9</v>
      </c>
      <c r="C116" s="15">
        <v>25</v>
      </c>
      <c r="D116" s="17">
        <v>1</v>
      </c>
      <c r="G116" t="s">
        <v>500</v>
      </c>
      <c r="I116" t="str">
        <f>IFERROR(LEFT(A116,FIND("(",A116)-2),A116)</f>
        <v>Jenkins, Rayshawn JAC S</v>
      </c>
      <c r="J116" t="str">
        <f>LEFT(I116,(FIND(L116,I116,1)-1))</f>
        <v xml:space="preserve">Jenkins, Rayshawn </v>
      </c>
      <c r="K116" s="15">
        <f>C116</f>
        <v>25</v>
      </c>
      <c r="L116" t="str">
        <f>TRIM(LEFT(RIGHT(" "&amp;SUBSTITUTE(TRIM(I116)," ",REPT(" ",60)),120),60))</f>
        <v>JAC</v>
      </c>
      <c r="M116" t="str">
        <f>IF(OR(TRIM(RIGHT(I116,2))="DE",TRIM(RIGHT(I116,2))="DT"),"DL",IF(OR(TRIM(RIGHT(I116,2))="S",TRIM(RIGHT(I116,2))="CB"),"DB",TRIM(RIGHT(I116,2))))</f>
        <v>DB</v>
      </c>
    </row>
    <row r="117" spans="1:13" hidden="1" x14ac:dyDescent="0.2">
      <c r="A117" t="s">
        <v>490</v>
      </c>
      <c r="B117" s="17">
        <v>5</v>
      </c>
      <c r="C117" s="15">
        <v>25</v>
      </c>
      <c r="D117" s="17">
        <v>2</v>
      </c>
      <c r="G117" t="s">
        <v>491</v>
      </c>
      <c r="I117" t="str">
        <f>IFERROR(LEFT(A117,FIND("(",A117)-2),A117)</f>
        <v>Kendricks, Eric LAC LB</v>
      </c>
      <c r="J117" t="str">
        <f>LEFT(I117,(FIND(L117,I117,1)-1))</f>
        <v xml:space="preserve">Kendricks, Eric </v>
      </c>
      <c r="K117" s="15">
        <f>C117</f>
        <v>25</v>
      </c>
      <c r="L117" t="str">
        <f>TRIM(LEFT(RIGHT(" "&amp;SUBSTITUTE(TRIM(I117)," ",REPT(" ",60)),120),60))</f>
        <v>LAC</v>
      </c>
      <c r="M117" t="str">
        <f>IF(OR(TRIM(RIGHT(I117,2))="DE",TRIM(RIGHT(I117,2))="DT"),"DL",IF(OR(TRIM(RIGHT(I117,2))="S",TRIM(RIGHT(I117,2))="CB"),"DB",TRIM(RIGHT(I117,2))))</f>
        <v>LB</v>
      </c>
    </row>
    <row r="118" spans="1:13" hidden="1" x14ac:dyDescent="0.2">
      <c r="A118" t="s">
        <v>146</v>
      </c>
      <c r="B118" s="17">
        <v>9</v>
      </c>
      <c r="C118" s="15">
        <v>25</v>
      </c>
      <c r="D118" s="17">
        <v>1</v>
      </c>
      <c r="G118" t="s">
        <v>60</v>
      </c>
      <c r="I118" t="str">
        <f>IFERROR(LEFT(A118,FIND("(",A118)-2),A118)</f>
        <v>Oluokun, Foyesade JAC LB</v>
      </c>
      <c r="J118" t="str">
        <f>LEFT(I118,(FIND(L118,I118,1)-1))</f>
        <v xml:space="preserve">Oluokun, Foyesade </v>
      </c>
      <c r="K118" s="15">
        <f>C118</f>
        <v>25</v>
      </c>
      <c r="L118" t="str">
        <f>TRIM(LEFT(RIGHT(" "&amp;SUBSTITUTE(TRIM(I118)," ",REPT(" ",60)),120),60))</f>
        <v>JAC</v>
      </c>
      <c r="M118" t="str">
        <f>IF(OR(TRIM(RIGHT(I118,2))="DE",TRIM(RIGHT(I118,2))="DT"),"DL",IF(OR(TRIM(RIGHT(I118,2))="S",TRIM(RIGHT(I118,2))="CB"),"DB",TRIM(RIGHT(I118,2))))</f>
        <v>LB</v>
      </c>
    </row>
    <row r="119" spans="1:13" hidden="1" x14ac:dyDescent="0.2">
      <c r="A119" t="s">
        <v>390</v>
      </c>
      <c r="B119" s="17">
        <v>7</v>
      </c>
      <c r="C119" s="15">
        <v>24</v>
      </c>
      <c r="D119" s="17">
        <v>3</v>
      </c>
      <c r="E119" t="s">
        <v>235</v>
      </c>
      <c r="F119">
        <v>1.0900000000000001</v>
      </c>
      <c r="G119">
        <v>1.0900000000000001</v>
      </c>
      <c r="I119" t="str">
        <f>IFERROR(LEFT(A119,FIND("(",A119)-2),A119)</f>
        <v>Brown, Chase CIN RB</v>
      </c>
      <c r="J119" t="str">
        <f>LEFT(I119,(FIND(L119,I119,1)-1))</f>
        <v xml:space="preserve">Brown, Chase </v>
      </c>
      <c r="K119" s="15">
        <f>C119</f>
        <v>24</v>
      </c>
      <c r="L119" t="str">
        <f>TRIM(LEFT(RIGHT(" "&amp;SUBSTITUTE(TRIM(I119)," ",REPT(" ",60)),120),60))</f>
        <v>CIN</v>
      </c>
      <c r="M119" t="str">
        <f>IF(OR(TRIM(RIGHT(I119,2))="DE",TRIM(RIGHT(I119,2))="DT"),"DL",IF(OR(TRIM(RIGHT(I119,2))="S",TRIM(RIGHT(I119,2))="CB"),"DB",TRIM(RIGHT(I119,2))))</f>
        <v>RB</v>
      </c>
    </row>
    <row r="120" spans="1:13" hidden="1" x14ac:dyDescent="0.2">
      <c r="A120" t="s">
        <v>593</v>
      </c>
      <c r="B120" s="17">
        <v>13</v>
      </c>
      <c r="C120" s="15">
        <v>24</v>
      </c>
      <c r="D120" s="17">
        <v>1</v>
      </c>
      <c r="G120" t="s">
        <v>522</v>
      </c>
      <c r="I120" t="str">
        <f>IFERROR(LEFT(A120,FIND("(",A120)-2),A120)</f>
        <v>Osborn, K.J. MIN WR</v>
      </c>
      <c r="J120" t="str">
        <f>LEFT(I120,(FIND(L120,I120,1)-1))</f>
        <v xml:space="preserve">Osborn, K.J. </v>
      </c>
      <c r="K120" s="15">
        <f>C120</f>
        <v>24</v>
      </c>
      <c r="L120" t="str">
        <f>TRIM(LEFT(RIGHT(" "&amp;SUBSTITUTE(TRIM(I120)," ",REPT(" ",60)),120),60))</f>
        <v>MIN</v>
      </c>
      <c r="M120" t="str">
        <f>IF(OR(TRIM(RIGHT(I120,2))="DE",TRIM(RIGHT(I120,2))="DT"),"DL",IF(OR(TRIM(RIGHT(I120,2))="S",TRIM(RIGHT(I120,2))="CB"),"DB",TRIM(RIGHT(I120,2))))</f>
        <v>WR</v>
      </c>
    </row>
    <row r="121" spans="1:13" hidden="1" x14ac:dyDescent="0.2">
      <c r="A121" t="s">
        <v>515</v>
      </c>
      <c r="B121" s="17">
        <v>10</v>
      </c>
      <c r="C121" s="15">
        <v>24</v>
      </c>
      <c r="D121" s="17">
        <v>2</v>
      </c>
      <c r="G121" t="s">
        <v>516</v>
      </c>
      <c r="I121" t="str">
        <f>IFERROR(LEFT(A121,FIND("(",A121)-2),A121)</f>
        <v>Pacheco, Isiah KCC RB</v>
      </c>
      <c r="J121" t="str">
        <f>LEFT(I121,(FIND(L121,I121,1)-1))</f>
        <v xml:space="preserve">Pacheco, Isiah </v>
      </c>
      <c r="K121" s="15">
        <f>C121</f>
        <v>24</v>
      </c>
      <c r="L121" t="str">
        <f>TRIM(LEFT(RIGHT(" "&amp;SUBSTITUTE(TRIM(I121)," ",REPT(" ",60)),120),60))</f>
        <v>KCC</v>
      </c>
      <c r="M121" t="str">
        <f>IF(OR(TRIM(RIGHT(I121,2))="DE",TRIM(RIGHT(I121,2))="DT"),"DL",IF(OR(TRIM(RIGHT(I121,2))="S",TRIM(RIGHT(I121,2))="CB"),"DB",TRIM(RIGHT(I121,2))))</f>
        <v>RB</v>
      </c>
    </row>
    <row r="122" spans="1:13" hidden="1" x14ac:dyDescent="0.2">
      <c r="A122" t="s">
        <v>521</v>
      </c>
      <c r="B122" s="17">
        <v>11</v>
      </c>
      <c r="C122" s="15">
        <v>24</v>
      </c>
      <c r="D122" s="17">
        <v>1</v>
      </c>
      <c r="G122" t="s">
        <v>522</v>
      </c>
      <c r="I122" t="str">
        <f>IFERROR(LEFT(A122,FIND("(",A122)-2),A122)</f>
        <v>Shaheed, Rashid NOS WR</v>
      </c>
      <c r="J122" t="str">
        <f>LEFT(I122,(FIND(L122,I122,1)-1))</f>
        <v xml:space="preserve">Shaheed, Rashid </v>
      </c>
      <c r="K122" s="15">
        <f>C122</f>
        <v>24</v>
      </c>
      <c r="L122" t="str">
        <f>TRIM(LEFT(RIGHT(" "&amp;SUBSTITUTE(TRIM(I122)," ",REPT(" ",60)),120),60))</f>
        <v>NOS</v>
      </c>
      <c r="M122" t="str">
        <f>IF(OR(TRIM(RIGHT(I122,2))="DE",TRIM(RIGHT(I122,2))="DT"),"DL",IF(OR(TRIM(RIGHT(I122,2))="S",TRIM(RIGHT(I122,2))="CB"),"DB",TRIM(RIGHT(I122,2))))</f>
        <v>WR</v>
      </c>
    </row>
    <row r="123" spans="1:13" hidden="1" x14ac:dyDescent="0.2">
      <c r="A123" t="s">
        <v>619</v>
      </c>
      <c r="B123" s="17">
        <v>7</v>
      </c>
      <c r="C123" s="15">
        <v>24</v>
      </c>
      <c r="D123" s="17">
        <v>1</v>
      </c>
      <c r="G123" t="s">
        <v>60</v>
      </c>
      <c r="I123" t="str">
        <f>IFERROR(LEFT(A123,FIND("(",A123)-2),A123)</f>
        <v>Singletary, Devin HOU RB</v>
      </c>
      <c r="J123" t="str">
        <f>LEFT(I123,(FIND(L123,I123,1)-1))</f>
        <v xml:space="preserve">Singletary, Devin </v>
      </c>
      <c r="K123" s="15">
        <f>C123</f>
        <v>24</v>
      </c>
      <c r="L123" t="str">
        <f>TRIM(LEFT(RIGHT(" "&amp;SUBSTITUTE(TRIM(I123)," ",REPT(" ",60)),120),60))</f>
        <v>HOU</v>
      </c>
      <c r="M123" t="str">
        <f>IF(OR(TRIM(RIGHT(I123,2))="DE",TRIM(RIGHT(I123,2))="DT"),"DL",IF(OR(TRIM(RIGHT(I123,2))="S",TRIM(RIGHT(I123,2))="CB"),"DB",TRIM(RIGHT(I123,2))))</f>
        <v>RB</v>
      </c>
    </row>
    <row r="124" spans="1:13" hidden="1" x14ac:dyDescent="0.2">
      <c r="A124" t="s">
        <v>143</v>
      </c>
      <c r="B124" s="17">
        <v>10</v>
      </c>
      <c r="C124" s="15">
        <v>24</v>
      </c>
      <c r="D124" s="17">
        <v>3</v>
      </c>
      <c r="F124">
        <v>1.0900000000000001</v>
      </c>
      <c r="G124" t="s">
        <v>225</v>
      </c>
      <c r="I124" t="str">
        <f>IFERROR(LEFT(A124,FIND("(",A124)-2),A124)</f>
        <v>Waddle, Jaylen MIA WR</v>
      </c>
      <c r="J124" t="str">
        <f>LEFT(I124,(FIND(L124,I124,1)-1))</f>
        <v xml:space="preserve">Waddle, Jaylen </v>
      </c>
      <c r="K124" s="15">
        <f>C124</f>
        <v>24</v>
      </c>
      <c r="L124" t="str">
        <f>TRIM(LEFT(RIGHT(" "&amp;SUBSTITUTE(TRIM(I124)," ",REPT(" ",60)),120),60))</f>
        <v>MIA</v>
      </c>
      <c r="M124" t="str">
        <f>IF(OR(TRIM(RIGHT(I124,2))="DE",TRIM(RIGHT(I124,2))="DT"),"DL",IF(OR(TRIM(RIGHT(I124,2))="S",TRIM(RIGHT(I124,2))="CB"),"DB",TRIM(RIGHT(I124,2))))</f>
        <v>WR</v>
      </c>
    </row>
    <row r="125" spans="1:13" hidden="1" x14ac:dyDescent="0.2">
      <c r="A125" t="s">
        <v>280</v>
      </c>
      <c r="B125" s="17">
        <v>6</v>
      </c>
      <c r="C125" s="15">
        <v>24</v>
      </c>
      <c r="D125" s="17">
        <v>2</v>
      </c>
      <c r="F125">
        <v>1.0900000000000001</v>
      </c>
      <c r="G125" t="s">
        <v>281</v>
      </c>
      <c r="I125" t="str">
        <f>IFERROR(LEFT(A125,FIND("(",A125)-2),A125)</f>
        <v>Watson, Christian GBP WR</v>
      </c>
      <c r="J125" t="str">
        <f>LEFT(I125,(FIND(L125,I125,1)-1))</f>
        <v xml:space="preserve">Watson, Christian </v>
      </c>
      <c r="K125" s="15">
        <f>C125</f>
        <v>24</v>
      </c>
      <c r="L125" t="str">
        <f>TRIM(LEFT(RIGHT(" "&amp;SUBSTITUTE(TRIM(I125)," ",REPT(" ",60)),120),60))</f>
        <v>GBP</v>
      </c>
      <c r="M125" t="str">
        <f>IF(OR(TRIM(RIGHT(I125,2))="DE",TRIM(RIGHT(I125,2))="DT"),"DL",IF(OR(TRIM(RIGHT(I125,2))="S",TRIM(RIGHT(I125,2))="CB"),"DB",TRIM(RIGHT(I125,2))))</f>
        <v>WR</v>
      </c>
    </row>
    <row r="126" spans="1:13" hidden="1" x14ac:dyDescent="0.2">
      <c r="A126" t="s">
        <v>439</v>
      </c>
      <c r="B126" s="17">
        <v>14</v>
      </c>
      <c r="C126" s="15">
        <v>23</v>
      </c>
      <c r="D126" s="17">
        <v>2</v>
      </c>
      <c r="G126" t="s">
        <v>440</v>
      </c>
      <c r="I126" t="str">
        <f>IFERROR(LEFT(A126,FIND("(",A126)-2),A126)</f>
        <v>Brown, Marquise ARI WR</v>
      </c>
      <c r="J126" t="str">
        <f>LEFT(I126,(FIND(L126,I126,1)-1))</f>
        <v xml:space="preserve">Brown, Marquise </v>
      </c>
      <c r="K126" s="15">
        <f>C126</f>
        <v>23</v>
      </c>
      <c r="L126" t="str">
        <f>TRIM(LEFT(RIGHT(" "&amp;SUBSTITUTE(TRIM(I126)," ",REPT(" ",60)),120),60))</f>
        <v>ARI</v>
      </c>
      <c r="M126" t="str">
        <f>IF(OR(TRIM(RIGHT(I126,2))="DE",TRIM(RIGHT(I126,2))="DT"),"DL",IF(OR(TRIM(RIGHT(I126,2))="S",TRIM(RIGHT(I126,2))="CB"),"DB",TRIM(RIGHT(I126,2))))</f>
        <v>WR</v>
      </c>
    </row>
    <row r="127" spans="1:13" hidden="1" x14ac:dyDescent="0.2">
      <c r="A127" t="s">
        <v>85</v>
      </c>
      <c r="B127" s="17">
        <v>13</v>
      </c>
      <c r="C127" s="15">
        <v>23</v>
      </c>
      <c r="D127" s="17">
        <v>1</v>
      </c>
      <c r="F127">
        <v>3.01</v>
      </c>
      <c r="I127" t="str">
        <f>IFERROR(LEFT(A127,FIND("(",A127)-2),A127)</f>
        <v>Kmet, Cole CHI TE</v>
      </c>
      <c r="J127" t="str">
        <f>LEFT(I127,(FIND(L127,I127,1)-1))</f>
        <v xml:space="preserve">Kmet, Cole </v>
      </c>
      <c r="K127" s="15">
        <f>C127</f>
        <v>23</v>
      </c>
      <c r="L127" t="str">
        <f>TRIM(LEFT(RIGHT(" "&amp;SUBSTITUTE(TRIM(I127)," ",REPT(" ",60)),120),60))</f>
        <v>CHI</v>
      </c>
      <c r="M127" t="str">
        <f>IF(OR(TRIM(RIGHT(I127,2))="DE",TRIM(RIGHT(I127,2))="DT"),"DL",IF(OR(TRIM(RIGHT(I127,2))="S",TRIM(RIGHT(I127,2))="CB"),"DB",TRIM(RIGHT(I127,2))))</f>
        <v>TE</v>
      </c>
    </row>
    <row r="128" spans="1:13" hidden="1" x14ac:dyDescent="0.2">
      <c r="A128" t="s">
        <v>178</v>
      </c>
      <c r="B128" s="17">
        <v>13</v>
      </c>
      <c r="C128" s="15">
        <v>22</v>
      </c>
      <c r="D128" s="17">
        <v>1</v>
      </c>
      <c r="G128" t="s">
        <v>60</v>
      </c>
      <c r="I128" t="str">
        <f>IFERROR(LEFT(A128,FIND("(",A128)-2),A128)</f>
        <v>Davis, Gabriel BUF WR</v>
      </c>
      <c r="J128" t="str">
        <f>LEFT(I128,(FIND(L128,I128,1)-1))</f>
        <v xml:space="preserve">Davis, Gabriel </v>
      </c>
      <c r="K128" s="15">
        <f>C128</f>
        <v>22</v>
      </c>
      <c r="L128" t="str">
        <f>TRIM(LEFT(RIGHT(" "&amp;SUBSTITUTE(TRIM(I128)," ",REPT(" ",60)),120),60))</f>
        <v>BUF</v>
      </c>
      <c r="M128" t="str">
        <f>IF(OR(TRIM(RIGHT(I128,2))="DE",TRIM(RIGHT(I128,2))="DT"),"DL",IF(OR(TRIM(RIGHT(I128,2))="S",TRIM(RIGHT(I128,2))="CB"),"DB",TRIM(RIGHT(I128,2))))</f>
        <v>WR</v>
      </c>
    </row>
    <row r="129" spans="1:13" hidden="1" x14ac:dyDescent="0.2">
      <c r="A129" t="s">
        <v>123</v>
      </c>
      <c r="B129" s="17">
        <v>14</v>
      </c>
      <c r="C129" s="15">
        <v>22</v>
      </c>
      <c r="D129" s="17">
        <v>3</v>
      </c>
      <c r="F129">
        <v>1.1000000000000001</v>
      </c>
      <c r="G129" t="s">
        <v>116</v>
      </c>
      <c r="I129" t="str">
        <f>IFERROR(LEFT(A129,FIND("(",A129)-2),A129)</f>
        <v>Davis, Jamin WAS LB</v>
      </c>
      <c r="J129" t="str">
        <f>LEFT(I129,(FIND(L129,I129,1)-1))</f>
        <v xml:space="preserve">Davis, Jamin </v>
      </c>
      <c r="K129" s="15">
        <f>C129</f>
        <v>22</v>
      </c>
      <c r="L129" t="str">
        <f>TRIM(LEFT(RIGHT(" "&amp;SUBSTITUTE(TRIM(I129)," ",REPT(" ",60)),120),60))</f>
        <v>WAS</v>
      </c>
      <c r="M129" t="str">
        <f>IF(OR(TRIM(RIGHT(I129,2))="DE",TRIM(RIGHT(I129,2))="DT"),"DL",IF(OR(TRIM(RIGHT(I129,2))="S",TRIM(RIGHT(I129,2))="CB"),"DB",TRIM(RIGHT(I129,2))))</f>
        <v>LB</v>
      </c>
    </row>
    <row r="130" spans="1:13" hidden="1" x14ac:dyDescent="0.2">
      <c r="A130" t="s">
        <v>136</v>
      </c>
      <c r="B130" s="17">
        <v>9</v>
      </c>
      <c r="C130" s="15">
        <v>22</v>
      </c>
      <c r="D130" s="17">
        <v>1</v>
      </c>
      <c r="G130" t="s">
        <v>317</v>
      </c>
      <c r="I130" t="str">
        <f>IFERROR(LEFT(A130,FIND("(",A130)-2),A130)</f>
        <v>Kirk, Christian JAC WR</v>
      </c>
      <c r="J130" t="str">
        <f>LEFT(I130,(FIND(L130,I130,1)-1))</f>
        <v xml:space="preserve">Kirk, Christian </v>
      </c>
      <c r="K130" s="15">
        <f>C130</f>
        <v>22</v>
      </c>
      <c r="L130" t="str">
        <f>TRIM(LEFT(RIGHT(" "&amp;SUBSTITUTE(TRIM(I130)," ",REPT(" ",60)),120),60))</f>
        <v>JAC</v>
      </c>
      <c r="M130" t="str">
        <f>IF(OR(TRIM(RIGHT(I130,2))="DE",TRIM(RIGHT(I130,2))="DT"),"DL",IF(OR(TRIM(RIGHT(I130,2))="S",TRIM(RIGHT(I130,2))="CB"),"DB",TRIM(RIGHT(I130,2))))</f>
        <v>WR</v>
      </c>
    </row>
    <row r="131" spans="1:13" hidden="1" x14ac:dyDescent="0.2">
      <c r="A131" t="s">
        <v>624</v>
      </c>
      <c r="B131" s="17">
        <v>6</v>
      </c>
      <c r="C131" s="15">
        <v>22</v>
      </c>
      <c r="D131" s="17">
        <v>3</v>
      </c>
      <c r="F131">
        <v>1.1000000000000001</v>
      </c>
      <c r="G131" t="s">
        <v>625</v>
      </c>
      <c r="I131" t="str">
        <f>IFERROR(LEFT(A131,FIND("(",A131)-2),A131)</f>
        <v>Pickens, George PIT WR</v>
      </c>
      <c r="J131" t="str">
        <f>LEFT(I131,(FIND(L131,I131,1)-1))</f>
        <v xml:space="preserve">Pickens, George </v>
      </c>
      <c r="K131" s="15">
        <f>C131</f>
        <v>22</v>
      </c>
      <c r="L131" t="str">
        <f>TRIM(LEFT(RIGHT(" "&amp;SUBSTITUTE(TRIM(I131)," ",REPT(" ",60)),120),60))</f>
        <v>PIT</v>
      </c>
      <c r="M131" t="str">
        <f>IF(OR(TRIM(RIGHT(I131,2))="DE",TRIM(RIGHT(I131,2))="DT"),"DL",IF(OR(TRIM(RIGHT(I131,2))="S",TRIM(RIGHT(I131,2))="CB"),"DB",TRIM(RIGHT(I131,2))))</f>
        <v>WR</v>
      </c>
    </row>
    <row r="132" spans="1:13" hidden="1" x14ac:dyDescent="0.2">
      <c r="A132" t="s">
        <v>88</v>
      </c>
      <c r="B132" s="17">
        <v>13</v>
      </c>
      <c r="C132" s="15">
        <v>22</v>
      </c>
      <c r="D132" s="17">
        <v>2</v>
      </c>
      <c r="F132">
        <v>1.1000000000000001</v>
      </c>
      <c r="G132" t="s">
        <v>116</v>
      </c>
      <c r="I132" t="str">
        <f>IFERROR(LEFT(A132,FIND("(",A132)-2),A132)</f>
        <v>Queen, Patrick BAL LB</v>
      </c>
      <c r="J132" t="str">
        <f>LEFT(I132,(FIND(L132,I132,1)-1))</f>
        <v xml:space="preserve">Queen, Patrick </v>
      </c>
      <c r="K132" s="15">
        <f>C132</f>
        <v>22</v>
      </c>
      <c r="L132" t="str">
        <f>TRIM(LEFT(RIGHT(" "&amp;SUBSTITUTE(TRIM(I132)," ",REPT(" ",60)),120),60))</f>
        <v>BAL</v>
      </c>
      <c r="M132" t="str">
        <f>IF(OR(TRIM(RIGHT(I132,2))="DE",TRIM(RIGHT(I132,2))="DT"),"DL",IF(OR(TRIM(RIGHT(I132,2))="S",TRIM(RIGHT(I132,2))="CB"),"DB",TRIM(RIGHT(I132,2))))</f>
        <v>LB</v>
      </c>
    </row>
    <row r="133" spans="1:13" hidden="1" x14ac:dyDescent="0.2">
      <c r="A133" t="s">
        <v>370</v>
      </c>
      <c r="B133" s="17">
        <v>7</v>
      </c>
      <c r="C133" s="15">
        <v>22</v>
      </c>
      <c r="D133" s="17">
        <v>1</v>
      </c>
      <c r="G133" t="s">
        <v>60</v>
      </c>
      <c r="I133" t="str">
        <f>IFERROR(LEFT(A133,FIND("(",A133)-2),A133)</f>
        <v>Schultz, Dalton HOU TE</v>
      </c>
      <c r="J133" t="str">
        <f>LEFT(I133,(FIND(L133,I133,1)-1))</f>
        <v xml:space="preserve">Schultz, Dalton </v>
      </c>
      <c r="K133" s="15">
        <f>C133</f>
        <v>22</v>
      </c>
      <c r="L133" t="str">
        <f>TRIM(LEFT(RIGHT(" "&amp;SUBSTITUTE(TRIM(I133)," ",REPT(" ",60)),120),60))</f>
        <v>HOU</v>
      </c>
      <c r="M133" t="str">
        <f>IF(OR(TRIM(RIGHT(I133,2))="DE",TRIM(RIGHT(I133,2))="DT"),"DL",IF(OR(TRIM(RIGHT(I133,2))="S",TRIM(RIGHT(I133,2))="CB"),"DB",TRIM(RIGHT(I133,2))))</f>
        <v>TE</v>
      </c>
    </row>
    <row r="134" spans="1:13" hidden="1" x14ac:dyDescent="0.2">
      <c r="A134" t="s">
        <v>679</v>
      </c>
      <c r="B134" s="17">
        <v>5</v>
      </c>
      <c r="C134" s="15">
        <v>22</v>
      </c>
      <c r="D134" s="17">
        <v>5</v>
      </c>
      <c r="E134" t="s">
        <v>235</v>
      </c>
      <c r="F134">
        <v>1.1000000000000001</v>
      </c>
      <c r="G134">
        <v>1.1000000000000001</v>
      </c>
      <c r="I134" t="str">
        <f>IFERROR(LEFT(A134,FIND("(",A134)-2),A134)</f>
        <v>Smith-Njigba, Jaxon SEA WR</v>
      </c>
      <c r="J134" t="str">
        <f>LEFT(I134,(FIND(L134,I134,1)-1))</f>
        <v xml:space="preserve">Smith-Njigba, Jaxon </v>
      </c>
      <c r="K134" s="15">
        <f>C134</f>
        <v>22</v>
      </c>
      <c r="L134" t="str">
        <f>TRIM(LEFT(RIGHT(" "&amp;SUBSTITUTE(TRIM(I134)," ",REPT(" ",60)),120),60))</f>
        <v>SEA</v>
      </c>
      <c r="M134" t="str">
        <f>IF(OR(TRIM(RIGHT(I134,2))="DE",TRIM(RIGHT(I134,2))="DT"),"DL",IF(OR(TRIM(RIGHT(I134,2))="S",TRIM(RIGHT(I134,2))="CB"),"DB",TRIM(RIGHT(I134,2))))</f>
        <v>WR</v>
      </c>
    </row>
    <row r="135" spans="1:13" hidden="1" x14ac:dyDescent="0.2">
      <c r="A135" t="s">
        <v>588</v>
      </c>
      <c r="B135" s="17">
        <v>10</v>
      </c>
      <c r="C135" s="15">
        <v>21</v>
      </c>
      <c r="D135" s="17">
        <v>1</v>
      </c>
      <c r="G135" t="s">
        <v>582</v>
      </c>
      <c r="I135" t="str">
        <f>IFERROR(LEFT(A135,FIND("(",A135)-2),A135)</f>
        <v>Atwell, Tutu LAR WR</v>
      </c>
      <c r="J135" t="str">
        <f>LEFT(I135,(FIND(L135,I135,1)-1))</f>
        <v xml:space="preserve">Atwell, Tutu </v>
      </c>
      <c r="K135" s="15">
        <f>C135</f>
        <v>21</v>
      </c>
      <c r="L135" t="str">
        <f>TRIM(LEFT(RIGHT(" "&amp;SUBSTITUTE(TRIM(I135)," ",REPT(" ",60)),120),60))</f>
        <v>LAR</v>
      </c>
      <c r="M135" t="str">
        <f>IF(OR(TRIM(RIGHT(I135,2))="DE",TRIM(RIGHT(I135,2))="DT"),"DL",IF(OR(TRIM(RIGHT(I135,2))="S",TRIM(RIGHT(I135,2))="CB"),"DB",TRIM(RIGHT(I135,2))))</f>
        <v>WR</v>
      </c>
    </row>
    <row r="136" spans="1:13" hidden="1" x14ac:dyDescent="0.2">
      <c r="A136" t="s">
        <v>519</v>
      </c>
      <c r="B136" s="17">
        <v>7</v>
      </c>
      <c r="C136" s="15">
        <v>21</v>
      </c>
      <c r="D136" s="17">
        <v>3</v>
      </c>
      <c r="F136">
        <v>1.1100000000000001</v>
      </c>
      <c r="G136" t="s">
        <v>520</v>
      </c>
      <c r="I136" t="str">
        <f>IFERROR(LEFT(A136,FIND("(",A136)-2),A136)</f>
        <v>Burks, Treylon TEN WR</v>
      </c>
      <c r="J136" t="str">
        <f>LEFT(I136,(FIND(L136,I136,1)-1))</f>
        <v xml:space="preserve">Burks, Treylon </v>
      </c>
      <c r="K136" s="15">
        <f>C136</f>
        <v>21</v>
      </c>
      <c r="L136" t="str">
        <f>TRIM(LEFT(RIGHT(" "&amp;SUBSTITUTE(TRIM(I136)," ",REPT(" ",60)),120),60))</f>
        <v>TEN</v>
      </c>
      <c r="M136" t="str">
        <f>IF(OR(TRIM(RIGHT(I136,2))="DE",TRIM(RIGHT(I136,2))="DT"),"DL",IF(OR(TRIM(RIGHT(I136,2))="S",TRIM(RIGHT(I136,2))="CB"),"DB",TRIM(RIGHT(I136,2))))</f>
        <v>WR</v>
      </c>
    </row>
    <row r="137" spans="1:13" hidden="1" x14ac:dyDescent="0.2">
      <c r="A137" t="s">
        <v>505</v>
      </c>
      <c r="B137" s="17">
        <v>10</v>
      </c>
      <c r="C137" s="15">
        <v>21</v>
      </c>
      <c r="D137" s="17">
        <v>3</v>
      </c>
      <c r="E137" t="s">
        <v>235</v>
      </c>
      <c r="F137">
        <v>1.1100000000000001</v>
      </c>
      <c r="G137">
        <v>1.1100000000000001</v>
      </c>
      <c r="I137" t="str">
        <f>IFERROR(LEFT(A137,FIND("(",A137)-2),A137)</f>
        <v>Carter, Jalen PHI DT</v>
      </c>
      <c r="J137" t="str">
        <f>LEFT(I137,(FIND(L137,I137,1)-1))</f>
        <v xml:space="preserve">Carter, Jalen </v>
      </c>
      <c r="K137" s="15">
        <f>C137</f>
        <v>21</v>
      </c>
      <c r="L137" t="str">
        <f>TRIM(LEFT(RIGHT(" "&amp;SUBSTITUTE(TRIM(I137)," ",REPT(" ",60)),120),60))</f>
        <v>PHI</v>
      </c>
      <c r="M137" t="str">
        <f>IF(OR(TRIM(RIGHT(I137,2))="DE",TRIM(RIGHT(I137,2))="DT"),"DL",IF(OR(TRIM(RIGHT(I137,2))="S",TRIM(RIGHT(I137,2))="CB"),"DB",TRIM(RIGHT(I137,2))))</f>
        <v>DL</v>
      </c>
    </row>
    <row r="138" spans="1:13" hidden="1" x14ac:dyDescent="0.2">
      <c r="A138" t="s">
        <v>581</v>
      </c>
      <c r="B138" s="17">
        <v>13</v>
      </c>
      <c r="C138" s="15">
        <v>21</v>
      </c>
      <c r="D138" s="17">
        <v>1</v>
      </c>
      <c r="G138" t="s">
        <v>582</v>
      </c>
      <c r="I138" t="str">
        <f>IFERROR(LEFT(A138,FIND("(",A138)-2),A138)</f>
        <v>Dobbs, Joshua MIN QB</v>
      </c>
      <c r="J138" t="str">
        <f>LEFT(I138,(FIND(L138,I138,1)-1))</f>
        <v xml:space="preserve">Dobbs, Joshua </v>
      </c>
      <c r="K138" s="15">
        <f>C138</f>
        <v>21</v>
      </c>
      <c r="L138" t="str">
        <f>TRIM(LEFT(RIGHT(" "&amp;SUBSTITUTE(TRIM(I138)," ",REPT(" ",60)),120),60))</f>
        <v>MIN</v>
      </c>
      <c r="M138" t="str">
        <f>IF(OR(TRIM(RIGHT(I138,2))="DE",TRIM(RIGHT(I138,2))="DT"),"DL",IF(OR(TRIM(RIGHT(I138,2))="S",TRIM(RIGHT(I138,2))="CB"),"DB",TRIM(RIGHT(I138,2))))</f>
        <v>QB</v>
      </c>
    </row>
    <row r="139" spans="1:13" hidden="1" x14ac:dyDescent="0.2">
      <c r="A139" t="s">
        <v>557</v>
      </c>
      <c r="B139" s="17">
        <v>5</v>
      </c>
      <c r="C139" s="15">
        <v>21</v>
      </c>
      <c r="D139" s="17">
        <v>3</v>
      </c>
      <c r="F139">
        <v>1.1100000000000001</v>
      </c>
      <c r="G139" t="s">
        <v>170</v>
      </c>
      <c r="I139" t="str">
        <f>IFERROR(LEFT(A139,FIND("(",A139)-2),A139)</f>
        <v>Moore, Elijah CLE WR</v>
      </c>
      <c r="J139" t="str">
        <f>LEFT(I139,(FIND(L139,I139,1)-1))</f>
        <v xml:space="preserve">Moore, Elijah </v>
      </c>
      <c r="K139" s="15">
        <f>C139</f>
        <v>21</v>
      </c>
      <c r="L139" t="str">
        <f>TRIM(LEFT(RIGHT(" "&amp;SUBSTITUTE(TRIM(I139)," ",REPT(" ",60)),120),60))</f>
        <v>CLE</v>
      </c>
      <c r="M139" t="str">
        <f>IF(OR(TRIM(RIGHT(I139,2))="DE",TRIM(RIGHT(I139,2))="DT"),"DL",IF(OR(TRIM(RIGHT(I139,2))="S",TRIM(RIGHT(I139,2))="CB"),"DB",TRIM(RIGHT(I139,2))))</f>
        <v>WR</v>
      </c>
    </row>
    <row r="140" spans="1:13" hidden="1" x14ac:dyDescent="0.2">
      <c r="A140" t="s">
        <v>95</v>
      </c>
      <c r="B140" s="17">
        <v>10</v>
      </c>
      <c r="C140" s="15">
        <v>21</v>
      </c>
      <c r="D140" s="17">
        <v>2</v>
      </c>
      <c r="F140">
        <v>1.1100000000000001</v>
      </c>
      <c r="I140" t="str">
        <f>IFERROR(LEFT(A140,FIND("(",A140)-2),A140)</f>
        <v>Tagovailoa, Tua MIA QB</v>
      </c>
      <c r="J140" t="str">
        <f>LEFT(I140,(FIND(L140,I140,1)-1))</f>
        <v xml:space="preserve">Tagovailoa, Tua </v>
      </c>
      <c r="K140" s="15">
        <f>C140</f>
        <v>21</v>
      </c>
      <c r="L140" t="str">
        <f>TRIM(LEFT(RIGHT(" "&amp;SUBSTITUTE(TRIM(I140)," ",REPT(" ",60)),120),60))</f>
        <v>MIA</v>
      </c>
      <c r="M140" t="str">
        <f>IF(OR(TRIM(RIGHT(I140,2))="DE",TRIM(RIGHT(I140,2))="DT"),"DL",IF(OR(TRIM(RIGHT(I140,2))="S",TRIM(RIGHT(I140,2))="CB"),"DB",TRIM(RIGHT(I140,2))))</f>
        <v>QB</v>
      </c>
    </row>
    <row r="141" spans="1:13" hidden="1" x14ac:dyDescent="0.2">
      <c r="A141" t="s">
        <v>605</v>
      </c>
      <c r="B141" s="17">
        <v>5</v>
      </c>
      <c r="C141" s="15">
        <v>20</v>
      </c>
      <c r="D141" s="17">
        <v>2</v>
      </c>
      <c r="G141" t="s">
        <v>606</v>
      </c>
      <c r="I141" t="str">
        <f>IFERROR(LEFT(A141,FIND("(",A141)-2),A141)</f>
        <v>Chubb, Nick CLE RB</v>
      </c>
      <c r="J141" t="str">
        <f>LEFT(I141,(FIND(L141,I141,1)-1))</f>
        <v xml:space="preserve">Chubb, Nick </v>
      </c>
      <c r="K141" s="15">
        <f>C141</f>
        <v>20</v>
      </c>
      <c r="L141" t="str">
        <f>TRIM(LEFT(RIGHT(" "&amp;SUBSTITUTE(TRIM(I141)," ",REPT(" ",60)),120),60))</f>
        <v>CLE</v>
      </c>
      <c r="M141" t="str">
        <f>IF(OR(TRIM(RIGHT(I141,2))="DE",TRIM(RIGHT(I141,2))="DT"),"DL",IF(OR(TRIM(RIGHT(I141,2))="S",TRIM(RIGHT(I141,2))="CB"),"DB",TRIM(RIGHT(I141,2))))</f>
        <v>RB</v>
      </c>
    </row>
    <row r="142" spans="1:13" hidden="1" x14ac:dyDescent="0.2">
      <c r="A142" t="s">
        <v>511</v>
      </c>
      <c r="B142" s="17">
        <v>13</v>
      </c>
      <c r="C142" s="15">
        <v>20</v>
      </c>
      <c r="D142" s="17">
        <v>1</v>
      </c>
      <c r="F142">
        <v>1.1200000000000001</v>
      </c>
      <c r="G142" t="s">
        <v>512</v>
      </c>
      <c r="I142" t="str">
        <f>IFERROR(LEFT(A142,FIND("(",A142)-2),A142)</f>
        <v>Cook, James BUF RB</v>
      </c>
      <c r="J142" t="str">
        <f>LEFT(I142,(FIND(L142,I142,1)-1))</f>
        <v xml:space="preserve">Cook, James </v>
      </c>
      <c r="K142" s="15">
        <f>C142</f>
        <v>20</v>
      </c>
      <c r="L142" t="str">
        <f>TRIM(LEFT(RIGHT(" "&amp;SUBSTITUTE(TRIM(I142)," ",REPT(" ",60)),120),60))</f>
        <v>BUF</v>
      </c>
      <c r="M142" t="str">
        <f>IF(OR(TRIM(RIGHT(I142,2))="DE",TRIM(RIGHT(I142,2))="DT"),"DL",IF(OR(TRIM(RIGHT(I142,2))="S",TRIM(RIGHT(I142,2))="CB"),"DB",TRIM(RIGHT(I142,2))))</f>
        <v>RB</v>
      </c>
    </row>
    <row r="143" spans="1:13" hidden="1" x14ac:dyDescent="0.2">
      <c r="A143" t="s">
        <v>476</v>
      </c>
      <c r="B143" s="17">
        <v>13</v>
      </c>
      <c r="C143" s="15">
        <v>20</v>
      </c>
      <c r="D143" s="17">
        <v>2</v>
      </c>
      <c r="E143" t="s">
        <v>235</v>
      </c>
      <c r="F143">
        <v>1.1200000000000001</v>
      </c>
      <c r="G143">
        <v>1.1200000000000001</v>
      </c>
      <c r="I143" t="str">
        <f>IFERROR(LEFT(A143,FIND("(",A143)-2),A143)</f>
        <v>Flowers, Zay BAL WR</v>
      </c>
      <c r="J143" t="str">
        <f>LEFT(I143,(FIND(L143,I143,1)-1))</f>
        <v xml:space="preserve">Flowers, Zay </v>
      </c>
      <c r="K143" s="15">
        <f>C143</f>
        <v>20</v>
      </c>
      <c r="L143" t="str">
        <f>TRIM(LEFT(RIGHT(" "&amp;SUBSTITUTE(TRIM(I143)," ",REPT(" ",60)),120),60))</f>
        <v>BAL</v>
      </c>
      <c r="M143" t="str">
        <f>IF(OR(TRIM(RIGHT(I143,2))="DE",TRIM(RIGHT(I143,2))="DT"),"DL",IF(OR(TRIM(RIGHT(I143,2))="S",TRIM(RIGHT(I143,2))="CB"),"DB",TRIM(RIGHT(I143,2))))</f>
        <v>WR</v>
      </c>
    </row>
    <row r="144" spans="1:13" hidden="1" x14ac:dyDescent="0.2">
      <c r="A144" t="s">
        <v>76</v>
      </c>
      <c r="B144" s="17">
        <v>5</v>
      </c>
      <c r="C144" s="15">
        <v>20</v>
      </c>
      <c r="D144" s="17">
        <v>1</v>
      </c>
      <c r="F144">
        <v>1.1200000000000001</v>
      </c>
      <c r="G144" t="s">
        <v>116</v>
      </c>
      <c r="I144" t="str">
        <f>IFERROR(LEFT(A144,FIND("(",A144)-2),A144)</f>
        <v>Murray, Kenneth LAC LB</v>
      </c>
      <c r="J144" t="str">
        <f>LEFT(I144,(FIND(L144,I144,1)-1))</f>
        <v xml:space="preserve">Murray, Kenneth </v>
      </c>
      <c r="K144" s="15">
        <f>C144</f>
        <v>20</v>
      </c>
      <c r="L144" t="str">
        <f>TRIM(LEFT(RIGHT(" "&amp;SUBSTITUTE(TRIM(I144)," ",REPT(" ",60)),120),60))</f>
        <v>LAC</v>
      </c>
      <c r="M144" t="str">
        <f>IF(OR(TRIM(RIGHT(I144,2))="DE",TRIM(RIGHT(I144,2))="DT"),"DL",IF(OR(TRIM(RIGHT(I144,2))="S",TRIM(RIGHT(I144,2))="CB"),"DB",TRIM(RIGHT(I144,2))))</f>
        <v>LB</v>
      </c>
    </row>
    <row r="145" spans="1:13" hidden="1" x14ac:dyDescent="0.2">
      <c r="A145" t="s">
        <v>84</v>
      </c>
      <c r="B145" s="17">
        <v>7</v>
      </c>
      <c r="C145" s="15">
        <v>19</v>
      </c>
      <c r="D145" s="17">
        <v>1</v>
      </c>
      <c r="F145">
        <v>2.0099999999999998</v>
      </c>
      <c r="I145" t="str">
        <f>IFERROR(LEFT(A145,FIND("(",A145)-2),A145)</f>
        <v>Brown, Derrick CAR DT</v>
      </c>
      <c r="J145" t="str">
        <f>LEFT(I145,(FIND(L145,I145,1)-1))</f>
        <v xml:space="preserve">Brown, Derrick </v>
      </c>
      <c r="K145" s="15">
        <f>C145</f>
        <v>19</v>
      </c>
      <c r="L145" t="str">
        <f>TRIM(LEFT(RIGHT(" "&amp;SUBSTITUTE(TRIM(I145)," ",REPT(" ",60)),120),60))</f>
        <v>CAR</v>
      </c>
      <c r="M145" t="str">
        <f>IF(OR(TRIM(RIGHT(I145,2))="DE",TRIM(RIGHT(I145,2))="DT"),"DL",IF(OR(TRIM(RIGHT(I145,2))="S",TRIM(RIGHT(I145,2))="CB"),"DB",TRIM(RIGHT(I145,2))))</f>
        <v>DL</v>
      </c>
    </row>
    <row r="146" spans="1:13" hidden="1" x14ac:dyDescent="0.2">
      <c r="A146" t="s">
        <v>636</v>
      </c>
      <c r="B146" s="17">
        <v>10</v>
      </c>
      <c r="C146" s="15">
        <v>19</v>
      </c>
      <c r="D146" s="17">
        <v>3</v>
      </c>
      <c r="F146">
        <v>2.0099999999999998</v>
      </c>
      <c r="G146" t="s">
        <v>637</v>
      </c>
      <c r="I146" t="str">
        <f>IFERROR(LEFT(A146,FIND("(",A146)-2),A146)</f>
        <v>Dean, Nakobe PHI LB</v>
      </c>
      <c r="J146" t="str">
        <f>LEFT(I146,(FIND(L146,I146,1)-1))</f>
        <v xml:space="preserve">Dean, Nakobe </v>
      </c>
      <c r="K146" s="15">
        <f>C146</f>
        <v>19</v>
      </c>
      <c r="L146" t="str">
        <f>TRIM(LEFT(RIGHT(" "&amp;SUBSTITUTE(TRIM(I146)," ",REPT(" ",60)),120),60))</f>
        <v>PHI</v>
      </c>
      <c r="M146" t="str">
        <f>IF(OR(TRIM(RIGHT(I146,2))="DE",TRIM(RIGHT(I146,2))="DT"),"DL",IF(OR(TRIM(RIGHT(I146,2))="S",TRIM(RIGHT(I146,2))="CB"),"DB",TRIM(RIGHT(I146,2))))</f>
        <v>LB</v>
      </c>
    </row>
    <row r="147" spans="1:13" hidden="1" x14ac:dyDescent="0.2">
      <c r="A147" t="s">
        <v>352</v>
      </c>
      <c r="B147" s="17">
        <v>5</v>
      </c>
      <c r="C147" s="15">
        <v>19</v>
      </c>
      <c r="D147" s="17">
        <v>4</v>
      </c>
      <c r="E147" t="s">
        <v>235</v>
      </c>
      <c r="F147">
        <v>2.0099999999999998</v>
      </c>
      <c r="G147">
        <v>2.0099999999999998</v>
      </c>
      <c r="I147" t="str">
        <f>IFERROR(LEFT(A147,FIND("(",A147)-2),A147)</f>
        <v>Johnston, Quentin LAC WR</v>
      </c>
      <c r="J147" t="str">
        <f>LEFT(I147,(FIND(L147,I147,1)-1))</f>
        <v xml:space="preserve">Johnston, Quentin </v>
      </c>
      <c r="K147" s="15">
        <f>C147</f>
        <v>19</v>
      </c>
      <c r="L147" t="str">
        <f>TRIM(LEFT(RIGHT(" "&amp;SUBSTITUTE(TRIM(I147)," ",REPT(" ",60)),120),60))</f>
        <v>LAC</v>
      </c>
      <c r="M147" t="str">
        <f>IF(OR(TRIM(RIGHT(I147,2))="DE",TRIM(RIGHT(I147,2))="DT"),"DL",IF(OR(TRIM(RIGHT(I147,2))="S",TRIM(RIGHT(I147,2))="CB"),"DB",TRIM(RIGHT(I147,2))))</f>
        <v>WR</v>
      </c>
    </row>
    <row r="148" spans="1:13" hidden="1" x14ac:dyDescent="0.2">
      <c r="A148" t="s">
        <v>87</v>
      </c>
      <c r="B148" s="17">
        <v>7</v>
      </c>
      <c r="C148" s="15">
        <v>19</v>
      </c>
      <c r="D148" s="17">
        <v>2</v>
      </c>
      <c r="F148">
        <v>2.02</v>
      </c>
      <c r="G148" t="s">
        <v>116</v>
      </c>
      <c r="I148" t="str">
        <f>IFERROR(LEFT(A148,FIND("(",A148)-2),A148)</f>
        <v>Lamb, CeeDee DAL WR</v>
      </c>
      <c r="J148" t="str">
        <f>LEFT(I148,(FIND(L148,I148,1)-1))</f>
        <v xml:space="preserve">Lamb, CeeDee </v>
      </c>
      <c r="K148" s="15">
        <f>C148</f>
        <v>19</v>
      </c>
      <c r="L148" t="str">
        <f>TRIM(LEFT(RIGHT(" "&amp;SUBSTITUTE(TRIM(I148)," ",REPT(" ",60)),120),60))</f>
        <v>DAL</v>
      </c>
      <c r="M148" t="str">
        <f>IF(OR(TRIM(RIGHT(I148,2))="DE",TRIM(RIGHT(I148,2))="DT"),"DL",IF(OR(TRIM(RIGHT(I148,2))="S",TRIM(RIGHT(I148,2))="CB"),"DB",TRIM(RIGHT(I148,2))))</f>
        <v>WR</v>
      </c>
    </row>
    <row r="149" spans="1:13" hidden="1" x14ac:dyDescent="0.2">
      <c r="A149" t="s">
        <v>447</v>
      </c>
      <c r="B149" s="17">
        <v>7</v>
      </c>
      <c r="C149" s="15">
        <v>19</v>
      </c>
      <c r="D149" s="17">
        <v>3</v>
      </c>
      <c r="F149">
        <v>2.0099999999999998</v>
      </c>
      <c r="G149" t="s">
        <v>60</v>
      </c>
      <c r="I149" t="str">
        <f>IFERROR(LEFT(A149,FIND("(",A149)-2),A149)</f>
        <v>Parsons, Micah DAL DE</v>
      </c>
      <c r="J149" t="str">
        <f>LEFT(I149,(FIND(L149,I149,1)-1))</f>
        <v xml:space="preserve">Parsons, Micah </v>
      </c>
      <c r="K149" s="15">
        <f>C149</f>
        <v>19</v>
      </c>
      <c r="L149" t="str">
        <f>TRIM(LEFT(RIGHT(" "&amp;SUBSTITUTE(TRIM(I149)," ",REPT(" ",60)),120),60))</f>
        <v>DAL</v>
      </c>
      <c r="M149" t="str">
        <f>IF(OR(TRIM(RIGHT(I149,2))="DE",TRIM(RIGHT(I149,2))="DT"),"DL",IF(OR(TRIM(RIGHT(I149,2))="S",TRIM(RIGHT(I149,2))="CB"),"DB",TRIM(RIGHT(I149,2))))</f>
        <v>DL</v>
      </c>
    </row>
    <row r="150" spans="1:13" hidden="1" x14ac:dyDescent="0.2">
      <c r="A150" t="s">
        <v>416</v>
      </c>
      <c r="B150" s="17">
        <v>10</v>
      </c>
      <c r="C150" s="15">
        <v>19</v>
      </c>
      <c r="D150" s="17">
        <v>3</v>
      </c>
      <c r="F150">
        <v>2.02</v>
      </c>
      <c r="G150" t="s">
        <v>147</v>
      </c>
      <c r="I150" t="str">
        <f>IFERROR(LEFT(A150,FIND("(",A150)-2),A150)</f>
        <v>Phillips, Jaelan MIA DE</v>
      </c>
      <c r="J150" t="str">
        <f>LEFT(I150,(FIND(L150,I150,1)-1))</f>
        <v xml:space="preserve">Phillips, Jaelan </v>
      </c>
      <c r="K150" s="15">
        <f>C150</f>
        <v>19</v>
      </c>
      <c r="L150" t="str">
        <f>TRIM(LEFT(RIGHT(" "&amp;SUBSTITUTE(TRIM(I150)," ",REPT(" ",60)),120),60))</f>
        <v>MIA</v>
      </c>
      <c r="M150" t="str">
        <f>IF(OR(TRIM(RIGHT(I150,2))="DE",TRIM(RIGHT(I150,2))="DT"),"DL",IF(OR(TRIM(RIGHT(I150,2))="S",TRIM(RIGHT(I150,2))="CB"),"DB",TRIM(RIGHT(I150,2))))</f>
        <v>DL</v>
      </c>
    </row>
    <row r="151" spans="1:13" hidden="1" x14ac:dyDescent="0.2">
      <c r="A151" t="s">
        <v>631</v>
      </c>
      <c r="B151" s="17">
        <v>13</v>
      </c>
      <c r="C151" s="15">
        <v>19</v>
      </c>
      <c r="D151" s="17">
        <v>2</v>
      </c>
      <c r="F151">
        <v>2.02</v>
      </c>
      <c r="G151" t="s">
        <v>632</v>
      </c>
      <c r="I151" t="str">
        <f>IFERROR(LEFT(A151,FIND("(",A151)-2),A151)</f>
        <v>Thibodeaux, Kayvon NYG DE</v>
      </c>
      <c r="J151" t="str">
        <f>LEFT(I151,(FIND(L151,I151,1)-1))</f>
        <v xml:space="preserve">Thibodeaux, Kayvon </v>
      </c>
      <c r="K151" s="15">
        <f>C151</f>
        <v>19</v>
      </c>
      <c r="L151" t="str">
        <f>TRIM(LEFT(RIGHT(" "&amp;SUBSTITUTE(TRIM(I151)," ",REPT(" ",60)),120),60))</f>
        <v>NYG</v>
      </c>
      <c r="M151" t="str">
        <f>IF(OR(TRIM(RIGHT(I151,2))="DE",TRIM(RIGHT(I151,2))="DT"),"DL",IF(OR(TRIM(RIGHT(I151,2))="S",TRIM(RIGHT(I151,2))="CB"),"DB",TRIM(RIGHT(I151,2))))</f>
        <v>DL</v>
      </c>
    </row>
    <row r="152" spans="1:13" hidden="1" x14ac:dyDescent="0.2">
      <c r="A152" t="s">
        <v>540</v>
      </c>
      <c r="B152" s="17">
        <v>7</v>
      </c>
      <c r="C152" s="15">
        <v>19</v>
      </c>
      <c r="D152" s="17">
        <v>5</v>
      </c>
      <c r="E152" t="s">
        <v>235</v>
      </c>
      <c r="F152">
        <v>2.02</v>
      </c>
      <c r="G152">
        <v>2.02</v>
      </c>
      <c r="I152" t="str">
        <f>IFERROR(LEFT(A152,FIND("(",A152)-2),A152)</f>
        <v>Young, Bryce CAR QB</v>
      </c>
      <c r="J152" t="str">
        <f>LEFT(I152,(FIND(L152,I152,1)-1))</f>
        <v xml:space="preserve">Young, Bryce </v>
      </c>
      <c r="K152" s="15">
        <f>C152</f>
        <v>19</v>
      </c>
      <c r="L152" t="str">
        <f>TRIM(LEFT(RIGHT(" "&amp;SUBSTITUTE(TRIM(I152)," ",REPT(" ",60)),120),60))</f>
        <v>CAR</v>
      </c>
      <c r="M152" t="str">
        <f>IF(OR(TRIM(RIGHT(I152,2))="DE",TRIM(RIGHT(I152,2))="DT"),"DL",IF(OR(TRIM(RIGHT(I152,2))="S",TRIM(RIGHT(I152,2))="CB"),"DB",TRIM(RIGHT(I152,2))))</f>
        <v>QB</v>
      </c>
    </row>
    <row r="153" spans="1:13" hidden="1" x14ac:dyDescent="0.2">
      <c r="A153" t="s">
        <v>674</v>
      </c>
      <c r="B153" s="17">
        <v>7</v>
      </c>
      <c r="C153" s="15">
        <v>18</v>
      </c>
      <c r="D153" s="17">
        <v>2</v>
      </c>
      <c r="F153">
        <v>2.04</v>
      </c>
      <c r="G153" t="s">
        <v>116</v>
      </c>
      <c r="I153" t="str">
        <f>IFERROR(LEFT(A153,FIND("(",A153)-2),A153)</f>
        <v>Burrow, Joe CIN QB</v>
      </c>
      <c r="J153" t="str">
        <f>LEFT(I153,(FIND(L153,I153,1)-1))</f>
        <v xml:space="preserve">Burrow, Joe </v>
      </c>
      <c r="K153" s="15">
        <f>C153</f>
        <v>18</v>
      </c>
      <c r="L153" t="str">
        <f>TRIM(LEFT(RIGHT(" "&amp;SUBSTITUTE(TRIM(I153)," ",REPT(" ",60)),120),60))</f>
        <v>CIN</v>
      </c>
      <c r="M153" t="str">
        <f>IF(OR(TRIM(RIGHT(I153,2))="DE",TRIM(RIGHT(I153,2))="DT"),"DL",IF(OR(TRIM(RIGHT(I153,2))="S",TRIM(RIGHT(I153,2))="CB"),"DB",TRIM(RIGHT(I153,2))))</f>
        <v>QB</v>
      </c>
    </row>
    <row r="154" spans="1:13" hidden="1" x14ac:dyDescent="0.2">
      <c r="A154" t="s">
        <v>327</v>
      </c>
      <c r="B154" s="17">
        <v>14</v>
      </c>
      <c r="C154" s="15">
        <v>18</v>
      </c>
      <c r="D154" s="17">
        <v>3</v>
      </c>
      <c r="F154">
        <v>2.04</v>
      </c>
      <c r="G154" t="s">
        <v>135</v>
      </c>
      <c r="I154" t="str">
        <f>IFERROR(LEFT(A154,FIND("(",A154)-2),A154)</f>
        <v>Collins, Zaven ARI DE</v>
      </c>
      <c r="J154" t="str">
        <f>LEFT(I154,(FIND(L154,I154,1)-1))</f>
        <v xml:space="preserve">Collins, Zaven </v>
      </c>
      <c r="K154" s="15">
        <f>C154</f>
        <v>18</v>
      </c>
      <c r="L154" t="str">
        <f>TRIM(LEFT(RIGHT(" "&amp;SUBSTITUTE(TRIM(I154)," ",REPT(" ",60)),120),60))</f>
        <v>ARI</v>
      </c>
      <c r="M154" t="str">
        <f>IF(OR(TRIM(RIGHT(I154,2))="DE",TRIM(RIGHT(I154,2))="DT"),"DL",IF(OR(TRIM(RIGHT(I154,2))="S",TRIM(RIGHT(I154,2))="CB"),"DB",TRIM(RIGHT(I154,2))))</f>
        <v>DL</v>
      </c>
    </row>
    <row r="155" spans="1:13" hidden="1" x14ac:dyDescent="0.2">
      <c r="A155" t="s">
        <v>479</v>
      </c>
      <c r="B155" s="17">
        <v>13</v>
      </c>
      <c r="C155" s="15">
        <v>18</v>
      </c>
      <c r="D155" s="17">
        <v>2</v>
      </c>
      <c r="F155">
        <v>2.0299999999999998</v>
      </c>
      <c r="I155" t="str">
        <f>IFERROR(LEFT(A155,FIND("(",A155)-2),A155)</f>
        <v>Jefferson, Justin MIN WR</v>
      </c>
      <c r="J155" t="str">
        <f>LEFT(I155,(FIND(L155,I155,1)-1))</f>
        <v xml:space="preserve">Jefferson, Justin </v>
      </c>
      <c r="K155" s="15">
        <f>C155</f>
        <v>18</v>
      </c>
      <c r="L155" t="str">
        <f>TRIM(LEFT(RIGHT(" "&amp;SUBSTITUTE(TRIM(I155)," ",REPT(" ",60)),120),60))</f>
        <v>MIN</v>
      </c>
      <c r="M155" t="str">
        <f>IF(OR(TRIM(RIGHT(I155,2))="DE",TRIM(RIGHT(I155,2))="DT"),"DL",IF(OR(TRIM(RIGHT(I155,2))="S",TRIM(RIGHT(I155,2))="CB"),"DB",TRIM(RIGHT(I155,2))))</f>
        <v>WR</v>
      </c>
    </row>
    <row r="156" spans="1:13" hidden="1" x14ac:dyDescent="0.2">
      <c r="A156" t="s">
        <v>386</v>
      </c>
      <c r="B156" s="17">
        <v>11</v>
      </c>
      <c r="C156" s="15">
        <v>18</v>
      </c>
      <c r="D156" s="17">
        <v>1</v>
      </c>
      <c r="G156" t="s">
        <v>387</v>
      </c>
      <c r="I156" t="str">
        <f>IFERROR(LEFT(A156,FIND("(",A156)-2),A156)</f>
        <v>Judon, Matt NEP DE</v>
      </c>
      <c r="J156" t="str">
        <f>LEFT(I156,(FIND(L156,I156,1)-1))</f>
        <v xml:space="preserve">Judon, Matt </v>
      </c>
      <c r="K156" s="15">
        <f>C156</f>
        <v>18</v>
      </c>
      <c r="L156" t="str">
        <f>TRIM(LEFT(RIGHT(" "&amp;SUBSTITUTE(TRIM(I156)," ",REPT(" ",60)),120),60))</f>
        <v>NEP</v>
      </c>
      <c r="M156" t="str">
        <f>IF(OR(TRIM(RIGHT(I156,2))="DE",TRIM(RIGHT(I156,2))="DT"),"DL",IF(OR(TRIM(RIGHT(I156,2))="S",TRIM(RIGHT(I156,2))="CB"),"DB",TRIM(RIGHT(I156,2))))</f>
        <v>DL</v>
      </c>
    </row>
    <row r="157" spans="1:13" hidden="1" x14ac:dyDescent="0.2">
      <c r="A157" t="s">
        <v>78</v>
      </c>
      <c r="B157" s="17">
        <v>13</v>
      </c>
      <c r="C157" s="15">
        <v>18</v>
      </c>
      <c r="D157" s="17">
        <v>2</v>
      </c>
      <c r="G157" t="s">
        <v>434</v>
      </c>
      <c r="I157" t="str">
        <f>IFERROR(LEFT(A157,FIND("(",A157)-2),A157)</f>
        <v>Mattison, Alexander MIN RB</v>
      </c>
      <c r="J157" t="str">
        <f>LEFT(I157,(FIND(L157,I157,1)-1))</f>
        <v xml:space="preserve">Mattison, Alexander </v>
      </c>
      <c r="K157" s="15">
        <f>C157</f>
        <v>18</v>
      </c>
      <c r="L157" t="str">
        <f>TRIM(LEFT(RIGHT(" "&amp;SUBSTITUTE(TRIM(I157)," ",REPT(" ",60)),120),60))</f>
        <v>MIN</v>
      </c>
      <c r="M157" t="str">
        <f>IF(OR(TRIM(RIGHT(I157,2))="DE",TRIM(RIGHT(I157,2))="DT"),"DL",IF(OR(TRIM(RIGHT(I157,2))="S",TRIM(RIGHT(I157,2))="CB"),"DB",TRIM(RIGHT(I157,2))))</f>
        <v>RB</v>
      </c>
    </row>
    <row r="158" spans="1:13" hidden="1" x14ac:dyDescent="0.2">
      <c r="A158" t="s">
        <v>283</v>
      </c>
      <c r="B158" s="17">
        <v>14</v>
      </c>
      <c r="C158" s="15">
        <v>18</v>
      </c>
      <c r="D158" s="17">
        <v>2</v>
      </c>
      <c r="F158">
        <v>2.04</v>
      </c>
      <c r="G158" t="s">
        <v>284</v>
      </c>
      <c r="I158" t="str">
        <f>IFERROR(LEFT(A158,FIND("(",A158)-2),A158)</f>
        <v>McBride, Trey ARI TE</v>
      </c>
      <c r="J158" t="str">
        <f>LEFT(I158,(FIND(L158,I158,1)-1))</f>
        <v xml:space="preserve">McBride, Trey </v>
      </c>
      <c r="K158" s="15">
        <f>C158</f>
        <v>18</v>
      </c>
      <c r="L158" t="str">
        <f>TRIM(LEFT(RIGHT(" "&amp;SUBSTITUTE(TRIM(I158)," ",REPT(" ",60)),120),60))</f>
        <v>ARI</v>
      </c>
      <c r="M158" t="str">
        <f>IF(OR(TRIM(RIGHT(I158,2))="DE",TRIM(RIGHT(I158,2))="DT"),"DL",IF(OR(TRIM(RIGHT(I158,2))="S",TRIM(RIGHT(I158,2))="CB"),"DB",TRIM(RIGHT(I158,2))))</f>
        <v>TE</v>
      </c>
    </row>
    <row r="159" spans="1:13" hidden="1" x14ac:dyDescent="0.2">
      <c r="A159" t="s">
        <v>444</v>
      </c>
      <c r="B159" s="17">
        <v>6</v>
      </c>
      <c r="C159" s="15">
        <v>18</v>
      </c>
      <c r="D159" s="17">
        <v>3</v>
      </c>
      <c r="E159" t="s">
        <v>235</v>
      </c>
      <c r="F159">
        <v>2.04</v>
      </c>
      <c r="G159">
        <v>2.04</v>
      </c>
      <c r="I159" t="str">
        <f>IFERROR(LEFT(A159,FIND("(",A159)-2),A159)</f>
        <v>Musgrave, Luke GBP TE</v>
      </c>
      <c r="J159" t="str">
        <f>LEFT(I159,(FIND(L159,I159,1)-1))</f>
        <v xml:space="preserve">Musgrave, Luke </v>
      </c>
      <c r="K159" s="15">
        <f>C159</f>
        <v>18</v>
      </c>
      <c r="L159" t="str">
        <f>TRIM(LEFT(RIGHT(" "&amp;SUBSTITUTE(TRIM(I159)," ",REPT(" ",60)),120),60))</f>
        <v>GBP</v>
      </c>
      <c r="M159" t="str">
        <f>IF(OR(TRIM(RIGHT(I159,2))="DE",TRIM(RIGHT(I159,2))="DT"),"DL",IF(OR(TRIM(RIGHT(I159,2))="S",TRIM(RIGHT(I159,2))="CB"),"DB",TRIM(RIGHT(I159,2))))</f>
        <v>TE</v>
      </c>
    </row>
    <row r="160" spans="1:13" hidden="1" x14ac:dyDescent="0.2">
      <c r="A160" t="s">
        <v>397</v>
      </c>
      <c r="B160" s="17">
        <v>6</v>
      </c>
      <c r="C160" s="15">
        <v>18</v>
      </c>
      <c r="D160" s="17">
        <v>2</v>
      </c>
      <c r="F160">
        <v>2.0299999999999998</v>
      </c>
      <c r="G160" t="s">
        <v>398</v>
      </c>
      <c r="I160" t="str">
        <f>IFERROR(LEFT(A160,FIND("(",A160)-2),A160)</f>
        <v>Pickett, Kenny PIT QB</v>
      </c>
      <c r="J160" t="str">
        <f>LEFT(I160,(FIND(L160,I160,1)-1))</f>
        <v xml:space="preserve">Pickett, Kenny </v>
      </c>
      <c r="K160" s="15">
        <f>C160</f>
        <v>18</v>
      </c>
      <c r="L160" t="str">
        <f>TRIM(LEFT(RIGHT(" "&amp;SUBSTITUTE(TRIM(I160)," ",REPT(" ",60)),120),60))</f>
        <v>PIT</v>
      </c>
      <c r="M160" t="str">
        <f>IF(OR(TRIM(RIGHT(I160,2))="DE",TRIM(RIGHT(I160,2))="DT"),"DL",IF(OR(TRIM(RIGHT(I160,2))="S",TRIM(RIGHT(I160,2))="CB"),"DB",TRIM(RIGHT(I160,2))))</f>
        <v>QB</v>
      </c>
    </row>
    <row r="161" spans="1:13" hidden="1" x14ac:dyDescent="0.2">
      <c r="A161" t="s">
        <v>419</v>
      </c>
      <c r="B161" s="17">
        <v>9</v>
      </c>
      <c r="C161" s="15">
        <v>18</v>
      </c>
      <c r="D161" s="17">
        <v>3</v>
      </c>
      <c r="E161" t="s">
        <v>235</v>
      </c>
      <c r="F161">
        <v>2.0299999999999998</v>
      </c>
      <c r="G161">
        <v>2.0299999999999998</v>
      </c>
      <c r="I161" t="str">
        <f>IFERROR(LEFT(A161,FIND("(",A161)-2),A161)</f>
        <v>Sanders, Drew DEN LB</v>
      </c>
      <c r="J161" t="str">
        <f>LEFT(I161,(FIND(L161,I161,1)-1))</f>
        <v xml:space="preserve">Sanders, Drew </v>
      </c>
      <c r="K161" s="15">
        <f>C161</f>
        <v>18</v>
      </c>
      <c r="L161" t="str">
        <f>TRIM(LEFT(RIGHT(" "&amp;SUBSTITUTE(TRIM(I161)," ",REPT(" ",60)),120),60))</f>
        <v>DEN</v>
      </c>
      <c r="M161" t="str">
        <f>IF(OR(TRIM(RIGHT(I161,2))="DE",TRIM(RIGHT(I161,2))="DT"),"DL",IF(OR(TRIM(RIGHT(I161,2))="S",TRIM(RIGHT(I161,2))="CB"),"DB",TRIM(RIGHT(I161,2))))</f>
        <v>LB</v>
      </c>
    </row>
    <row r="162" spans="1:13" hidden="1" x14ac:dyDescent="0.2">
      <c r="A162" t="s">
        <v>508</v>
      </c>
      <c r="B162" s="17">
        <v>10</v>
      </c>
      <c r="C162" s="15">
        <v>17</v>
      </c>
      <c r="D162" s="17">
        <v>3</v>
      </c>
      <c r="E162" t="s">
        <v>235</v>
      </c>
      <c r="F162">
        <v>2.0499999999999998</v>
      </c>
      <c r="G162">
        <v>2.0499999999999998</v>
      </c>
      <c r="I162" t="str">
        <f>IFERROR(LEFT(A162,FIND("(",A162)-2),A162)</f>
        <v>Achane, De'Von MIA RB</v>
      </c>
      <c r="J162" t="str">
        <f>LEFT(I162,(FIND(L162,I162,1)-1))</f>
        <v xml:space="preserve">Achane, De'Von </v>
      </c>
      <c r="K162" s="15">
        <f>C162</f>
        <v>17</v>
      </c>
      <c r="L162" t="str">
        <f>TRIM(LEFT(RIGHT(" "&amp;SUBSTITUTE(TRIM(I162)," ",REPT(" ",60)),120),60))</f>
        <v>MIA</v>
      </c>
      <c r="M162" t="str">
        <f>IF(OR(TRIM(RIGHT(I162,2))="DE",TRIM(RIGHT(I162,2))="DT"),"DL",IF(OR(TRIM(RIGHT(I162,2))="S",TRIM(RIGHT(I162,2))="CB"),"DB",TRIM(RIGHT(I162,2))))</f>
        <v>RB</v>
      </c>
    </row>
    <row r="163" spans="1:13" hidden="1" x14ac:dyDescent="0.2">
      <c r="A163" t="s">
        <v>665</v>
      </c>
      <c r="B163" s="17">
        <v>5</v>
      </c>
      <c r="C163" s="15">
        <v>17</v>
      </c>
      <c r="D163" s="17">
        <v>1</v>
      </c>
      <c r="G163" t="s">
        <v>351</v>
      </c>
      <c r="I163" t="str">
        <f>IFERROR(LEFT(A163,FIND("(",A163)-2),A163)</f>
        <v>David, Lavonte TBB LB</v>
      </c>
      <c r="J163" t="str">
        <f>LEFT(I163,(FIND(L163,I163,1)-1))</f>
        <v xml:space="preserve">David, Lavonte </v>
      </c>
      <c r="K163" s="15">
        <f>C163</f>
        <v>17</v>
      </c>
      <c r="L163" t="str">
        <f>TRIM(LEFT(RIGHT(" "&amp;SUBSTITUTE(TRIM(I163)," ",REPT(" ",60)),120),60))</f>
        <v>TBB</v>
      </c>
      <c r="M163" t="str">
        <f>IF(OR(TRIM(RIGHT(I163,2))="DE",TRIM(RIGHT(I163,2))="DT"),"DL",IF(OR(TRIM(RIGHT(I163,2))="S",TRIM(RIGHT(I163,2))="CB"),"DB",TRIM(RIGHT(I163,2))))</f>
        <v>LB</v>
      </c>
    </row>
    <row r="164" spans="1:13" hidden="1" x14ac:dyDescent="0.2">
      <c r="A164" t="s">
        <v>133</v>
      </c>
      <c r="B164" s="17">
        <v>5</v>
      </c>
      <c r="C164" s="15">
        <v>17</v>
      </c>
      <c r="D164" s="17">
        <v>1</v>
      </c>
      <c r="I164" t="str">
        <f>IFERROR(LEFT(A164,FIND("(",A164)-2),A164)</f>
        <v>Fant, Noah SEA TE</v>
      </c>
      <c r="J164" t="str">
        <f>LEFT(I164,(FIND(L164,I164,1)-1))</f>
        <v xml:space="preserve">Fant, Noah </v>
      </c>
      <c r="K164" s="15">
        <f>C164</f>
        <v>17</v>
      </c>
      <c r="L164" t="str">
        <f>TRIM(LEFT(RIGHT(" "&amp;SUBSTITUTE(TRIM(I164)," ",REPT(" ",60)),120),60))</f>
        <v>SEA</v>
      </c>
      <c r="M164" t="str">
        <f>IF(OR(TRIM(RIGHT(I164,2))="DE",TRIM(RIGHT(I164,2))="DT"),"DL",IF(OR(TRIM(RIGHT(I164,2))="S",TRIM(RIGHT(I164,2))="CB"),"DB",TRIM(RIGHT(I164,2))))</f>
        <v>TE</v>
      </c>
    </row>
    <row r="165" spans="1:13" hidden="1" x14ac:dyDescent="0.2">
      <c r="A165" t="s">
        <v>364</v>
      </c>
      <c r="B165" s="17">
        <v>7</v>
      </c>
      <c r="C165" s="15">
        <v>17</v>
      </c>
      <c r="D165" s="17">
        <v>1</v>
      </c>
      <c r="F165">
        <v>2.06</v>
      </c>
      <c r="G165" t="s">
        <v>60</v>
      </c>
      <c r="I165" t="str">
        <f>IFERROR(LEFT(A165,FIND("(",A165)-2),A165)</f>
        <v>Higgins, Tee CIN WR</v>
      </c>
      <c r="J165" t="str">
        <f>LEFT(I165,(FIND(L165,I165,1)-1))</f>
        <v xml:space="preserve">Higgins, Tee </v>
      </c>
      <c r="K165" s="15">
        <f>C165</f>
        <v>17</v>
      </c>
      <c r="L165" t="str">
        <f>TRIM(LEFT(RIGHT(" "&amp;SUBSTITUTE(TRIM(I165)," ",REPT(" ",60)),120),60))</f>
        <v>CIN</v>
      </c>
      <c r="M165" t="str">
        <f>IF(OR(TRIM(RIGHT(I165,2))="DE",TRIM(RIGHT(I165,2))="DT"),"DL",IF(OR(TRIM(RIGHT(I165,2))="S",TRIM(RIGHT(I165,2))="CB"),"DB",TRIM(RIGHT(I165,2))))</f>
        <v>WR</v>
      </c>
    </row>
    <row r="166" spans="1:13" hidden="1" x14ac:dyDescent="0.2">
      <c r="A166" t="s">
        <v>559</v>
      </c>
      <c r="B166" s="17">
        <v>13</v>
      </c>
      <c r="C166" s="15">
        <v>17</v>
      </c>
      <c r="D166" s="17">
        <v>4</v>
      </c>
      <c r="E166" t="s">
        <v>235</v>
      </c>
      <c r="F166">
        <v>2.06</v>
      </c>
      <c r="G166">
        <v>2.06</v>
      </c>
      <c r="I166" t="str">
        <f>IFERROR(LEFT(A166,FIND("(",A166)-2),A166)</f>
        <v>Mayer, Michael LVR TE</v>
      </c>
      <c r="J166" t="str">
        <f>LEFT(I166,(FIND(L166,I166,1)-1))</f>
        <v xml:space="preserve">Mayer, Michael </v>
      </c>
      <c r="K166" s="15">
        <f>C166</f>
        <v>17</v>
      </c>
      <c r="L166" t="str">
        <f>TRIM(LEFT(RIGHT(" "&amp;SUBSTITUTE(TRIM(I166)," ",REPT(" ",60)),120),60))</f>
        <v>LVR</v>
      </c>
      <c r="M166" t="str">
        <f>IF(OR(TRIM(RIGHT(I166,2))="DE",TRIM(RIGHT(I166,2))="DT"),"DL",IF(OR(TRIM(RIGHT(I166,2))="S",TRIM(RIGHT(I166,2))="CB"),"DB",TRIM(RIGHT(I166,2))))</f>
        <v>TE</v>
      </c>
    </row>
    <row r="167" spans="1:13" hidden="1" x14ac:dyDescent="0.2">
      <c r="A167" t="s">
        <v>407</v>
      </c>
      <c r="B167" s="17">
        <v>10</v>
      </c>
      <c r="C167" s="15">
        <v>17</v>
      </c>
      <c r="D167" s="17">
        <v>2</v>
      </c>
      <c r="F167">
        <v>2.06</v>
      </c>
      <c r="G167" t="s">
        <v>408</v>
      </c>
      <c r="I167" t="str">
        <f>IFERROR(LEFT(A167,FIND("(",A167)-2),A167)</f>
        <v>Moore, Skyy KCC WR</v>
      </c>
      <c r="J167" t="str">
        <f>LEFT(I167,(FIND(L167,I167,1)-1))</f>
        <v xml:space="preserve">Moore, Skyy </v>
      </c>
      <c r="K167" s="15">
        <f>C167</f>
        <v>17</v>
      </c>
      <c r="L167" t="str">
        <f>TRIM(LEFT(RIGHT(" "&amp;SUBSTITUTE(TRIM(I167)," ",REPT(" ",60)),120),60))</f>
        <v>KCC</v>
      </c>
      <c r="M167" t="str">
        <f>IF(OR(TRIM(RIGHT(I167,2))="DE",TRIM(RIGHT(I167,2))="DT"),"DL",IF(OR(TRIM(RIGHT(I167,2))="S",TRIM(RIGHT(I167,2))="CB"),"DB",TRIM(RIGHT(I167,2))))</f>
        <v>WR</v>
      </c>
    </row>
    <row r="168" spans="1:13" hidden="1" x14ac:dyDescent="0.2">
      <c r="A168" t="s">
        <v>473</v>
      </c>
      <c r="B168" s="17">
        <v>7</v>
      </c>
      <c r="C168" s="15">
        <v>17</v>
      </c>
      <c r="D168" s="17">
        <v>3</v>
      </c>
      <c r="F168">
        <v>2.0499999999999998</v>
      </c>
      <c r="G168" t="s">
        <v>474</v>
      </c>
      <c r="I168" t="str">
        <f>IFERROR(LEFT(A168,FIND("(",A168)-2),A168)</f>
        <v>Pierce, Dameon HOU RB</v>
      </c>
      <c r="J168" t="str">
        <f>LEFT(I168,(FIND(L168,I168,1)-1))</f>
        <v xml:space="preserve">Pierce, Dameon </v>
      </c>
      <c r="K168" s="15">
        <f>C168</f>
        <v>17</v>
      </c>
      <c r="L168" t="str">
        <f>TRIM(LEFT(RIGHT(" "&amp;SUBSTITUTE(TRIM(I168)," ",REPT(" ",60)),120),60))</f>
        <v>HOU</v>
      </c>
      <c r="M168" t="str">
        <f>IF(OR(TRIM(RIGHT(I168,2))="DE",TRIM(RIGHT(I168,2))="DT"),"DL",IF(OR(TRIM(RIGHT(I168,2))="S",TRIM(RIGHT(I168,2))="CB"),"DB",TRIM(RIGHT(I168,2))))</f>
        <v>RB</v>
      </c>
    </row>
    <row r="169" spans="1:13" hidden="1" x14ac:dyDescent="0.2">
      <c r="A169" t="s">
        <v>448</v>
      </c>
      <c r="B169" s="17">
        <v>10</v>
      </c>
      <c r="C169" s="15">
        <v>17</v>
      </c>
      <c r="D169" s="17">
        <v>1</v>
      </c>
      <c r="G169" t="s">
        <v>351</v>
      </c>
      <c r="I169" t="str">
        <f>IFERROR(LEFT(A169,FIND("(",A169)-2),A169)</f>
        <v>Reddick, Haason PHI DE</v>
      </c>
      <c r="J169" t="str">
        <f>LEFT(I169,(FIND(L169,I169,1)-1))</f>
        <v xml:space="preserve">Reddick, Haason </v>
      </c>
      <c r="K169" s="15">
        <f>C169</f>
        <v>17</v>
      </c>
      <c r="L169" t="str">
        <f>TRIM(LEFT(RIGHT(" "&amp;SUBSTITUTE(TRIM(I169)," ",REPT(" ",60)),120),60))</f>
        <v>PHI</v>
      </c>
      <c r="M169" t="str">
        <f>IF(OR(TRIM(RIGHT(I169,2))="DE",TRIM(RIGHT(I169,2))="DT"),"DL",IF(OR(TRIM(RIGHT(I169,2))="S",TRIM(RIGHT(I169,2))="CB"),"DB",TRIM(RIGHT(I169,2))))</f>
        <v>DL</v>
      </c>
    </row>
    <row r="170" spans="1:13" x14ac:dyDescent="0.2">
      <c r="A170" t="s">
        <v>159</v>
      </c>
      <c r="B170" s="17">
        <v>9</v>
      </c>
      <c r="C170" s="15">
        <v>17</v>
      </c>
      <c r="D170" s="17">
        <v>2</v>
      </c>
      <c r="F170">
        <v>2.0499999999999998</v>
      </c>
      <c r="G170" t="s">
        <v>160</v>
      </c>
      <c r="I170" t="str">
        <f>IFERROR(LEFT(A170,FIND("(",A170)-2),A170)</f>
        <v>Surtain II, Patrick DEN CB</v>
      </c>
      <c r="J170" t="str">
        <f>LEFT(I170,(FIND(L170,I170,1)-1))</f>
        <v xml:space="preserve">Surtain II, Patrick </v>
      </c>
      <c r="K170" s="15">
        <f>C170</f>
        <v>17</v>
      </c>
      <c r="L170" t="str">
        <f>TRIM(LEFT(RIGHT(" "&amp;SUBSTITUTE(TRIM(I170)," ",REPT(" ",60)),120),60))</f>
        <v>DEN</v>
      </c>
      <c r="M170" t="str">
        <f>IF(OR(TRIM(RIGHT(I170,2))="DE",TRIM(RIGHT(I170,2))="DT"),"DL",IF(OR(TRIM(RIGHT(I170,2))="S",TRIM(RIGHT(I170,2))="CB"),"DB",TRIM(RIGHT(I170,2))))</f>
        <v>DB</v>
      </c>
    </row>
    <row r="171" spans="1:13" hidden="1" x14ac:dyDescent="0.2">
      <c r="A171" t="s">
        <v>350</v>
      </c>
      <c r="B171" s="17">
        <v>7</v>
      </c>
      <c r="C171" s="15">
        <v>17</v>
      </c>
      <c r="D171" s="17">
        <v>2</v>
      </c>
      <c r="G171" t="s">
        <v>351</v>
      </c>
      <c r="I171" t="str">
        <f>IFERROR(LEFT(A171,FIND("(",A171)-2),A171)</f>
        <v>Vaughn, Deuce DAL RB</v>
      </c>
      <c r="J171" t="str">
        <f>LEFT(I171,(FIND(L171,I171,1)-1))</f>
        <v xml:space="preserve">Vaughn, Deuce </v>
      </c>
      <c r="K171" s="15">
        <f>C171</f>
        <v>17</v>
      </c>
      <c r="L171" t="str">
        <f>TRIM(LEFT(RIGHT(" "&amp;SUBSTITUTE(TRIM(I171)," ",REPT(" ",60)),120),60))</f>
        <v>DAL</v>
      </c>
      <c r="M171" t="str">
        <f>IF(OR(TRIM(RIGHT(I171,2))="DE",TRIM(RIGHT(I171,2))="DT"),"DL",IF(OR(TRIM(RIGHT(I171,2))="S",TRIM(RIGHT(I171,2))="CB"),"DB",TRIM(RIGHT(I171,2))))</f>
        <v>RB</v>
      </c>
    </row>
    <row r="172" spans="1:13" hidden="1" x14ac:dyDescent="0.2">
      <c r="A172" t="s">
        <v>615</v>
      </c>
      <c r="B172" s="17">
        <v>7</v>
      </c>
      <c r="C172" s="15">
        <v>17</v>
      </c>
      <c r="D172" s="17">
        <v>1</v>
      </c>
      <c r="F172">
        <v>2.06</v>
      </c>
      <c r="G172" t="s">
        <v>180</v>
      </c>
      <c r="I172" t="str">
        <f>IFERROR(LEFT(A172,FIND("(",A172)-2),A172)</f>
        <v>Wilson, Zach NYJ QB</v>
      </c>
      <c r="J172" t="str">
        <f>LEFT(I172,(FIND(L172,I172,1)-1))</f>
        <v xml:space="preserve">Wilson, Zach </v>
      </c>
      <c r="K172" s="15">
        <f>C172</f>
        <v>17</v>
      </c>
      <c r="L172" t="str">
        <f>TRIM(LEFT(RIGHT(" "&amp;SUBSTITUTE(TRIM(I172)," ",REPT(" ",60)),120),60))</f>
        <v>NYJ</v>
      </c>
      <c r="M172" t="str">
        <f>IF(OR(TRIM(RIGHT(I172,2))="DE",TRIM(RIGHT(I172,2))="DT"),"DL",IF(OR(TRIM(RIGHT(I172,2))="S",TRIM(RIGHT(I172,2))="CB"),"DB",TRIM(RIGHT(I172,2))))</f>
        <v>QB</v>
      </c>
    </row>
    <row r="173" spans="1:13" hidden="1" x14ac:dyDescent="0.2">
      <c r="A173" t="s">
        <v>304</v>
      </c>
      <c r="B173" s="17">
        <v>9</v>
      </c>
      <c r="C173" s="15">
        <v>16</v>
      </c>
      <c r="D173" s="17">
        <v>3</v>
      </c>
      <c r="E173" t="s">
        <v>235</v>
      </c>
      <c r="F173">
        <v>2.0699999999999998</v>
      </c>
      <c r="G173">
        <v>2.0699999999999998</v>
      </c>
      <c r="I173" t="str">
        <f>IFERROR(LEFT(A173,FIND("(",A173)-2),A173)</f>
        <v>Bigsby, Tank JAC RB</v>
      </c>
      <c r="J173" t="str">
        <f>LEFT(I173,(FIND(L173,I173,1)-1))</f>
        <v xml:space="preserve">Bigsby, Tank </v>
      </c>
      <c r="K173" s="15">
        <f>C173</f>
        <v>16</v>
      </c>
      <c r="L173" t="str">
        <f>TRIM(LEFT(RIGHT(" "&amp;SUBSTITUTE(TRIM(I173)," ",REPT(" ",60)),120),60))</f>
        <v>JAC</v>
      </c>
      <c r="M173" t="str">
        <f>IF(OR(TRIM(RIGHT(I173,2))="DE",TRIM(RIGHT(I173,2))="DT"),"DL",IF(OR(TRIM(RIGHT(I173,2))="S",TRIM(RIGHT(I173,2))="CB"),"DB",TRIM(RIGHT(I173,2))))</f>
        <v>RB</v>
      </c>
    </row>
    <row r="174" spans="1:13" x14ac:dyDescent="0.2">
      <c r="A174" t="s">
        <v>89</v>
      </c>
      <c r="B174" s="17">
        <v>7</v>
      </c>
      <c r="C174" s="15">
        <v>16</v>
      </c>
      <c r="D174" s="17">
        <v>1</v>
      </c>
      <c r="F174">
        <v>2.08</v>
      </c>
      <c r="G174" t="s">
        <v>116</v>
      </c>
      <c r="I174" t="str">
        <f>IFERROR(LEFT(A174,FIND("(",A174)-2),A174)</f>
        <v>Chinn, Jeremy CAR S</v>
      </c>
      <c r="J174" t="str">
        <f>LEFT(I174,(FIND(L174,I174,1)-1))</f>
        <v xml:space="preserve">Chinn, Jeremy </v>
      </c>
      <c r="K174" s="15">
        <f>C174</f>
        <v>16</v>
      </c>
      <c r="L174" t="str">
        <f>TRIM(LEFT(RIGHT(" "&amp;SUBSTITUTE(TRIM(I174)," ",REPT(" ",60)),120),60))</f>
        <v>CAR</v>
      </c>
      <c r="M174" t="str">
        <f>IF(OR(TRIM(RIGHT(I174,2))="DE",TRIM(RIGHT(I174,2))="DT"),"DL",IF(OR(TRIM(RIGHT(I174,2))="S",TRIM(RIGHT(I174,2))="CB"),"DB",TRIM(RIGHT(I174,2))))</f>
        <v>DB</v>
      </c>
    </row>
    <row r="175" spans="1:13" hidden="1" x14ac:dyDescent="0.2">
      <c r="A175" t="s">
        <v>81</v>
      </c>
      <c r="B175" s="17">
        <v>14</v>
      </c>
      <c r="C175" s="15">
        <v>16</v>
      </c>
      <c r="D175" s="17">
        <v>1</v>
      </c>
      <c r="G175" t="s">
        <v>653</v>
      </c>
      <c r="I175" t="str">
        <f>IFERROR(LEFT(A175,FIND("(",A175)-2),A175)</f>
        <v>Conner, James ARI RB</v>
      </c>
      <c r="J175" t="str">
        <f>LEFT(I175,(FIND(L175,I175,1)-1))</f>
        <v xml:space="preserve">Conner, James </v>
      </c>
      <c r="K175" s="15">
        <f>C175</f>
        <v>16</v>
      </c>
      <c r="L175" t="str">
        <f>TRIM(LEFT(RIGHT(" "&amp;SUBSTITUTE(TRIM(I175)," ",REPT(" ",60)),120),60))</f>
        <v>ARI</v>
      </c>
      <c r="M175" t="str">
        <f>IF(OR(TRIM(RIGHT(I175,2))="DE",TRIM(RIGHT(I175,2))="DT"),"DL",IF(OR(TRIM(RIGHT(I175,2))="S",TRIM(RIGHT(I175,2))="CB"),"DB",TRIM(RIGHT(I175,2))))</f>
        <v>RB</v>
      </c>
    </row>
    <row r="176" spans="1:13" hidden="1" x14ac:dyDescent="0.2">
      <c r="A176" t="s">
        <v>315</v>
      </c>
      <c r="B176" s="17">
        <v>14</v>
      </c>
      <c r="C176" s="15">
        <v>16</v>
      </c>
      <c r="D176" s="17">
        <v>2</v>
      </c>
      <c r="F176">
        <v>2.0699999999999998</v>
      </c>
      <c r="G176" t="s">
        <v>316</v>
      </c>
      <c r="I176" t="str">
        <f>IFERROR(LEFT(A176,FIND("(",A176)-2),A176)</f>
        <v>Dotson, Jahan WAS WR</v>
      </c>
      <c r="J176" t="str">
        <f>LEFT(I176,(FIND(L176,I176,1)-1))</f>
        <v xml:space="preserve">Dotson, Jahan </v>
      </c>
      <c r="K176" s="15">
        <f>C176</f>
        <v>16</v>
      </c>
      <c r="L176" t="str">
        <f>TRIM(LEFT(RIGHT(" "&amp;SUBSTITUTE(TRIM(I176)," ",REPT(" ",60)),120),60))</f>
        <v>WAS</v>
      </c>
      <c r="M176" t="str">
        <f>IF(OR(TRIM(RIGHT(I176,2))="DE",TRIM(RIGHT(I176,2))="DT"),"DL",IF(OR(TRIM(RIGHT(I176,2))="S",TRIM(RIGHT(I176,2))="CB"),"DB",TRIM(RIGHT(I176,2))))</f>
        <v>WR</v>
      </c>
    </row>
    <row r="177" spans="1:13" hidden="1" x14ac:dyDescent="0.2">
      <c r="A177" t="s">
        <v>449</v>
      </c>
      <c r="B177" s="17">
        <v>13</v>
      </c>
      <c r="C177" s="15">
        <v>16</v>
      </c>
      <c r="D177" s="17">
        <v>1</v>
      </c>
      <c r="G177" t="s">
        <v>450</v>
      </c>
      <c r="I177" t="str">
        <f>IFERROR(LEFT(A177,FIND("(",A177)-2),A177)</f>
        <v>Hicks, Jordan MIN LB</v>
      </c>
      <c r="J177" t="str">
        <f>LEFT(I177,(FIND(L177,I177,1)-1))</f>
        <v xml:space="preserve">Hicks, Jordan </v>
      </c>
      <c r="K177" s="15">
        <f>C177</f>
        <v>16</v>
      </c>
      <c r="L177" t="str">
        <f>TRIM(LEFT(RIGHT(" "&amp;SUBSTITUTE(TRIM(I177)," ",REPT(" ",60)),120),60))</f>
        <v>MIN</v>
      </c>
      <c r="M177" t="str">
        <f>IF(OR(TRIM(RIGHT(I177,2))="DE",TRIM(RIGHT(I177,2))="DT"),"DL",IF(OR(TRIM(RIGHT(I177,2))="S",TRIM(RIGHT(I177,2))="CB"),"DB",TRIM(RIGHT(I177,2))))</f>
        <v>LB</v>
      </c>
    </row>
    <row r="178" spans="1:13" hidden="1" x14ac:dyDescent="0.2">
      <c r="A178" t="s">
        <v>623</v>
      </c>
      <c r="B178" s="17">
        <v>7</v>
      </c>
      <c r="C178" s="15">
        <v>16</v>
      </c>
      <c r="D178" s="17">
        <v>1</v>
      </c>
      <c r="F178">
        <v>2.0699999999999998</v>
      </c>
      <c r="G178" t="s">
        <v>182</v>
      </c>
      <c r="I178" t="str">
        <f>IFERROR(LEFT(A178,FIND("(",A178)-2),A178)</f>
        <v>Marshall, Terrace CAR WR</v>
      </c>
      <c r="J178" t="str">
        <f>LEFT(I178,(FIND(L178,I178,1)-1))</f>
        <v xml:space="preserve">Marshall, Terrace </v>
      </c>
      <c r="K178" s="15">
        <f>C178</f>
        <v>16</v>
      </c>
      <c r="L178" t="str">
        <f>TRIM(LEFT(RIGHT(" "&amp;SUBSTITUTE(TRIM(I178)," ",REPT(" ",60)),120),60))</f>
        <v>CAR</v>
      </c>
      <c r="M178" t="str">
        <f>IF(OR(TRIM(RIGHT(I178,2))="DE",TRIM(RIGHT(I178,2))="DT"),"DL",IF(OR(TRIM(RIGHT(I178,2))="S",TRIM(RIGHT(I178,2))="CB"),"DB",TRIM(RIGHT(I178,2))))</f>
        <v>WR</v>
      </c>
    </row>
    <row r="179" spans="1:13" hidden="1" x14ac:dyDescent="0.2">
      <c r="A179" t="s">
        <v>365</v>
      </c>
      <c r="B179" s="17">
        <v>7</v>
      </c>
      <c r="C179" s="15">
        <v>16</v>
      </c>
      <c r="D179" s="17">
        <v>4</v>
      </c>
      <c r="E179" t="s">
        <v>235</v>
      </c>
      <c r="F179">
        <v>2.08</v>
      </c>
      <c r="G179">
        <v>2.08</v>
      </c>
      <c r="I179" t="str">
        <f>IFERROR(LEFT(A179,FIND("(",A179)-2),A179)</f>
        <v>Mingo, Jonathan CAR WR</v>
      </c>
      <c r="J179" t="str">
        <f>LEFT(I179,(FIND(L179,I179,1)-1))</f>
        <v xml:space="preserve">Mingo, Jonathan </v>
      </c>
      <c r="K179" s="15">
        <f>C179</f>
        <v>16</v>
      </c>
      <c r="L179" t="str">
        <f>TRIM(LEFT(RIGHT(" "&amp;SUBSTITUTE(TRIM(I179)," ",REPT(" ",60)),120),60))</f>
        <v>CAR</v>
      </c>
      <c r="M179" t="str">
        <f>IF(OR(TRIM(RIGHT(I179,2))="DE",TRIM(RIGHT(I179,2))="DT"),"DL",IF(OR(TRIM(RIGHT(I179,2))="S",TRIM(RIGHT(I179,2))="CB"),"DB",TRIM(RIGHT(I179,2))))</f>
        <v>WR</v>
      </c>
    </row>
    <row r="180" spans="1:13" hidden="1" x14ac:dyDescent="0.2">
      <c r="A180" t="s">
        <v>373</v>
      </c>
      <c r="B180" s="17">
        <v>9</v>
      </c>
      <c r="C180" s="15">
        <v>16</v>
      </c>
      <c r="D180" s="17">
        <v>3</v>
      </c>
      <c r="F180">
        <v>2.08</v>
      </c>
      <c r="G180" t="s">
        <v>60</v>
      </c>
      <c r="I180" t="str">
        <f>IFERROR(LEFT(A180,FIND("(",A180)-2),A180)</f>
        <v>Walker, Travon JAC DE</v>
      </c>
      <c r="J180" t="str">
        <f>LEFT(I180,(FIND(L180,I180,1)-1))</f>
        <v xml:space="preserve">Walker, Travon </v>
      </c>
      <c r="K180" s="15">
        <f>C180</f>
        <v>16</v>
      </c>
      <c r="L180" t="str">
        <f>TRIM(LEFT(RIGHT(" "&amp;SUBSTITUTE(TRIM(I180)," ",REPT(" ",60)),120),60))</f>
        <v>JAC</v>
      </c>
      <c r="M180" t="str">
        <f>IF(OR(TRIM(RIGHT(I180,2))="DE",TRIM(RIGHT(I180,2))="DT"),"DL",IF(OR(TRIM(RIGHT(I180,2))="S",TRIM(RIGHT(I180,2))="CB"),"DB",TRIM(RIGHT(I180,2))))</f>
        <v>DL</v>
      </c>
    </row>
    <row r="181" spans="1:13" hidden="1" x14ac:dyDescent="0.2">
      <c r="A181" t="s">
        <v>77</v>
      </c>
      <c r="B181" s="17">
        <v>5</v>
      </c>
      <c r="C181" s="15">
        <v>15</v>
      </c>
      <c r="D181" s="17">
        <v>2</v>
      </c>
      <c r="F181">
        <v>2.09</v>
      </c>
      <c r="I181" t="str">
        <f>IFERROR(LEFT(A181,FIND("(",A181)-2),A181)</f>
        <v>Herbert, Justin LAC QB</v>
      </c>
      <c r="J181" t="str">
        <f>LEFT(I181,(FIND(L181,I181,1)-1))</f>
        <v xml:space="preserve">Herbert, Justin </v>
      </c>
      <c r="K181" s="15">
        <f>C181</f>
        <v>15</v>
      </c>
      <c r="L181" t="str">
        <f>TRIM(LEFT(RIGHT(" "&amp;SUBSTITUTE(TRIM(I181)," ",REPT(" ",60)),120),60))</f>
        <v>LAC</v>
      </c>
      <c r="M181" t="str">
        <f>IF(OR(TRIM(RIGHT(I181,2))="DE",TRIM(RIGHT(I181,2))="DT"),"DL",IF(OR(TRIM(RIGHT(I181,2))="S",TRIM(RIGHT(I181,2))="CB"),"DB",TRIM(RIGHT(I181,2))))</f>
        <v>QB</v>
      </c>
    </row>
    <row r="182" spans="1:13" hidden="1" x14ac:dyDescent="0.2">
      <c r="A182" t="s">
        <v>486</v>
      </c>
      <c r="B182" s="17">
        <v>6</v>
      </c>
      <c r="C182" s="15">
        <v>15</v>
      </c>
      <c r="D182" s="17">
        <v>1</v>
      </c>
      <c r="G182" t="s">
        <v>487</v>
      </c>
      <c r="I182" t="str">
        <f>IFERROR(LEFT(A182,FIND("(",A182)-2),A182)</f>
        <v>Highsmith, Alex PIT DE</v>
      </c>
      <c r="J182" t="str">
        <f>LEFT(I182,(FIND(L182,I182,1)-1))</f>
        <v xml:space="preserve">Highsmith, Alex </v>
      </c>
      <c r="K182" s="15">
        <f>C182</f>
        <v>15</v>
      </c>
      <c r="L182" t="str">
        <f>TRIM(LEFT(RIGHT(" "&amp;SUBSTITUTE(TRIM(I182)," ",REPT(" ",60)),120),60))</f>
        <v>PIT</v>
      </c>
      <c r="M182" t="str">
        <f>IF(OR(TRIM(RIGHT(I182,2))="DE",TRIM(RIGHT(I182,2))="DT"),"DL",IF(OR(TRIM(RIGHT(I182,2))="S",TRIM(RIGHT(I182,2))="CB"),"DB",TRIM(RIGHT(I182,2))))</f>
        <v>DL</v>
      </c>
    </row>
    <row r="183" spans="1:13" hidden="1" x14ac:dyDescent="0.2">
      <c r="A183" t="s">
        <v>452</v>
      </c>
      <c r="B183" s="17" t="s">
        <v>59</v>
      </c>
      <c r="C183" s="15">
        <v>15</v>
      </c>
      <c r="D183" s="17">
        <v>1</v>
      </c>
      <c r="G183" t="s">
        <v>453</v>
      </c>
      <c r="I183" t="str">
        <f>IFERROR(LEFT(A183,FIND("(",A183)-2),A183)</f>
        <v>Leonard, Shaquille FA LB</v>
      </c>
      <c r="J183" t="str">
        <f>LEFT(I183,(FIND(L183,I183,1)-1))</f>
        <v xml:space="preserve">Leonard, Shaquille </v>
      </c>
      <c r="K183" s="15">
        <f>C183</f>
        <v>15</v>
      </c>
      <c r="L183" t="str">
        <f>TRIM(LEFT(RIGHT(" "&amp;SUBSTITUTE(TRIM(I183)," ",REPT(" ",60)),120),60))</f>
        <v>FA</v>
      </c>
      <c r="M183" t="str">
        <f>IF(OR(TRIM(RIGHT(I183,2))="DE",TRIM(RIGHT(I183,2))="DT"),"DL",IF(OR(TRIM(RIGHT(I183,2))="S",TRIM(RIGHT(I183,2))="CB"),"DB",TRIM(RIGHT(I183,2))))</f>
        <v>LB</v>
      </c>
    </row>
    <row r="184" spans="1:13" hidden="1" x14ac:dyDescent="0.2">
      <c r="A184" t="s">
        <v>417</v>
      </c>
      <c r="B184" s="17">
        <v>10</v>
      </c>
      <c r="C184" s="15">
        <v>15</v>
      </c>
      <c r="D184" s="17">
        <v>2</v>
      </c>
      <c r="G184" t="s">
        <v>60</v>
      </c>
      <c r="I184" t="str">
        <f>IFERROR(LEFT(A184,FIND("(",A184)-2),A184)</f>
        <v>Long, David MIA LB</v>
      </c>
      <c r="J184" t="str">
        <f>LEFT(I184,(FIND(L184,I184,1)-1))</f>
        <v xml:space="preserve">Long, David </v>
      </c>
      <c r="K184" s="15">
        <f>C184</f>
        <v>15</v>
      </c>
      <c r="L184" t="str">
        <f>TRIM(LEFT(RIGHT(" "&amp;SUBSTITUTE(TRIM(I184)," ",REPT(" ",60)),120),60))</f>
        <v>MIA</v>
      </c>
      <c r="M184" t="str">
        <f>IF(OR(TRIM(RIGHT(I184,2))="DE",TRIM(RIGHT(I184,2))="DT"),"DL",IF(OR(TRIM(RIGHT(I184,2))="S",TRIM(RIGHT(I184,2))="CB"),"DB",TRIM(RIGHT(I184,2))))</f>
        <v>LB</v>
      </c>
    </row>
    <row r="185" spans="1:13" hidden="1" x14ac:dyDescent="0.2">
      <c r="A185" t="s">
        <v>668</v>
      </c>
      <c r="B185" s="17">
        <v>5</v>
      </c>
      <c r="C185" s="15">
        <v>15</v>
      </c>
      <c r="D185" s="17">
        <v>2</v>
      </c>
      <c r="F185">
        <v>2.1</v>
      </c>
      <c r="G185" t="s">
        <v>196</v>
      </c>
      <c r="I185" t="str">
        <f>IFERROR(LEFT(A185,FIND("(",A185)-2),A185)</f>
        <v>Owusu-Koramoah, Jeremiah CLE LB</v>
      </c>
      <c r="J185" t="str">
        <f>LEFT(I185,(FIND(L185,I185,1)-1))</f>
        <v xml:space="preserve">Owusu-Koramoah, Jeremiah </v>
      </c>
      <c r="K185" s="15">
        <f>C185</f>
        <v>15</v>
      </c>
      <c r="L185" t="str">
        <f>TRIM(LEFT(RIGHT(" "&amp;SUBSTITUTE(TRIM(I185)," ",REPT(" ",60)),120),60))</f>
        <v>CLE</v>
      </c>
      <c r="M185" t="str">
        <f>IF(OR(TRIM(RIGHT(I185,2))="DE",TRIM(RIGHT(I185,2))="DT"),"DL",IF(OR(TRIM(RIGHT(I185,2))="S",TRIM(RIGHT(I185,2))="CB"),"DB",TRIM(RIGHT(I185,2))))</f>
        <v>LB</v>
      </c>
    </row>
    <row r="186" spans="1:13" hidden="1" x14ac:dyDescent="0.2">
      <c r="A186" t="s">
        <v>184</v>
      </c>
      <c r="B186" s="17">
        <v>11</v>
      </c>
      <c r="C186" s="15">
        <v>15</v>
      </c>
      <c r="D186" s="17">
        <v>2</v>
      </c>
      <c r="F186">
        <v>2.09</v>
      </c>
      <c r="G186" t="s">
        <v>116</v>
      </c>
      <c r="I186" t="str">
        <f>IFERROR(LEFT(A186,FIND("(",A186)-2),A186)</f>
        <v>Paye, Kwity IND DE</v>
      </c>
      <c r="J186" t="str">
        <f>LEFT(I186,(FIND(L186,I186,1)-1))</f>
        <v xml:space="preserve">Paye, Kwity </v>
      </c>
      <c r="K186" s="15">
        <f>C186</f>
        <v>15</v>
      </c>
      <c r="L186" t="str">
        <f>TRIM(LEFT(RIGHT(" "&amp;SUBSTITUTE(TRIM(I186)," ",REPT(" ",60)),120),60))</f>
        <v>IND</v>
      </c>
      <c r="M186" t="str">
        <f>IF(OR(TRIM(RIGHT(I186,2))="DE",TRIM(RIGHT(I186,2))="DT"),"DL",IF(OR(TRIM(RIGHT(I186,2))="S",TRIM(RIGHT(I186,2))="CB"),"DB",TRIM(RIGHT(I186,2))))</f>
        <v>DL</v>
      </c>
    </row>
    <row r="187" spans="1:13" hidden="1" x14ac:dyDescent="0.2">
      <c r="A187" t="s">
        <v>611</v>
      </c>
      <c r="B187" s="17">
        <v>10</v>
      </c>
      <c r="C187" s="15">
        <v>15</v>
      </c>
      <c r="D187" s="17">
        <v>1</v>
      </c>
      <c r="E187" t="s">
        <v>235</v>
      </c>
      <c r="F187">
        <v>2.1</v>
      </c>
      <c r="G187">
        <v>2.1</v>
      </c>
      <c r="I187" t="str">
        <f>IFERROR(LEFT(A187,FIND("(",A187)-2),A187)</f>
        <v>Smith, Nolan PHI DE</v>
      </c>
      <c r="J187" t="str">
        <f>LEFT(I187,(FIND(L187,I187,1)-1))</f>
        <v xml:space="preserve">Smith, Nolan </v>
      </c>
      <c r="K187" s="15">
        <f>C187</f>
        <v>15</v>
      </c>
      <c r="L187" t="str">
        <f>TRIM(LEFT(RIGHT(" "&amp;SUBSTITUTE(TRIM(I187)," ",REPT(" ",60)),120),60))</f>
        <v>PHI</v>
      </c>
      <c r="M187" t="str">
        <f>IF(OR(TRIM(RIGHT(I187,2))="DE",TRIM(RIGHT(I187,2))="DT"),"DL",IF(OR(TRIM(RIGHT(I187,2))="S",TRIM(RIGHT(I187,2))="CB"),"DB",TRIM(RIGHT(I187,2))))</f>
        <v>DL</v>
      </c>
    </row>
    <row r="188" spans="1:13" hidden="1" x14ac:dyDescent="0.2">
      <c r="A188" t="s">
        <v>503</v>
      </c>
      <c r="B188" s="17">
        <v>7</v>
      </c>
      <c r="C188" s="15">
        <v>15</v>
      </c>
      <c r="D188" s="17">
        <v>4</v>
      </c>
      <c r="E188" t="s">
        <v>235</v>
      </c>
      <c r="F188">
        <v>2.09</v>
      </c>
      <c r="G188">
        <v>2.09</v>
      </c>
      <c r="I188" t="str">
        <f>IFERROR(LEFT(A188,FIND("(",A188)-2),A188)</f>
        <v>Stroud, C.J. HOU QB</v>
      </c>
      <c r="J188" t="str">
        <f>LEFT(I188,(FIND(L188,I188,1)-1))</f>
        <v xml:space="preserve">Stroud, C.J. </v>
      </c>
      <c r="K188" s="15">
        <f>C188</f>
        <v>15</v>
      </c>
      <c r="L188" t="str">
        <f>TRIM(LEFT(RIGHT(" "&amp;SUBSTITUTE(TRIM(I188)," ",REPT(" ",60)),120),60))</f>
        <v>HOU</v>
      </c>
      <c r="M188" t="str">
        <f>IF(OR(TRIM(RIGHT(I188,2))="DE",TRIM(RIGHT(I188,2))="DT"),"DL",IF(OR(TRIM(RIGHT(I188,2))="S",TRIM(RIGHT(I188,2))="CB"),"DB",TRIM(RIGHT(I188,2))))</f>
        <v>QB</v>
      </c>
    </row>
    <row r="189" spans="1:13" hidden="1" x14ac:dyDescent="0.2">
      <c r="A189" t="s">
        <v>639</v>
      </c>
      <c r="B189" s="17">
        <v>6</v>
      </c>
      <c r="C189" s="15">
        <v>15</v>
      </c>
      <c r="D189" s="17">
        <v>2</v>
      </c>
      <c r="F189">
        <v>2.09</v>
      </c>
      <c r="G189" t="s">
        <v>640</v>
      </c>
      <c r="I189" t="str">
        <f>IFERROR(LEFT(A189,FIND("(",A189)-2),A189)</f>
        <v>Walker, Quay GBP LB</v>
      </c>
      <c r="J189" t="str">
        <f>LEFT(I189,(FIND(L189,I189,1)-1))</f>
        <v xml:space="preserve">Walker, Quay </v>
      </c>
      <c r="K189" s="15">
        <f>C189</f>
        <v>15</v>
      </c>
      <c r="L189" t="str">
        <f>TRIM(LEFT(RIGHT(" "&amp;SUBSTITUTE(TRIM(I189)," ",REPT(" ",60)),120),60))</f>
        <v>GBP</v>
      </c>
      <c r="M189" t="str">
        <f>IF(OR(TRIM(RIGHT(I189,2))="DE",TRIM(RIGHT(I189,2))="DT"),"DL",IF(OR(TRIM(RIGHT(I189,2))="S",TRIM(RIGHT(I189,2))="CB"),"DB",TRIM(RIGHT(I189,2))))</f>
        <v>LB</v>
      </c>
    </row>
    <row r="190" spans="1:13" hidden="1" x14ac:dyDescent="0.2">
      <c r="A190" t="s">
        <v>429</v>
      </c>
      <c r="B190" s="17">
        <v>10</v>
      </c>
      <c r="C190" s="15">
        <v>14</v>
      </c>
      <c r="D190" s="17">
        <v>2</v>
      </c>
      <c r="F190">
        <v>2.12</v>
      </c>
      <c r="G190" t="s">
        <v>116</v>
      </c>
      <c r="I190" t="str">
        <f>IFERROR(LEFT(A190,FIND("(",A190)-2),A190)</f>
        <v>Bolton, Nick KCC LB</v>
      </c>
      <c r="J190" t="str">
        <f>LEFT(I190,(FIND(L190,I190,1)-1))</f>
        <v xml:space="preserve">Bolton, Nick </v>
      </c>
      <c r="K190" s="15">
        <f>C190</f>
        <v>14</v>
      </c>
      <c r="L190" t="str">
        <f>TRIM(LEFT(RIGHT(" "&amp;SUBSTITUTE(TRIM(I190)," ",REPT(" ",60)),120),60))</f>
        <v>KCC</v>
      </c>
      <c r="M190" t="str">
        <f>IF(OR(TRIM(RIGHT(I190,2))="DE",TRIM(RIGHT(I190,2))="DT"),"DL",IF(OR(TRIM(RIGHT(I190,2))="S",TRIM(RIGHT(I190,2))="CB"),"DB",TRIM(RIGHT(I190,2))))</f>
        <v>LB</v>
      </c>
    </row>
    <row r="191" spans="1:13" hidden="1" x14ac:dyDescent="0.2">
      <c r="A191" t="s">
        <v>290</v>
      </c>
      <c r="B191" s="17">
        <v>10</v>
      </c>
      <c r="C191" s="15">
        <v>14</v>
      </c>
      <c r="D191" s="17">
        <v>2</v>
      </c>
      <c r="F191">
        <v>2.12</v>
      </c>
      <c r="G191" t="s">
        <v>291</v>
      </c>
      <c r="I191" t="str">
        <f>IFERROR(LEFT(A191,FIND("(",A191)-2),A191)</f>
        <v>Karlaftis, George KCC DE</v>
      </c>
      <c r="J191" t="str">
        <f>LEFT(I191,(FIND(L191,I191,1)-1))</f>
        <v xml:space="preserve">Karlaftis, George </v>
      </c>
      <c r="K191" s="15">
        <f>C191</f>
        <v>14</v>
      </c>
      <c r="L191" t="str">
        <f>TRIM(LEFT(RIGHT(" "&amp;SUBSTITUTE(TRIM(I191)," ",REPT(" ",60)),120),60))</f>
        <v>KCC</v>
      </c>
      <c r="M191" t="str">
        <f>IF(OR(TRIM(RIGHT(I191,2))="DE",TRIM(RIGHT(I191,2))="DT"),"DL",IF(OR(TRIM(RIGHT(I191,2))="S",TRIM(RIGHT(I191,2))="CB"),"DB",TRIM(RIGHT(I191,2))))</f>
        <v>DL</v>
      </c>
    </row>
    <row r="192" spans="1:13" x14ac:dyDescent="0.2">
      <c r="A192" t="s">
        <v>187</v>
      </c>
      <c r="B192" s="17">
        <v>13</v>
      </c>
      <c r="C192" s="15">
        <v>14</v>
      </c>
      <c r="D192" s="17">
        <v>1</v>
      </c>
      <c r="F192">
        <v>2.11</v>
      </c>
      <c r="G192" t="s">
        <v>188</v>
      </c>
      <c r="I192" t="str">
        <f>IFERROR(LEFT(A192,FIND("(",A192)-2),A192)</f>
        <v>Moehrig, Trevon LVR S</v>
      </c>
      <c r="J192" t="str">
        <f>LEFT(I192,(FIND(L192,I192,1)-1))</f>
        <v xml:space="preserve">Moehrig, Trevon </v>
      </c>
      <c r="K192" s="15">
        <f>C192</f>
        <v>14</v>
      </c>
      <c r="L192" t="str">
        <f>TRIM(LEFT(RIGHT(" "&amp;SUBSTITUTE(TRIM(I192)," ",REPT(" ",60)),120),60))</f>
        <v>LVR</v>
      </c>
      <c r="M192" t="str">
        <f>IF(OR(TRIM(RIGHT(I192,2))="DE",TRIM(RIGHT(I192,2))="DT"),"DL",IF(OR(TRIM(RIGHT(I192,2))="S",TRIM(RIGHT(I192,2))="CB"),"DB",TRIM(RIGHT(I192,2))))</f>
        <v>DB</v>
      </c>
    </row>
    <row r="193" spans="1:13" hidden="1" x14ac:dyDescent="0.2">
      <c r="A193" t="s">
        <v>82</v>
      </c>
      <c r="B193" s="17">
        <v>11</v>
      </c>
      <c r="C193" s="15">
        <v>14</v>
      </c>
      <c r="D193" s="17">
        <v>2</v>
      </c>
      <c r="F193">
        <v>2.11</v>
      </c>
      <c r="G193" t="s">
        <v>60</v>
      </c>
      <c r="I193" t="str">
        <f>IFERROR(LEFT(A193,FIND("(",A193)-2),A193)</f>
        <v>Pittman, Michael IND WR</v>
      </c>
      <c r="J193" t="str">
        <f>LEFT(I193,(FIND(L193,I193,1)-1))</f>
        <v xml:space="preserve">Pittman, Michael </v>
      </c>
      <c r="K193" s="15">
        <f>C193</f>
        <v>14</v>
      </c>
      <c r="L193" t="str">
        <f>TRIM(LEFT(RIGHT(" "&amp;SUBSTITUTE(TRIM(I193)," ",REPT(" ",60)),120),60))</f>
        <v>IND</v>
      </c>
      <c r="M193" t="str">
        <f>IF(OR(TRIM(RIGHT(I193,2))="DE",TRIM(RIGHT(I193,2))="DT"),"DL",IF(OR(TRIM(RIGHT(I193,2))="S",TRIM(RIGHT(I193,2))="CB"),"DB",TRIM(RIGHT(I193,2))))</f>
        <v>WR</v>
      </c>
    </row>
    <row r="194" spans="1:13" hidden="1" x14ac:dyDescent="0.2">
      <c r="A194" t="s">
        <v>238</v>
      </c>
      <c r="B194" s="17">
        <v>6</v>
      </c>
      <c r="C194" s="15">
        <v>14</v>
      </c>
      <c r="D194" s="17">
        <v>3</v>
      </c>
      <c r="E194" t="s">
        <v>235</v>
      </c>
      <c r="F194">
        <v>2.11</v>
      </c>
      <c r="G194">
        <v>2.11</v>
      </c>
      <c r="I194" t="str">
        <f>IFERROR(LEFT(A194,FIND("(",A194)-2),A194)</f>
        <v>Reed, Jayden GBP WR</v>
      </c>
      <c r="J194" t="str">
        <f>LEFT(I194,(FIND(L194,I194,1)-1))</f>
        <v xml:space="preserve">Reed, Jayden </v>
      </c>
      <c r="K194" s="15">
        <f>C194</f>
        <v>14</v>
      </c>
      <c r="L194" t="str">
        <f>TRIM(LEFT(RIGHT(" "&amp;SUBSTITUTE(TRIM(I194)," ",REPT(" ",60)),120),60))</f>
        <v>GBP</v>
      </c>
      <c r="M194" t="str">
        <f>IF(OR(TRIM(RIGHT(I194,2))="DE",TRIM(RIGHT(I194,2))="DT"),"DL",IF(OR(TRIM(RIGHT(I194,2))="S",TRIM(RIGHT(I194,2))="CB"),"DB",TRIM(RIGHT(I194,2))))</f>
        <v>WR</v>
      </c>
    </row>
    <row r="195" spans="1:13" hidden="1" x14ac:dyDescent="0.2">
      <c r="A195" t="s">
        <v>229</v>
      </c>
      <c r="B195" s="17">
        <v>5</v>
      </c>
      <c r="C195" s="15">
        <v>14</v>
      </c>
      <c r="D195" s="17">
        <v>2</v>
      </c>
      <c r="F195">
        <v>2.11</v>
      </c>
      <c r="G195" t="s">
        <v>230</v>
      </c>
      <c r="I195" t="str">
        <f>IFERROR(LEFT(A195,FIND("(",A195)-2),A195)</f>
        <v>White, Rachaad TBB RB</v>
      </c>
      <c r="J195" t="str">
        <f>LEFT(I195,(FIND(L195,I195,1)-1))</f>
        <v xml:space="preserve">White, Rachaad </v>
      </c>
      <c r="K195" s="15">
        <f>C195</f>
        <v>14</v>
      </c>
      <c r="L195" t="str">
        <f>TRIM(LEFT(RIGHT(" "&amp;SUBSTITUTE(TRIM(I195)," ",REPT(" ",60)),120),60))</f>
        <v>TBB</v>
      </c>
      <c r="M195" t="str">
        <f>IF(OR(TRIM(RIGHT(I195,2))="DE",TRIM(RIGHT(I195,2))="DT"),"DL",IF(OR(TRIM(RIGHT(I195,2))="S",TRIM(RIGHT(I195,2))="CB"),"DB",TRIM(RIGHT(I195,2))))</f>
        <v>RB</v>
      </c>
    </row>
    <row r="196" spans="1:13" hidden="1" x14ac:dyDescent="0.2">
      <c r="A196" t="s">
        <v>506</v>
      </c>
      <c r="B196" s="17">
        <v>13</v>
      </c>
      <c r="C196" s="15">
        <v>14</v>
      </c>
      <c r="D196" s="17">
        <v>2</v>
      </c>
      <c r="E196" t="s">
        <v>235</v>
      </c>
      <c r="F196">
        <v>2.12</v>
      </c>
      <c r="G196">
        <v>2.12</v>
      </c>
      <c r="I196" t="str">
        <f>IFERROR(LEFT(A196,FIND("(",A196)-2),A196)</f>
        <v>Wilson, Tyree LVR DE</v>
      </c>
      <c r="J196" t="str">
        <f>LEFT(I196,(FIND(L196,I196,1)-1))</f>
        <v xml:space="preserve">Wilson, Tyree </v>
      </c>
      <c r="K196" s="15">
        <f>C196</f>
        <v>14</v>
      </c>
      <c r="L196" t="str">
        <f>TRIM(LEFT(RIGHT(" "&amp;SUBSTITUTE(TRIM(I196)," ",REPT(" ",60)),120),60))</f>
        <v>LVR</v>
      </c>
      <c r="M196" t="str">
        <f>IF(OR(TRIM(RIGHT(I196,2))="DE",TRIM(RIGHT(I196,2))="DT"),"DL",IF(OR(TRIM(RIGHT(I196,2))="S",TRIM(RIGHT(I196,2))="CB"),"DB",TRIM(RIGHT(I196,2))))</f>
        <v>DL</v>
      </c>
    </row>
    <row r="197" spans="1:13" hidden="1" x14ac:dyDescent="0.2">
      <c r="A197" t="s">
        <v>481</v>
      </c>
      <c r="B197" s="17">
        <v>10</v>
      </c>
      <c r="C197" s="15">
        <v>13</v>
      </c>
      <c r="D197" s="17">
        <v>3</v>
      </c>
      <c r="F197">
        <v>3.01</v>
      </c>
      <c r="G197" t="s">
        <v>482</v>
      </c>
      <c r="I197" t="str">
        <f>IFERROR(LEFT(A197,FIND("(",A197)-2),A197)</f>
        <v>Davis, Jordan PHI DT</v>
      </c>
      <c r="J197" t="str">
        <f>LEFT(I197,(FIND(L197,I197,1)-1))</f>
        <v xml:space="preserve">Davis, Jordan </v>
      </c>
      <c r="K197" s="15">
        <f>C197</f>
        <v>13</v>
      </c>
      <c r="L197" t="str">
        <f>TRIM(LEFT(RIGHT(" "&amp;SUBSTITUTE(TRIM(I197)," ",REPT(" ",60)),120),60))</f>
        <v>PHI</v>
      </c>
      <c r="M197" t="str">
        <f>IF(OR(TRIM(RIGHT(I197,2))="DE",TRIM(RIGHT(I197,2))="DT"),"DL",IF(OR(TRIM(RIGHT(I197,2))="S",TRIM(RIGHT(I197,2))="CB"),"DB",TRIM(RIGHT(I197,2))))</f>
        <v>DL</v>
      </c>
    </row>
    <row r="198" spans="1:13" hidden="1" x14ac:dyDescent="0.2">
      <c r="A198" t="s">
        <v>68</v>
      </c>
      <c r="B198" s="17">
        <v>6</v>
      </c>
      <c r="C198" s="15">
        <v>13</v>
      </c>
      <c r="D198" s="17">
        <v>1</v>
      </c>
      <c r="G198" t="s">
        <v>585</v>
      </c>
      <c r="I198" t="str">
        <f>IFERROR(LEFT(A198,FIND("(",A198)-2),A198)</f>
        <v>Dillon, AJ GBP RB</v>
      </c>
      <c r="J198" t="str">
        <f>LEFT(I198,(FIND(L198,I198,1)-1))</f>
        <v xml:space="preserve">Dillon, AJ </v>
      </c>
      <c r="K198" s="15">
        <f>C198</f>
        <v>13</v>
      </c>
      <c r="L198" t="str">
        <f>TRIM(LEFT(RIGHT(" "&amp;SUBSTITUTE(TRIM(I198)," ",REPT(" ",60)),120),60))</f>
        <v>GBP</v>
      </c>
      <c r="M198" t="str">
        <f>IF(OR(TRIM(RIGHT(I198,2))="DE",TRIM(RIGHT(I198,2))="DT"),"DL",IF(OR(TRIM(RIGHT(I198,2))="S",TRIM(RIGHT(I198,2))="CB"),"DB",TRIM(RIGHT(I198,2))))</f>
        <v>RB</v>
      </c>
    </row>
    <row r="199" spans="1:13" x14ac:dyDescent="0.2">
      <c r="A199" t="s">
        <v>339</v>
      </c>
      <c r="B199" s="17">
        <v>10</v>
      </c>
      <c r="C199" s="15">
        <v>13</v>
      </c>
      <c r="D199" s="17">
        <v>1</v>
      </c>
      <c r="G199" t="s">
        <v>340</v>
      </c>
      <c r="I199" t="str">
        <f>IFERROR(LEFT(A199,FIND("(",A199)-2),A199)</f>
        <v>Elliott, DeShon MIA S</v>
      </c>
      <c r="J199" t="str">
        <f>LEFT(I199,(FIND(L199,I199,1)-1))</f>
        <v xml:space="preserve">Elliott, DeShon </v>
      </c>
      <c r="K199" s="15">
        <f>C199</f>
        <v>13</v>
      </c>
      <c r="L199" t="str">
        <f>TRIM(LEFT(RIGHT(" "&amp;SUBSTITUTE(TRIM(I199)," ",REPT(" ",60)),120),60))</f>
        <v>MIA</v>
      </c>
      <c r="M199" t="str">
        <f>IF(OR(TRIM(RIGHT(I199,2))="DE",TRIM(RIGHT(I199,2))="DT"),"DL",IF(OR(TRIM(RIGHT(I199,2))="S",TRIM(RIGHT(I199,2))="CB"),"DB",TRIM(RIGHT(I199,2))))</f>
        <v>DB</v>
      </c>
    </row>
    <row r="200" spans="1:13" hidden="1" x14ac:dyDescent="0.2">
      <c r="A200" t="s">
        <v>144</v>
      </c>
      <c r="B200" s="17">
        <v>6</v>
      </c>
      <c r="C200" s="15">
        <v>13</v>
      </c>
      <c r="D200" s="17">
        <v>2</v>
      </c>
      <c r="F200">
        <v>3.02</v>
      </c>
      <c r="G200" t="s">
        <v>145</v>
      </c>
      <c r="I200" t="str">
        <f>IFERROR(LEFT(A200,FIND("(",A200)-2),A200)</f>
        <v>Freiermuth, Pat PIT TE</v>
      </c>
      <c r="J200" t="str">
        <f>LEFT(I200,(FIND(L200,I200,1)-1))</f>
        <v xml:space="preserve">Freiermuth, Pat </v>
      </c>
      <c r="K200" s="15">
        <f>C200</f>
        <v>13</v>
      </c>
      <c r="L200" t="str">
        <f>TRIM(LEFT(RIGHT(" "&amp;SUBSTITUTE(TRIM(I200)," ",REPT(" ",60)),120),60))</f>
        <v>PIT</v>
      </c>
      <c r="M200" t="str">
        <f>IF(OR(TRIM(RIGHT(I200,2))="DE",TRIM(RIGHT(I200,2))="DT"),"DL",IF(OR(TRIM(RIGHT(I200,2))="S",TRIM(RIGHT(I200,2))="CB"),"DB",TRIM(RIGHT(I200,2))))</f>
        <v>TE</v>
      </c>
    </row>
    <row r="201" spans="1:13" hidden="1" x14ac:dyDescent="0.2">
      <c r="A201" t="s">
        <v>346</v>
      </c>
      <c r="B201" s="17">
        <v>13</v>
      </c>
      <c r="C201" s="15">
        <v>13</v>
      </c>
      <c r="D201" s="17">
        <v>4</v>
      </c>
      <c r="E201" t="s">
        <v>235</v>
      </c>
      <c r="F201">
        <v>3.01</v>
      </c>
      <c r="G201">
        <v>3.01</v>
      </c>
      <c r="I201" t="str">
        <f>IFERROR(LEFT(A201,FIND("(",A201)-2),A201)</f>
        <v>Johnson, Roschon CHI RB</v>
      </c>
      <c r="J201" t="str">
        <f>LEFT(I201,(FIND(L201,I201,1)-1))</f>
        <v xml:space="preserve">Johnson, Roschon </v>
      </c>
      <c r="K201" s="15">
        <f>C201</f>
        <v>13</v>
      </c>
      <c r="L201" t="str">
        <f>TRIM(LEFT(RIGHT(" "&amp;SUBSTITUTE(TRIM(I201)," ",REPT(" ",60)),120),60))</f>
        <v>CHI</v>
      </c>
      <c r="M201" t="str">
        <f>IF(OR(TRIM(RIGHT(I201,2))="DE",TRIM(RIGHT(I201,2))="DT"),"DL",IF(OR(TRIM(RIGHT(I201,2))="S",TRIM(RIGHT(I201,2))="CB"),"DB",TRIM(RIGHT(I201,2))))</f>
        <v>RB</v>
      </c>
    </row>
    <row r="202" spans="1:13" hidden="1" x14ac:dyDescent="0.2">
      <c r="A202" t="s">
        <v>599</v>
      </c>
      <c r="B202" s="17">
        <v>13</v>
      </c>
      <c r="C202" s="15">
        <v>13</v>
      </c>
      <c r="D202" s="17">
        <v>1</v>
      </c>
      <c r="G202" t="s">
        <v>585</v>
      </c>
      <c r="I202" t="str">
        <f>IFERROR(LEFT(A202,FIND("(",A202)-2),A202)</f>
        <v>McFadden, Micah NYG LB</v>
      </c>
      <c r="J202" t="str">
        <f>LEFT(I202,(FIND(L202,I202,1)-1))</f>
        <v xml:space="preserve">McFadden, Micah </v>
      </c>
      <c r="K202" s="15">
        <f>C202</f>
        <v>13</v>
      </c>
      <c r="L202" t="str">
        <f>TRIM(LEFT(RIGHT(" "&amp;SUBSTITUTE(TRIM(I202)," ",REPT(" ",60)),120),60))</f>
        <v>NYG</v>
      </c>
      <c r="M202" t="str">
        <f>IF(OR(TRIM(RIGHT(I202,2))="DE",TRIM(RIGHT(I202,2))="DT"),"DL",IF(OR(TRIM(RIGHT(I202,2))="S",TRIM(RIGHT(I202,2))="CB"),"DB",TRIM(RIGHT(I202,2))))</f>
        <v>LB</v>
      </c>
    </row>
    <row r="203" spans="1:13" hidden="1" x14ac:dyDescent="0.2">
      <c r="A203" t="s">
        <v>546</v>
      </c>
      <c r="B203" s="17">
        <v>13</v>
      </c>
      <c r="C203" s="15">
        <v>13</v>
      </c>
      <c r="D203" s="17">
        <v>3</v>
      </c>
      <c r="E203" t="s">
        <v>235</v>
      </c>
      <c r="F203">
        <v>3.02</v>
      </c>
      <c r="G203">
        <v>3.02</v>
      </c>
      <c r="I203" t="str">
        <f>IFERROR(LEFT(A203,FIND("(",A203)-2),A203)</f>
        <v>Simpson, Trenton BAL LB</v>
      </c>
      <c r="J203" t="str">
        <f>LEFT(I203,(FIND(L203,I203,1)-1))</f>
        <v xml:space="preserve">Simpson, Trenton </v>
      </c>
      <c r="K203" s="15">
        <f>C203</f>
        <v>13</v>
      </c>
      <c r="L203" t="str">
        <f>TRIM(LEFT(RIGHT(" "&amp;SUBSTITUTE(TRIM(I203)," ",REPT(" ",60)),120),60))</f>
        <v>BAL</v>
      </c>
      <c r="M203" t="str">
        <f>IF(OR(TRIM(RIGHT(I203,2))="DE",TRIM(RIGHT(I203,2))="DT"),"DL",IF(OR(TRIM(RIGHT(I203,2))="S",TRIM(RIGHT(I203,2))="CB"),"DB",TRIM(RIGHT(I203,2))))</f>
        <v>LB</v>
      </c>
    </row>
    <row r="204" spans="1:13" hidden="1" x14ac:dyDescent="0.2">
      <c r="A204" t="s">
        <v>649</v>
      </c>
      <c r="B204" s="17">
        <v>7</v>
      </c>
      <c r="C204" s="15">
        <v>13</v>
      </c>
      <c r="D204" s="17">
        <v>2</v>
      </c>
      <c r="F204">
        <v>3.02</v>
      </c>
      <c r="G204" t="s">
        <v>650</v>
      </c>
      <c r="I204" t="str">
        <f>IFERROR(LEFT(A204,FIND("(",A204)-2),A204)</f>
        <v>Willis, Malik TEN QB</v>
      </c>
      <c r="J204" t="str">
        <f>LEFT(I204,(FIND(L204,I204,1)-1))</f>
        <v xml:space="preserve">Willis, Malik </v>
      </c>
      <c r="K204" s="15">
        <f>C204</f>
        <v>13</v>
      </c>
      <c r="L204" t="str">
        <f>TRIM(LEFT(RIGHT(" "&amp;SUBSTITUTE(TRIM(I204)," ",REPT(" ",60)),120),60))</f>
        <v>TEN</v>
      </c>
      <c r="M204" t="str">
        <f>IF(OR(TRIM(RIGHT(I204,2))="DE",TRIM(RIGHT(I204,2))="DT"),"DL",IF(OR(TRIM(RIGHT(I204,2))="S",TRIM(RIGHT(I204,2))="CB"),"DB",TRIM(RIGHT(I204,2))))</f>
        <v>QB</v>
      </c>
    </row>
    <row r="205" spans="1:13" hidden="1" x14ac:dyDescent="0.2">
      <c r="A205" t="s">
        <v>179</v>
      </c>
      <c r="B205" s="17">
        <v>7</v>
      </c>
      <c r="C205" s="15">
        <v>13</v>
      </c>
      <c r="D205" s="17">
        <v>2</v>
      </c>
      <c r="F205">
        <v>3.02</v>
      </c>
      <c r="I205" t="str">
        <f>IFERROR(LEFT(A205,FIND("(",A205)-2),A205)</f>
        <v>Wilson, Logan CIN LB</v>
      </c>
      <c r="J205" t="str">
        <f>LEFT(I205,(FIND(L205,I205,1)-1))</f>
        <v xml:space="preserve">Wilson, Logan </v>
      </c>
      <c r="K205" s="15">
        <f>C205</f>
        <v>13</v>
      </c>
      <c r="L205" t="str">
        <f>TRIM(LEFT(RIGHT(" "&amp;SUBSTITUTE(TRIM(I205)," ",REPT(" ",60)),120),60))</f>
        <v>CIN</v>
      </c>
      <c r="M205" t="str">
        <f>IF(OR(TRIM(RIGHT(I205,2))="DE",TRIM(RIGHT(I205,2))="DT"),"DL",IF(OR(TRIM(RIGHT(I205,2))="S",TRIM(RIGHT(I205,2))="CB"),"DB",TRIM(RIGHT(I205,2))))</f>
        <v>LB</v>
      </c>
    </row>
    <row r="206" spans="1:13" hidden="1" x14ac:dyDescent="0.2">
      <c r="A206" t="s">
        <v>553</v>
      </c>
      <c r="B206" s="17">
        <v>13</v>
      </c>
      <c r="C206" s="15">
        <v>12</v>
      </c>
      <c r="D206" s="17">
        <v>3</v>
      </c>
      <c r="F206">
        <v>3.03</v>
      </c>
      <c r="G206" t="s">
        <v>173</v>
      </c>
      <c r="I206" t="str">
        <f>IFERROR(LEFT(A206,FIND("(",A206)-2),A206)</f>
        <v>Bateman, Rashod BAL WR</v>
      </c>
      <c r="J206" t="str">
        <f>LEFT(I206,(FIND(L206,I206,1)-1))</f>
        <v xml:space="preserve">Bateman, Rashod </v>
      </c>
      <c r="K206" s="15">
        <f>C206</f>
        <v>12</v>
      </c>
      <c r="L206" t="str">
        <f>TRIM(LEFT(RIGHT(" "&amp;SUBSTITUTE(TRIM(I206)," ",REPT(" ",60)),120),60))</f>
        <v>BAL</v>
      </c>
      <c r="M206" t="str">
        <f>IF(OR(TRIM(RIGHT(I206,2))="DE",TRIM(RIGHT(I206,2))="DT"),"DL",IF(OR(TRIM(RIGHT(I206,2))="S",TRIM(RIGHT(I206,2))="CB"),"DB",TRIM(RIGHT(I206,2))))</f>
        <v>WR</v>
      </c>
    </row>
    <row r="207" spans="1:13" x14ac:dyDescent="0.2">
      <c r="A207" t="s">
        <v>672</v>
      </c>
      <c r="B207" s="17">
        <v>11</v>
      </c>
      <c r="C207" s="15">
        <v>12</v>
      </c>
      <c r="D207" s="17">
        <v>1</v>
      </c>
      <c r="G207" t="s">
        <v>661</v>
      </c>
      <c r="I207" t="str">
        <f>IFERROR(LEFT(A207,FIND("(",A207)-2),A207)</f>
        <v>Blackmon, Julian IND S</v>
      </c>
      <c r="J207" t="str">
        <f>LEFT(I207,(FIND(L207,I207,1)-1))</f>
        <v xml:space="preserve">Blackmon, Julian </v>
      </c>
      <c r="K207" s="15">
        <f>C207</f>
        <v>12</v>
      </c>
      <c r="L207" t="str">
        <f>TRIM(LEFT(RIGHT(" "&amp;SUBSTITUTE(TRIM(I207)," ",REPT(" ",60)),120),60))</f>
        <v>IND</v>
      </c>
      <c r="M207" t="str">
        <f>IF(OR(TRIM(RIGHT(I207,2))="DE",TRIM(RIGHT(I207,2))="DT"),"DL",IF(OR(TRIM(RIGHT(I207,2))="S",TRIM(RIGHT(I207,2))="CB"),"DB",TRIM(RIGHT(I207,2))))</f>
        <v>DB</v>
      </c>
    </row>
    <row r="208" spans="1:13" x14ac:dyDescent="0.2">
      <c r="A208" t="s">
        <v>423</v>
      </c>
      <c r="B208" s="17">
        <v>9</v>
      </c>
      <c r="C208" s="15">
        <v>12</v>
      </c>
      <c r="D208" s="17">
        <v>2</v>
      </c>
      <c r="E208" t="s">
        <v>235</v>
      </c>
      <c r="F208">
        <v>3.03</v>
      </c>
      <c r="G208">
        <v>3.03</v>
      </c>
      <c r="I208" t="str">
        <f>IFERROR(LEFT(A208,FIND("(",A208)-2),A208)</f>
        <v>Branch, Brian DET S</v>
      </c>
      <c r="J208" t="str">
        <f>LEFT(I208,(FIND(L208,I208,1)-1))</f>
        <v xml:space="preserve">Branch, Brian </v>
      </c>
      <c r="K208" s="15">
        <f>C208</f>
        <v>12</v>
      </c>
      <c r="L208" t="str">
        <f>TRIM(LEFT(RIGHT(" "&amp;SUBSTITUTE(TRIM(I208)," ",REPT(" ",60)),120),60))</f>
        <v>DET</v>
      </c>
      <c r="M208" t="str">
        <f>IF(OR(TRIM(RIGHT(I208,2))="DE",TRIM(RIGHT(I208,2))="DT"),"DL",IF(OR(TRIM(RIGHT(I208,2))="S",TRIM(RIGHT(I208,2))="CB"),"DB",TRIM(RIGHT(I208,2))))</f>
        <v>DB</v>
      </c>
    </row>
    <row r="209" spans="1:13" x14ac:dyDescent="0.2">
      <c r="A209" t="s">
        <v>377</v>
      </c>
      <c r="B209" s="17">
        <v>13</v>
      </c>
      <c r="C209" s="15">
        <v>12</v>
      </c>
      <c r="D209" s="17">
        <v>2</v>
      </c>
      <c r="F209">
        <v>3.04</v>
      </c>
      <c r="G209" t="s">
        <v>378</v>
      </c>
      <c r="I209" t="str">
        <f>IFERROR(LEFT(A209,FIND("(",A209)-2),A209)</f>
        <v>Hamilton, Kyle BAL S</v>
      </c>
      <c r="J209" t="str">
        <f>LEFT(I209,(FIND(L209,I209,1)-1))</f>
        <v xml:space="preserve">Hamilton, Kyle </v>
      </c>
      <c r="K209" s="15">
        <f>C209</f>
        <v>12</v>
      </c>
      <c r="L209" t="str">
        <f>TRIM(LEFT(RIGHT(" "&amp;SUBSTITUTE(TRIM(I209)," ",REPT(" ",60)),120),60))</f>
        <v>BAL</v>
      </c>
      <c r="M209" t="str">
        <f>IF(OR(TRIM(RIGHT(I209,2))="DE",TRIM(RIGHT(I209,2))="DT"),"DL",IF(OR(TRIM(RIGHT(I209,2))="S",TRIM(RIGHT(I209,2))="CB"),"DB",TRIM(RIGHT(I209,2))))</f>
        <v>DB</v>
      </c>
    </row>
    <row r="210" spans="1:13" hidden="1" x14ac:dyDescent="0.2">
      <c r="A210" t="s">
        <v>246</v>
      </c>
      <c r="B210" s="17">
        <v>13</v>
      </c>
      <c r="C210" s="15">
        <v>12</v>
      </c>
      <c r="D210" s="17">
        <v>2</v>
      </c>
      <c r="G210" t="s">
        <v>247</v>
      </c>
      <c r="I210" t="str">
        <f>IFERROR(LEFT(A210,FIND("(",A210)-2),A210)</f>
        <v>Hunter, Danielle MIN DE</v>
      </c>
      <c r="J210" t="str">
        <f>LEFT(I210,(FIND(L210,I210,1)-1))</f>
        <v xml:space="preserve">Hunter, Danielle </v>
      </c>
      <c r="K210" s="15">
        <f>C210</f>
        <v>12</v>
      </c>
      <c r="L210" t="str">
        <f>TRIM(LEFT(RIGHT(" "&amp;SUBSTITUTE(TRIM(I210)," ",REPT(" ",60)),120),60))</f>
        <v>MIN</v>
      </c>
      <c r="M210" t="str">
        <f>IF(OR(TRIM(RIGHT(I210,2))="DE",TRIM(RIGHT(I210,2))="DT"),"DL",IF(OR(TRIM(RIGHT(I210,2))="S",TRIM(RIGHT(I210,2))="CB"),"DB",TRIM(RIGHT(I210,2))))</f>
        <v>DL</v>
      </c>
    </row>
    <row r="211" spans="1:13" hidden="1" x14ac:dyDescent="0.2">
      <c r="A211" t="s">
        <v>660</v>
      </c>
      <c r="B211" s="17">
        <v>13</v>
      </c>
      <c r="C211" s="15">
        <v>12</v>
      </c>
      <c r="D211" s="17">
        <v>1</v>
      </c>
      <c r="G211" t="s">
        <v>661</v>
      </c>
      <c r="I211" t="str">
        <f>IFERROR(LEFT(A211,FIND("(",A211)-2),A211)</f>
        <v>Likely, Isaiah BAL TE</v>
      </c>
      <c r="J211" t="str">
        <f>LEFT(I211,(FIND(L211,I211,1)-1))</f>
        <v xml:space="preserve">Likely, Isaiah </v>
      </c>
      <c r="K211" s="15">
        <f>C211</f>
        <v>12</v>
      </c>
      <c r="L211" t="str">
        <f>TRIM(LEFT(RIGHT(" "&amp;SUBSTITUTE(TRIM(I211)," ",REPT(" ",60)),120),60))</f>
        <v>BAL</v>
      </c>
      <c r="M211" t="str">
        <f>IF(OR(TRIM(RIGHT(I211,2))="DE",TRIM(RIGHT(I211,2))="DT"),"DL",IF(OR(TRIM(RIGHT(I211,2))="S",TRIM(RIGHT(I211,2))="CB"),"DB",TRIM(RIGHT(I211,2))))</f>
        <v>TE</v>
      </c>
    </row>
    <row r="212" spans="1:13" hidden="1" x14ac:dyDescent="0.2">
      <c r="A212" t="s">
        <v>318</v>
      </c>
      <c r="B212" s="17">
        <v>14</v>
      </c>
      <c r="C212" s="15">
        <v>12</v>
      </c>
      <c r="D212" s="17">
        <v>2</v>
      </c>
      <c r="F212">
        <v>3.04</v>
      </c>
      <c r="G212" t="s">
        <v>131</v>
      </c>
      <c r="I212" t="str">
        <f>IFERROR(LEFT(A212,FIND("(",A212)-2),A212)</f>
        <v>Moore, Rondale ARI WR</v>
      </c>
      <c r="J212" t="str">
        <f>LEFT(I212,(FIND(L212,I212,1)-1))</f>
        <v xml:space="preserve">Moore, Rondale </v>
      </c>
      <c r="K212" s="15">
        <f>C212</f>
        <v>12</v>
      </c>
      <c r="L212" t="str">
        <f>TRIM(LEFT(RIGHT(" "&amp;SUBSTITUTE(TRIM(I212)," ",REPT(" ",60)),120),60))</f>
        <v>ARI</v>
      </c>
      <c r="M212" t="str">
        <f>IF(OR(TRIM(RIGHT(I212,2))="DE",TRIM(RIGHT(I212,2))="DT"),"DL",IF(OR(TRIM(RIGHT(I212,2))="S",TRIM(RIGHT(I212,2))="CB"),"DB",TRIM(RIGHT(I212,2))))</f>
        <v>WR</v>
      </c>
    </row>
    <row r="213" spans="1:13" hidden="1" x14ac:dyDescent="0.2">
      <c r="A213" t="s">
        <v>74</v>
      </c>
      <c r="B213" s="17">
        <v>9</v>
      </c>
      <c r="C213" s="15">
        <v>11</v>
      </c>
      <c r="D213" s="17">
        <v>1</v>
      </c>
      <c r="F213">
        <v>3.06</v>
      </c>
      <c r="G213" t="s">
        <v>116</v>
      </c>
      <c r="I213" t="str">
        <f>IFERROR(LEFT(A213,FIND("(",A213)-2),A213)</f>
        <v>Aiyuk, Brandon SFO WR</v>
      </c>
      <c r="J213" t="str">
        <f>LEFT(I213,(FIND(L213,I213,1)-1))</f>
        <v xml:space="preserve">Aiyuk, Brandon </v>
      </c>
      <c r="K213" s="15">
        <f>C213</f>
        <v>11</v>
      </c>
      <c r="L213" t="str">
        <f>TRIM(LEFT(RIGHT(" "&amp;SUBSTITUTE(TRIM(I213)," ",REPT(" ",60)),120),60))</f>
        <v>SFO</v>
      </c>
      <c r="M213" t="str">
        <f>IF(OR(TRIM(RIGHT(I213,2))="DE",TRIM(RIGHT(I213,2))="DT"),"DL",IF(OR(TRIM(RIGHT(I213,2))="S",TRIM(RIGHT(I213,2))="CB"),"DB",TRIM(RIGHT(I213,2))))</f>
        <v>WR</v>
      </c>
    </row>
    <row r="214" spans="1:13" hidden="1" x14ac:dyDescent="0.2">
      <c r="A214" t="s">
        <v>635</v>
      </c>
      <c r="B214" s="17">
        <v>11</v>
      </c>
      <c r="C214" s="15">
        <v>11</v>
      </c>
      <c r="D214" s="17">
        <v>1</v>
      </c>
      <c r="F214">
        <v>3.06</v>
      </c>
      <c r="G214" t="s">
        <v>60</v>
      </c>
      <c r="I214" t="str">
        <f>IFERROR(LEFT(A214,FIND("(",A214)-2),A214)</f>
        <v>Andersen, Troy ATL LB</v>
      </c>
      <c r="J214" t="str">
        <f>LEFT(I214,(FIND(L214,I214,1)-1))</f>
        <v xml:space="preserve">Andersen, Troy </v>
      </c>
      <c r="K214" s="15">
        <f>C214</f>
        <v>11</v>
      </c>
      <c r="L214" t="str">
        <f>TRIM(LEFT(RIGHT(" "&amp;SUBSTITUTE(TRIM(I214)," ",REPT(" ",60)),120),60))</f>
        <v>ATL</v>
      </c>
      <c r="M214" t="str">
        <f>IF(OR(TRIM(RIGHT(I214,2))="DE",TRIM(RIGHT(I214,2))="DT"),"DL",IF(OR(TRIM(RIGHT(I214,2))="S",TRIM(RIGHT(I214,2))="CB"),"DB",TRIM(RIGHT(I214,2))))</f>
        <v>LB</v>
      </c>
    </row>
    <row r="215" spans="1:13" hidden="1" x14ac:dyDescent="0.2">
      <c r="A215" t="s">
        <v>312</v>
      </c>
      <c r="B215" s="17">
        <v>13</v>
      </c>
      <c r="C215" s="15">
        <v>11</v>
      </c>
      <c r="D215" s="17">
        <v>1</v>
      </c>
      <c r="G215" t="s">
        <v>313</v>
      </c>
      <c r="I215" t="str">
        <f>IFERROR(LEFT(A215,FIND("(",A215)-2),A215)</f>
        <v>Fournette, Leonard BUF RB</v>
      </c>
      <c r="J215" t="str">
        <f>LEFT(I215,(FIND(L215,I215,1)-1))</f>
        <v xml:space="preserve">Fournette, Leonard </v>
      </c>
      <c r="K215" s="15">
        <f>C215</f>
        <v>11</v>
      </c>
      <c r="L215" t="str">
        <f>TRIM(LEFT(RIGHT(" "&amp;SUBSTITUTE(TRIM(I215)," ",REPT(" ",60)),120),60))</f>
        <v>BUF</v>
      </c>
      <c r="M215" t="str">
        <f>IF(OR(TRIM(RIGHT(I215,2))="DE",TRIM(RIGHT(I215,2))="DT"),"DL",IF(OR(TRIM(RIGHT(I215,2))="S",TRIM(RIGHT(I215,2))="CB"),"DB",TRIM(RIGHT(I215,2))))</f>
        <v>RB</v>
      </c>
    </row>
    <row r="216" spans="1:13" hidden="1" x14ac:dyDescent="0.2">
      <c r="A216" t="s">
        <v>544</v>
      </c>
      <c r="B216" s="17">
        <v>5</v>
      </c>
      <c r="C216" s="15">
        <v>11</v>
      </c>
      <c r="D216" s="17">
        <v>3</v>
      </c>
      <c r="E216" t="s">
        <v>235</v>
      </c>
      <c r="F216">
        <v>3.05</v>
      </c>
      <c r="G216">
        <v>3.05</v>
      </c>
      <c r="I216" t="str">
        <f>IFERROR(LEFT(A216,FIND("(",A216)-2),A216)</f>
        <v>Henley, Daiyan LAC LB</v>
      </c>
      <c r="J216" t="str">
        <f>LEFT(I216,(FIND(L216,I216,1)-1))</f>
        <v xml:space="preserve">Henley, Daiyan </v>
      </c>
      <c r="K216" s="15">
        <f>C216</f>
        <v>11</v>
      </c>
      <c r="L216" t="str">
        <f>TRIM(LEFT(RIGHT(" "&amp;SUBSTITUTE(TRIM(I216)," ",REPT(" ",60)),120),60))</f>
        <v>LAC</v>
      </c>
      <c r="M216" t="str">
        <f>IF(OR(TRIM(RIGHT(I216,2))="DE",TRIM(RIGHT(I216,2))="DT"),"DL",IF(OR(TRIM(RIGHT(I216,2))="S",TRIM(RIGHT(I216,2))="CB"),"DB",TRIM(RIGHT(I216,2))))</f>
        <v>LB</v>
      </c>
    </row>
    <row r="217" spans="1:13" x14ac:dyDescent="0.2">
      <c r="A217" t="s">
        <v>603</v>
      </c>
      <c r="B217" s="17">
        <v>5</v>
      </c>
      <c r="C217" s="15">
        <v>11</v>
      </c>
      <c r="D217" s="17">
        <v>1</v>
      </c>
      <c r="G217" t="s">
        <v>60</v>
      </c>
      <c r="I217" t="str">
        <f>IFERROR(LEFT(A217,FIND("(",A217)-2),A217)</f>
        <v>James, Derwin LAC S</v>
      </c>
      <c r="J217" t="str">
        <f>LEFT(I217,(FIND(L217,I217,1)-1))</f>
        <v xml:space="preserve">James, Derwin </v>
      </c>
      <c r="K217" s="15">
        <f>C217</f>
        <v>11</v>
      </c>
      <c r="L217" t="str">
        <f>TRIM(LEFT(RIGHT(" "&amp;SUBSTITUTE(TRIM(I217)," ",REPT(" ",60)),120),60))</f>
        <v>LAC</v>
      </c>
      <c r="M217" t="str">
        <f>IF(OR(TRIM(RIGHT(I217,2))="DE",TRIM(RIGHT(I217,2))="DT"),"DL",IF(OR(TRIM(RIGHT(I217,2))="S",TRIM(RIGHT(I217,2))="CB"),"DB",TRIM(RIGHT(I217,2))))</f>
        <v>DB</v>
      </c>
    </row>
    <row r="218" spans="1:13" hidden="1" x14ac:dyDescent="0.2">
      <c r="A218" t="s">
        <v>97</v>
      </c>
      <c r="B218" s="17">
        <v>5</v>
      </c>
      <c r="C218" s="15">
        <v>11</v>
      </c>
      <c r="D218" s="17">
        <v>1</v>
      </c>
      <c r="F218">
        <v>3.05</v>
      </c>
      <c r="I218" t="str">
        <f>IFERROR(LEFT(A218,FIND("(",A218)-2),A218)</f>
        <v>Kelley, Joshua LAC RB</v>
      </c>
      <c r="J218" t="str">
        <f>LEFT(I218,(FIND(L218,I218,1)-1))</f>
        <v xml:space="preserve">Kelley, Joshua </v>
      </c>
      <c r="K218" s="15">
        <f>C218</f>
        <v>11</v>
      </c>
      <c r="L218" t="str">
        <f>TRIM(LEFT(RIGHT(" "&amp;SUBSTITUTE(TRIM(I218)," ",REPT(" ",60)),120),60))</f>
        <v>LAC</v>
      </c>
      <c r="M218" t="str">
        <f>IF(OR(TRIM(RIGHT(I218,2))="DE",TRIM(RIGHT(I218,2))="DT"),"DL",IF(OR(TRIM(RIGHT(I218,2))="S",TRIM(RIGHT(I218,2))="CB"),"DB",TRIM(RIGHT(I218,2))))</f>
        <v>RB</v>
      </c>
    </row>
    <row r="219" spans="1:13" hidden="1" x14ac:dyDescent="0.2">
      <c r="A219" t="s">
        <v>579</v>
      </c>
      <c r="B219" s="17">
        <v>11</v>
      </c>
      <c r="C219" s="15">
        <v>11</v>
      </c>
      <c r="D219" s="17">
        <v>4</v>
      </c>
      <c r="E219" t="s">
        <v>235</v>
      </c>
      <c r="F219">
        <v>3.06</v>
      </c>
      <c r="G219">
        <v>3.06</v>
      </c>
      <c r="I219" t="str">
        <f>IFERROR(LEFT(A219,FIND("(",A219)-2),A219)</f>
        <v>Mapu, Marte NEP LB</v>
      </c>
      <c r="J219" t="str">
        <f>LEFT(I219,(FIND(L219,I219,1)-1))</f>
        <v xml:space="preserve">Mapu, Marte </v>
      </c>
      <c r="K219" s="15">
        <f>C219</f>
        <v>11</v>
      </c>
      <c r="L219" t="str">
        <f>TRIM(LEFT(RIGHT(" "&amp;SUBSTITUTE(TRIM(I219)," ",REPT(" ",60)),120),60))</f>
        <v>NEP</v>
      </c>
      <c r="M219" t="str">
        <f>IF(OR(TRIM(RIGHT(I219,2))="DE",TRIM(RIGHT(I219,2))="DT"),"DL",IF(OR(TRIM(RIGHT(I219,2))="S",TRIM(RIGHT(I219,2))="CB"),"DB",TRIM(RIGHT(I219,2))))</f>
        <v>LB</v>
      </c>
    </row>
    <row r="220" spans="1:13" hidden="1" x14ac:dyDescent="0.2">
      <c r="A220" t="s">
        <v>142</v>
      </c>
      <c r="B220" s="17">
        <v>10</v>
      </c>
      <c r="C220" s="15">
        <v>11</v>
      </c>
      <c r="D220" s="17">
        <v>1</v>
      </c>
      <c r="G220" t="s">
        <v>514</v>
      </c>
      <c r="I220" t="str">
        <f>IFERROR(LEFT(A220,FIND("(",A220)-2),A220)</f>
        <v>Mostert, Raheem MIA RB</v>
      </c>
      <c r="J220" t="str">
        <f>LEFT(I220,(FIND(L220,I220,1)-1))</f>
        <v xml:space="preserve">Mostert, Raheem </v>
      </c>
      <c r="K220" s="15">
        <f>C220</f>
        <v>11</v>
      </c>
      <c r="L220" t="str">
        <f>TRIM(LEFT(RIGHT(" "&amp;SUBSTITUTE(TRIM(I220)," ",REPT(" ",60)),120),60))</f>
        <v>MIA</v>
      </c>
      <c r="M220" t="str">
        <f>IF(OR(TRIM(RIGHT(I220,2))="DE",TRIM(RIGHT(I220,2))="DT"),"DL",IF(OR(TRIM(RIGHT(I220,2))="S",TRIM(RIGHT(I220,2))="CB"),"DB",TRIM(RIGHT(I220,2))))</f>
        <v>RB</v>
      </c>
    </row>
    <row r="221" spans="1:13" hidden="1" x14ac:dyDescent="0.2">
      <c r="A221" t="s">
        <v>592</v>
      </c>
      <c r="B221" s="17">
        <v>10</v>
      </c>
      <c r="C221" s="15">
        <v>11</v>
      </c>
      <c r="D221" s="17">
        <v>3</v>
      </c>
      <c r="G221" t="s">
        <v>514</v>
      </c>
      <c r="I221" t="str">
        <f>IFERROR(LEFT(A221,FIND("(",A221)-2),A221)</f>
        <v>Nacua, Puka LAR WR</v>
      </c>
      <c r="J221" t="str">
        <f>LEFT(I221,(FIND(L221,I221,1)-1))</f>
        <v xml:space="preserve">Nacua, Puka </v>
      </c>
      <c r="K221" s="15">
        <f>C221</f>
        <v>11</v>
      </c>
      <c r="L221" t="str">
        <f>TRIM(LEFT(RIGHT(" "&amp;SUBSTITUTE(TRIM(I221)," ",REPT(" ",60)),120),60))</f>
        <v>LAR</v>
      </c>
      <c r="M221" t="str">
        <f>IF(OR(TRIM(RIGHT(I221,2))="DE",TRIM(RIGHT(I221,2))="DT"),"DL",IF(OR(TRIM(RIGHT(I221,2))="S",TRIM(RIGHT(I221,2))="CB"),"DB",TRIM(RIGHT(I221,2))))</f>
        <v>WR</v>
      </c>
    </row>
    <row r="222" spans="1:13" hidden="1" x14ac:dyDescent="0.2">
      <c r="A222" t="s">
        <v>534</v>
      </c>
      <c r="B222" s="17">
        <v>13</v>
      </c>
      <c r="C222" s="15">
        <v>11</v>
      </c>
      <c r="D222" s="17">
        <v>2</v>
      </c>
      <c r="G222" t="s">
        <v>313</v>
      </c>
      <c r="I222" t="str">
        <f>IFERROR(LEFT(A222,FIND("(",A222)-2),A222)</f>
        <v>Pace, Ivan MIN LB</v>
      </c>
      <c r="J222" t="str">
        <f>LEFT(I222,(FIND(L222,I222,1)-1))</f>
        <v xml:space="preserve">Pace, Ivan </v>
      </c>
      <c r="K222" s="15">
        <f>C222</f>
        <v>11</v>
      </c>
      <c r="L222" t="str">
        <f>TRIM(LEFT(RIGHT(" "&amp;SUBSTITUTE(TRIM(I222)," ",REPT(" ",60)),120),60))</f>
        <v>MIN</v>
      </c>
      <c r="M222" t="str">
        <f>IF(OR(TRIM(RIGHT(I222,2))="DE",TRIM(RIGHT(I222,2))="DT"),"DL",IF(OR(TRIM(RIGHT(I222,2))="S",TRIM(RIGHT(I222,2))="CB"),"DB",TRIM(RIGHT(I222,2))))</f>
        <v>LB</v>
      </c>
    </row>
    <row r="223" spans="1:13" hidden="1" x14ac:dyDescent="0.2">
      <c r="A223" t="s">
        <v>652</v>
      </c>
      <c r="B223" s="17">
        <v>9</v>
      </c>
      <c r="C223" s="15">
        <v>11</v>
      </c>
      <c r="D223" s="17">
        <v>1</v>
      </c>
      <c r="G223" t="s">
        <v>514</v>
      </c>
      <c r="I223" t="str">
        <f>IFERROR(LEFT(A223,FIND("(",A223)-2),A223)</f>
        <v>Purdy, Brock SFO QB</v>
      </c>
      <c r="J223" t="str">
        <f>LEFT(I223,(FIND(L223,I223,1)-1))</f>
        <v xml:space="preserve">Purdy, Brock </v>
      </c>
      <c r="K223" s="15">
        <f>C223</f>
        <v>11</v>
      </c>
      <c r="L223" t="str">
        <f>TRIM(LEFT(RIGHT(" "&amp;SUBSTITUTE(TRIM(I223)," ",REPT(" ",60)),120),60))</f>
        <v>SFO</v>
      </c>
      <c r="M223" t="str">
        <f>IF(OR(TRIM(RIGHT(I223,2))="DE",TRIM(RIGHT(I223,2))="DT"),"DL",IF(OR(TRIM(RIGHT(I223,2))="S",TRIM(RIGHT(I223,2))="CB"),"DB",TRIM(RIGHT(I223,2))))</f>
        <v>QB</v>
      </c>
    </row>
    <row r="224" spans="1:13" hidden="1" x14ac:dyDescent="0.2">
      <c r="A224" t="s">
        <v>560</v>
      </c>
      <c r="B224" s="17">
        <v>11</v>
      </c>
      <c r="C224" s="15">
        <v>11</v>
      </c>
      <c r="D224" s="17">
        <v>1</v>
      </c>
      <c r="G224" t="s">
        <v>313</v>
      </c>
      <c r="I224" t="str">
        <f>IFERROR(LEFT(A224,FIND("(",A224)-2),A224)</f>
        <v>Smith, Jonnu ATL TE</v>
      </c>
      <c r="J224" t="str">
        <f>LEFT(I224,(FIND(L224,I224,1)-1))</f>
        <v xml:space="preserve">Smith, Jonnu </v>
      </c>
      <c r="K224" s="15">
        <f>C224</f>
        <v>11</v>
      </c>
      <c r="L224" t="str">
        <f>TRIM(LEFT(RIGHT(" "&amp;SUBSTITUTE(TRIM(I224)," ",REPT(" ",60)),120),60))</f>
        <v>ATL</v>
      </c>
      <c r="M224" t="str">
        <f>IF(OR(TRIM(RIGHT(I224,2))="DE",TRIM(RIGHT(I224,2))="DT"),"DL",IF(OR(TRIM(RIGHT(I224,2))="S",TRIM(RIGHT(I224,2))="CB"),"DB",TRIM(RIGHT(I224,2))))</f>
        <v>TE</v>
      </c>
    </row>
    <row r="225" spans="1:13" hidden="1" x14ac:dyDescent="0.2">
      <c r="A225" t="s">
        <v>600</v>
      </c>
      <c r="B225" s="17">
        <v>11</v>
      </c>
      <c r="C225" s="15">
        <v>11</v>
      </c>
      <c r="D225" s="17">
        <v>1</v>
      </c>
      <c r="F225">
        <v>3.06</v>
      </c>
      <c r="G225" t="s">
        <v>60</v>
      </c>
      <c r="I225" t="str">
        <f>IFERROR(LEFT(A225,FIND("(",A225)-2),A225)</f>
        <v>Werner, Pete NOS LB</v>
      </c>
      <c r="J225" t="str">
        <f>LEFT(I225,(FIND(L225,I225,1)-1))</f>
        <v xml:space="preserve">Werner, Pete </v>
      </c>
      <c r="K225" s="15">
        <f>C225</f>
        <v>11</v>
      </c>
      <c r="L225" t="str">
        <f>TRIM(LEFT(RIGHT(" "&amp;SUBSTITUTE(TRIM(I225)," ",REPT(" ",60)),120),60))</f>
        <v>NOS</v>
      </c>
      <c r="M225" t="str">
        <f>IF(OR(TRIM(RIGHT(I225,2))="DE",TRIM(RIGHT(I225,2))="DT"),"DL",IF(OR(TRIM(RIGHT(I225,2))="S",TRIM(RIGHT(I225,2))="CB"),"DB",TRIM(RIGHT(I225,2))))</f>
        <v>LB</v>
      </c>
    </row>
    <row r="226" spans="1:13" hidden="1" x14ac:dyDescent="0.2">
      <c r="A226" t="s">
        <v>607</v>
      </c>
      <c r="B226" s="17">
        <v>13</v>
      </c>
      <c r="C226" s="15">
        <v>11</v>
      </c>
      <c r="D226" s="17">
        <v>3</v>
      </c>
      <c r="F226">
        <v>3.05</v>
      </c>
      <c r="G226" t="s">
        <v>60</v>
      </c>
      <c r="I226" t="str">
        <f>IFERROR(LEFT(A226,FIND("(",A226)-2),A226)</f>
        <v>White, Zamir LVR RB</v>
      </c>
      <c r="J226" t="str">
        <f>LEFT(I226,(FIND(L226,I226,1)-1))</f>
        <v xml:space="preserve">White, Zamir </v>
      </c>
      <c r="K226" s="15">
        <f>C226</f>
        <v>11</v>
      </c>
      <c r="L226" t="str">
        <f>TRIM(LEFT(RIGHT(" "&amp;SUBSTITUTE(TRIM(I226)," ",REPT(" ",60)),120),60))</f>
        <v>LVR</v>
      </c>
      <c r="M226" t="str">
        <f>IF(OR(TRIM(RIGHT(I226,2))="DE",TRIM(RIGHT(I226,2))="DT"),"DL",IF(OR(TRIM(RIGHT(I226,2))="S",TRIM(RIGHT(I226,2))="CB"),"DB",TRIM(RIGHT(I226,2))))</f>
        <v>RB</v>
      </c>
    </row>
    <row r="227" spans="1:13" x14ac:dyDescent="0.2">
      <c r="A227" t="s">
        <v>125</v>
      </c>
      <c r="B227" s="17">
        <v>7</v>
      </c>
      <c r="C227" s="15">
        <v>11</v>
      </c>
      <c r="D227" s="17">
        <v>1</v>
      </c>
      <c r="G227" t="s">
        <v>313</v>
      </c>
      <c r="I227" t="str">
        <f>IFERROR(LEFT(A227,FIND("(",A227)-2),A227)</f>
        <v>Whitehead, Jordan NYJ S</v>
      </c>
      <c r="J227" t="str">
        <f>LEFT(I227,(FIND(L227,I227,1)-1))</f>
        <v xml:space="preserve">Whitehead, Jordan </v>
      </c>
      <c r="K227" s="15">
        <f>C227</f>
        <v>11</v>
      </c>
      <c r="L227" t="str">
        <f>TRIM(LEFT(RIGHT(" "&amp;SUBSTITUTE(TRIM(I227)," ",REPT(" ",60)),120),60))</f>
        <v>NYJ</v>
      </c>
      <c r="M227" t="str">
        <f>IF(OR(TRIM(RIGHT(I227,2))="DE",TRIM(RIGHT(I227,2))="DT"),"DL",IF(OR(TRIM(RIGHT(I227,2))="S",TRIM(RIGHT(I227,2))="CB"),"DB",TRIM(RIGHT(I227,2))))</f>
        <v>DB</v>
      </c>
    </row>
    <row r="228" spans="1:13" hidden="1" x14ac:dyDescent="0.2">
      <c r="A228" t="s">
        <v>96</v>
      </c>
      <c r="B228" s="17">
        <v>14</v>
      </c>
      <c r="C228" s="15">
        <v>10</v>
      </c>
      <c r="D228" s="17">
        <v>1</v>
      </c>
      <c r="F228">
        <v>3.08</v>
      </c>
      <c r="I228" t="str">
        <f>IFERROR(LEFT(A228,FIND("(",A228)-2),A228)</f>
        <v>Gibson, Antonio WAS RB</v>
      </c>
      <c r="J228" t="str">
        <f>LEFT(I228,(FIND(L228,I228,1)-1))</f>
        <v xml:space="preserve">Gibson, Antonio </v>
      </c>
      <c r="K228" s="15">
        <f>C228</f>
        <v>10</v>
      </c>
      <c r="L228" t="str">
        <f>TRIM(LEFT(RIGHT(" "&amp;SUBSTITUTE(TRIM(I228)," ",REPT(" ",60)),120),60))</f>
        <v>WAS</v>
      </c>
      <c r="M228" t="str">
        <f>IF(OR(TRIM(RIGHT(I228,2))="DE",TRIM(RIGHT(I228,2))="DT"),"DL",IF(OR(TRIM(RIGHT(I228,2))="S",TRIM(RIGHT(I228,2))="CB"),"DB",TRIM(RIGHT(I228,2))))</f>
        <v>RB</v>
      </c>
    </row>
    <row r="229" spans="1:13" x14ac:dyDescent="0.2">
      <c r="A229" t="s">
        <v>341</v>
      </c>
      <c r="B229" s="17">
        <v>7</v>
      </c>
      <c r="C229" s="15">
        <v>10</v>
      </c>
      <c r="D229" s="17">
        <v>2</v>
      </c>
      <c r="G229" t="s">
        <v>342</v>
      </c>
      <c r="I229" t="str">
        <f>IFERROR(LEFT(A229,FIND("(",A229)-2),A229)</f>
        <v>Hill, Daxton CIN S</v>
      </c>
      <c r="J229" t="str">
        <f>LEFT(I229,(FIND(L229,I229,1)-1))</f>
        <v xml:space="preserve">Hill, Daxton </v>
      </c>
      <c r="K229" s="15">
        <f>C229</f>
        <v>10</v>
      </c>
      <c r="L229" t="str">
        <f>TRIM(LEFT(RIGHT(" "&amp;SUBSTITUTE(TRIM(I229)," ",REPT(" ",60)),120),60))</f>
        <v>CIN</v>
      </c>
      <c r="M229" t="str">
        <f>IF(OR(TRIM(RIGHT(I229,2))="DE",TRIM(RIGHT(I229,2))="DT"),"DL",IF(OR(TRIM(RIGHT(I229,2))="S",TRIM(RIGHT(I229,2))="CB"),"DB",TRIM(RIGHT(I229,2))))</f>
        <v>DB</v>
      </c>
    </row>
    <row r="230" spans="1:13" hidden="1" x14ac:dyDescent="0.2">
      <c r="A230" t="s">
        <v>328</v>
      </c>
      <c r="B230" s="17">
        <v>7</v>
      </c>
      <c r="C230" s="15">
        <v>10</v>
      </c>
      <c r="D230" s="17">
        <v>2</v>
      </c>
      <c r="F230">
        <v>3.07</v>
      </c>
      <c r="G230" t="s">
        <v>329</v>
      </c>
      <c r="I230" t="str">
        <f>IFERROR(LEFT(A230,FIND("(",A230)-2),A230)</f>
        <v>Johnson, Jermaine NYJ DE</v>
      </c>
      <c r="J230" t="str">
        <f>LEFT(I230,(FIND(L230,I230,1)-1))</f>
        <v xml:space="preserve">Johnson, Jermaine </v>
      </c>
      <c r="K230" s="15">
        <f>C230</f>
        <v>10</v>
      </c>
      <c r="L230" t="str">
        <f>TRIM(LEFT(RIGHT(" "&amp;SUBSTITUTE(TRIM(I230)," ",REPT(" ",60)),120),60))</f>
        <v>NYJ</v>
      </c>
      <c r="M230" t="str">
        <f>IF(OR(TRIM(RIGHT(I230,2))="DE",TRIM(RIGHT(I230,2))="DT"),"DL",IF(OR(TRIM(RIGHT(I230,2))="S",TRIM(RIGHT(I230,2))="CB"),"DB",TRIM(RIGHT(I230,2))))</f>
        <v>DL</v>
      </c>
    </row>
    <row r="231" spans="1:13" hidden="1" x14ac:dyDescent="0.2">
      <c r="A231" t="s">
        <v>613</v>
      </c>
      <c r="B231" s="17">
        <v>11</v>
      </c>
      <c r="C231" s="15">
        <v>10</v>
      </c>
      <c r="D231" s="17">
        <v>1</v>
      </c>
      <c r="G231" t="s">
        <v>614</v>
      </c>
      <c r="I231" t="str">
        <f>IFERROR(LEFT(A231,FIND("(",A231)-2),A231)</f>
        <v>Jones, Mac NEP QB</v>
      </c>
      <c r="J231" t="str">
        <f>LEFT(I231,(FIND(L231,I231,1)-1))</f>
        <v xml:space="preserve">Jones, Mac </v>
      </c>
      <c r="K231" s="15">
        <f>C231</f>
        <v>10</v>
      </c>
      <c r="L231" t="str">
        <f>TRIM(LEFT(RIGHT(" "&amp;SUBSTITUTE(TRIM(I231)," ",REPT(" ",60)),120),60))</f>
        <v>NEP</v>
      </c>
      <c r="M231" t="str">
        <f>IF(OR(TRIM(RIGHT(I231,2))="DE",TRIM(RIGHT(I231,2))="DT"),"DL",IF(OR(TRIM(RIGHT(I231,2))="S",TRIM(RIGHT(I231,2))="CB"),"DB",TRIM(RIGHT(I231,2))))</f>
        <v>QB</v>
      </c>
    </row>
    <row r="232" spans="1:13" hidden="1" x14ac:dyDescent="0.2">
      <c r="A232" t="s">
        <v>659</v>
      </c>
      <c r="B232" s="17">
        <v>9</v>
      </c>
      <c r="C232" s="15">
        <v>10</v>
      </c>
      <c r="D232" s="17">
        <v>5</v>
      </c>
      <c r="E232" t="s">
        <v>235</v>
      </c>
      <c r="F232">
        <v>3.08</v>
      </c>
      <c r="G232">
        <v>3.08</v>
      </c>
      <c r="I232" t="str">
        <f>IFERROR(LEFT(A232,FIND("(",A232)-2),A232)</f>
        <v>LaPorta, Sam DET TE</v>
      </c>
      <c r="J232" t="str">
        <f>LEFT(I232,(FIND(L232,I232,1)-1))</f>
        <v xml:space="preserve">LaPorta, Sam </v>
      </c>
      <c r="K232" s="15">
        <f>C232</f>
        <v>10</v>
      </c>
      <c r="L232" t="str">
        <f>TRIM(LEFT(RIGHT(" "&amp;SUBSTITUTE(TRIM(I232)," ",REPT(" ",60)),120),60))</f>
        <v>DET</v>
      </c>
      <c r="M232" t="str">
        <f>IF(OR(TRIM(RIGHT(I232,2))="DE",TRIM(RIGHT(I232,2))="DT"),"DL",IF(OR(TRIM(RIGHT(I232,2))="S",TRIM(RIGHT(I232,2))="CB"),"DB",TRIM(RIGHT(I232,2))))</f>
        <v>TE</v>
      </c>
    </row>
    <row r="233" spans="1:13" x14ac:dyDescent="0.2">
      <c r="A233" t="s">
        <v>539</v>
      </c>
      <c r="B233" s="17">
        <v>13</v>
      </c>
      <c r="C233" s="15">
        <v>10</v>
      </c>
      <c r="D233" s="17">
        <v>2</v>
      </c>
      <c r="F233">
        <v>3.07</v>
      </c>
      <c r="G233" t="s">
        <v>116</v>
      </c>
      <c r="I233" t="str">
        <f>IFERROR(LEFT(A233,FIND("(",A233)-2),A233)</f>
        <v>McKinney, Xavier NYG S</v>
      </c>
      <c r="J233" t="str">
        <f>LEFT(I233,(FIND(L233,I233,1)-1))</f>
        <v xml:space="preserve">McKinney, Xavier </v>
      </c>
      <c r="K233" s="15">
        <f>C233</f>
        <v>10</v>
      </c>
      <c r="L233" t="str">
        <f>TRIM(LEFT(RIGHT(" "&amp;SUBSTITUTE(TRIM(I233)," ",REPT(" ",60)),120),60))</f>
        <v>NYG</v>
      </c>
      <c r="M233" t="str">
        <f>IF(OR(TRIM(RIGHT(I233,2))="DE",TRIM(RIGHT(I233,2))="DT"),"DL",IF(OR(TRIM(RIGHT(I233,2))="S",TRIM(RIGHT(I233,2))="CB"),"DB",TRIM(RIGHT(I233,2))))</f>
        <v>DB</v>
      </c>
    </row>
    <row r="234" spans="1:13" hidden="1" x14ac:dyDescent="0.2">
      <c r="A234" t="s">
        <v>347</v>
      </c>
      <c r="B234" s="17">
        <v>11</v>
      </c>
      <c r="C234" s="15">
        <v>10</v>
      </c>
      <c r="D234" s="17">
        <v>3</v>
      </c>
      <c r="E234" t="s">
        <v>235</v>
      </c>
      <c r="F234">
        <v>3.07</v>
      </c>
      <c r="G234">
        <v>3.07</v>
      </c>
      <c r="I234" t="str">
        <f>IFERROR(LEFT(A234,FIND("(",A234)-2),A234)</f>
        <v>Miller, Kendre NOS RB</v>
      </c>
      <c r="J234" t="str">
        <f>LEFT(I234,(FIND(L234,I234,1)-1))</f>
        <v xml:space="preserve">Miller, Kendre </v>
      </c>
      <c r="K234" s="15">
        <f>C234</f>
        <v>10</v>
      </c>
      <c r="L234" t="str">
        <f>TRIM(LEFT(RIGHT(" "&amp;SUBSTITUTE(TRIM(I234)," ",REPT(" ",60)),120),60))</f>
        <v>NOS</v>
      </c>
      <c r="M234" t="str">
        <f>IF(OR(TRIM(RIGHT(I234,2))="DE",TRIM(RIGHT(I234,2))="DT"),"DL",IF(OR(TRIM(RIGHT(I234,2))="S",TRIM(RIGHT(I234,2))="CB"),"DB",TRIM(RIGHT(I234,2))))</f>
        <v>RB</v>
      </c>
    </row>
    <row r="235" spans="1:13" hidden="1" x14ac:dyDescent="0.2">
      <c r="A235" t="s">
        <v>263</v>
      </c>
      <c r="B235" s="17">
        <v>13</v>
      </c>
      <c r="C235" s="15">
        <v>10</v>
      </c>
      <c r="D235" s="17">
        <v>1</v>
      </c>
      <c r="F235">
        <v>3.08</v>
      </c>
      <c r="G235" t="s">
        <v>121</v>
      </c>
      <c r="I235" t="str">
        <f>IFERROR(LEFT(A235,FIND("(",A235)-2),A235)</f>
        <v>Ojulari, Azeez NYG DE</v>
      </c>
      <c r="J235" t="str">
        <f>LEFT(I235,(FIND(L235,I235,1)-1))</f>
        <v xml:space="preserve">Ojulari, Azeez </v>
      </c>
      <c r="K235" s="15">
        <f>C235</f>
        <v>10</v>
      </c>
      <c r="L235" t="str">
        <f>TRIM(LEFT(RIGHT(" "&amp;SUBSTITUTE(TRIM(I235)," ",REPT(" ",60)),120),60))</f>
        <v>NYG</v>
      </c>
      <c r="M235" t="str">
        <f>IF(OR(TRIM(RIGHT(I235,2))="DE",TRIM(RIGHT(I235,2))="DT"),"DL",IF(OR(TRIM(RIGHT(I235,2))="S",TRIM(RIGHT(I235,2))="CB"),"DB",TRIM(RIGHT(I235,2))))</f>
        <v>DL</v>
      </c>
    </row>
    <row r="236" spans="1:13" hidden="1" x14ac:dyDescent="0.2">
      <c r="A236" t="s">
        <v>620</v>
      </c>
      <c r="B236" s="17">
        <v>11</v>
      </c>
      <c r="C236" s="15">
        <v>10</v>
      </c>
      <c r="D236" s="17">
        <v>1</v>
      </c>
      <c r="F236">
        <v>3.07</v>
      </c>
      <c r="G236" t="s">
        <v>181</v>
      </c>
      <c r="I236" t="str">
        <f>IFERROR(LEFT(A236,FIND("(",A236)-2),A236)</f>
        <v>Stevenson, Rhamondre NEP RB</v>
      </c>
      <c r="J236" t="str">
        <f>LEFT(I236,(FIND(L236,I236,1)-1))</f>
        <v xml:space="preserve">Stevenson, Rhamondre </v>
      </c>
      <c r="K236" s="15">
        <f>C236</f>
        <v>10</v>
      </c>
      <c r="L236" t="str">
        <f>TRIM(LEFT(RIGHT(" "&amp;SUBSTITUTE(TRIM(I236)," ",REPT(" ",60)),120),60))</f>
        <v>NEP</v>
      </c>
      <c r="M236" t="str">
        <f>IF(OR(TRIM(RIGHT(I236,2))="DE",TRIM(RIGHT(I236,2))="DT"),"DL",IF(OR(TRIM(RIGHT(I236,2))="S",TRIM(RIGHT(I236,2))="CB"),"DB",TRIM(RIGHT(I236,2))))</f>
        <v>RB</v>
      </c>
    </row>
    <row r="237" spans="1:13" hidden="1" x14ac:dyDescent="0.2">
      <c r="A237" t="s">
        <v>393</v>
      </c>
      <c r="B237" s="17">
        <v>5</v>
      </c>
      <c r="C237" s="15">
        <v>9</v>
      </c>
      <c r="D237" s="17">
        <v>3</v>
      </c>
      <c r="F237">
        <v>3.1</v>
      </c>
      <c r="G237" t="s">
        <v>60</v>
      </c>
      <c r="I237" t="str">
        <f>IFERROR(LEFT(A237,FIND("(",A237)-2),A237)</f>
        <v>Bell, David CLE WR</v>
      </c>
      <c r="J237" t="str">
        <f>LEFT(I237,(FIND(L237,I237,1)-1))</f>
        <v xml:space="preserve">Bell, David </v>
      </c>
      <c r="K237" s="15">
        <f>C237</f>
        <v>9</v>
      </c>
      <c r="L237" t="str">
        <f>TRIM(LEFT(RIGHT(" "&amp;SUBSTITUTE(TRIM(I237)," ",REPT(" ",60)),120),60))</f>
        <v>CLE</v>
      </c>
      <c r="M237" t="str">
        <f>IF(OR(TRIM(RIGHT(I237,2))="DE",TRIM(RIGHT(I237,2))="DT"),"DL",IF(OR(TRIM(RIGHT(I237,2))="S",TRIM(RIGHT(I237,2))="CB"),"DB",TRIM(RIGHT(I237,2))))</f>
        <v>WR</v>
      </c>
    </row>
    <row r="238" spans="1:13" x14ac:dyDescent="0.2">
      <c r="A238" t="s">
        <v>641</v>
      </c>
      <c r="B238" s="17">
        <v>13</v>
      </c>
      <c r="C238" s="15">
        <v>9</v>
      </c>
      <c r="D238" s="17">
        <v>2</v>
      </c>
      <c r="F238">
        <v>3.09</v>
      </c>
      <c r="G238" t="s">
        <v>642</v>
      </c>
      <c r="I238" t="str">
        <f>IFERROR(LEFT(A238,FIND("(",A238)-2),A238)</f>
        <v>Cine, Lewis MIN S</v>
      </c>
      <c r="J238" t="str">
        <f>LEFT(I238,(FIND(L238,I238,1)-1))</f>
        <v xml:space="preserve">Cine, Lewis </v>
      </c>
      <c r="K238" s="15">
        <f>C238</f>
        <v>9</v>
      </c>
      <c r="L238" t="str">
        <f>TRIM(LEFT(RIGHT(" "&amp;SUBSTITUTE(TRIM(I238)," ",REPT(" ",60)),120),60))</f>
        <v>MIN</v>
      </c>
      <c r="M238" t="str">
        <f>IF(OR(TRIM(RIGHT(I238,2))="DE",TRIM(RIGHT(I238,2))="DT"),"DL",IF(OR(TRIM(RIGHT(I238,2))="S",TRIM(RIGHT(I238,2))="CB"),"DB",TRIM(RIGHT(I238,2))))</f>
        <v>DB</v>
      </c>
    </row>
    <row r="239" spans="1:13" hidden="1" x14ac:dyDescent="0.2">
      <c r="A239" t="s">
        <v>446</v>
      </c>
      <c r="B239" s="17">
        <v>9</v>
      </c>
      <c r="C239" s="15">
        <v>9</v>
      </c>
      <c r="D239" s="17">
        <v>1</v>
      </c>
      <c r="G239" t="s">
        <v>254</v>
      </c>
      <c r="I239" t="str">
        <f>IFERROR(LEFT(A239,FIND("(",A239)-2),A239)</f>
        <v>Cooper, Jonathon DEN DE</v>
      </c>
      <c r="J239" t="str">
        <f>LEFT(I239,(FIND(L239,I239,1)-1))</f>
        <v xml:space="preserve">Cooper, Jonathon </v>
      </c>
      <c r="K239" s="15">
        <f>C239</f>
        <v>9</v>
      </c>
      <c r="L239" t="str">
        <f>TRIM(LEFT(RIGHT(" "&amp;SUBSTITUTE(TRIM(I239)," ",REPT(" ",60)),120),60))</f>
        <v>DEN</v>
      </c>
      <c r="M239" t="str">
        <f>IF(OR(TRIM(RIGHT(I239,2))="DE",TRIM(RIGHT(I239,2))="DT"),"DL",IF(OR(TRIM(RIGHT(I239,2))="S",TRIM(RIGHT(I239,2))="CB"),"DB",TRIM(RIGHT(I239,2))))</f>
        <v>DL</v>
      </c>
    </row>
    <row r="240" spans="1:13" hidden="1" x14ac:dyDescent="0.2">
      <c r="A240" t="s">
        <v>18</v>
      </c>
      <c r="B240" s="17">
        <v>5</v>
      </c>
      <c r="C240" s="15">
        <v>9</v>
      </c>
      <c r="D240" s="17">
        <v>2</v>
      </c>
      <c r="G240" t="s">
        <v>406</v>
      </c>
      <c r="I240" t="str">
        <f>IFERROR(LEFT(A240,FIND("(",A240)-2),A240)</f>
        <v>Lockett, Tyler SEA WR</v>
      </c>
      <c r="J240" t="str">
        <f>LEFT(I240,(FIND(L240,I240,1)-1))</f>
        <v xml:space="preserve">Lockett, Tyler </v>
      </c>
      <c r="K240" s="15">
        <f>C240</f>
        <v>9</v>
      </c>
      <c r="L240" t="str">
        <f>TRIM(LEFT(RIGHT(" "&amp;SUBSTITUTE(TRIM(I240)," ",REPT(" ",60)),120),60))</f>
        <v>SEA</v>
      </c>
      <c r="M240" t="str">
        <f>IF(OR(TRIM(RIGHT(I240,2))="DE",TRIM(RIGHT(I240,2))="DT"),"DL",IF(OR(TRIM(RIGHT(I240,2))="S",TRIM(RIGHT(I240,2))="CB"),"DB",TRIM(RIGHT(I240,2))))</f>
        <v>WR</v>
      </c>
    </row>
    <row r="241" spans="1:13" x14ac:dyDescent="0.2">
      <c r="A241" t="s">
        <v>571</v>
      </c>
      <c r="B241" s="17">
        <v>13</v>
      </c>
      <c r="C241" s="15">
        <v>9</v>
      </c>
      <c r="D241" s="17">
        <v>1</v>
      </c>
      <c r="G241" t="s">
        <v>254</v>
      </c>
      <c r="I241" t="str">
        <f>IFERROR(LEFT(A241,FIND("(",A241)-2),A241)</f>
        <v>Metellus, Josh MIN S</v>
      </c>
      <c r="J241" t="str">
        <f>LEFT(I241,(FIND(L241,I241,1)-1))</f>
        <v xml:space="preserve">Metellus, Josh </v>
      </c>
      <c r="K241" s="15">
        <f>C241</f>
        <v>9</v>
      </c>
      <c r="L241" t="str">
        <f>TRIM(LEFT(RIGHT(" "&amp;SUBSTITUTE(TRIM(I241)," ",REPT(" ",60)),120),60))</f>
        <v>MIN</v>
      </c>
      <c r="M241" t="str">
        <f>IF(OR(TRIM(RIGHT(I241,2))="DE",TRIM(RIGHT(I241,2))="DT"),"DL",IF(OR(TRIM(RIGHT(I241,2))="S",TRIM(RIGHT(I241,2))="CB"),"DB",TRIM(RIGHT(I241,2))))</f>
        <v>DB</v>
      </c>
    </row>
    <row r="242" spans="1:13" hidden="1" x14ac:dyDescent="0.2">
      <c r="A242" t="s">
        <v>584</v>
      </c>
      <c r="B242" s="17">
        <v>11</v>
      </c>
      <c r="C242" s="15">
        <v>9</v>
      </c>
      <c r="D242" s="17">
        <v>1</v>
      </c>
      <c r="G242" t="s">
        <v>254</v>
      </c>
      <c r="I242" t="str">
        <f>IFERROR(LEFT(A242,FIND("(",A242)-2),A242)</f>
        <v>Minshew, Gardner IND QB</v>
      </c>
      <c r="J242" t="str">
        <f>LEFT(I242,(FIND(L242,I242,1)-1))</f>
        <v xml:space="preserve">Minshew, Gardner </v>
      </c>
      <c r="K242" s="15">
        <f>C242</f>
        <v>9</v>
      </c>
      <c r="L242" t="str">
        <f>TRIM(LEFT(RIGHT(" "&amp;SUBSTITUTE(TRIM(I242)," ",REPT(" ",60)),120),60))</f>
        <v>IND</v>
      </c>
      <c r="M242" t="str">
        <f>IF(OR(TRIM(RIGHT(I242,2))="DE",TRIM(RIGHT(I242,2))="DT"),"DL",IF(OR(TRIM(RIGHT(I242,2))="S",TRIM(RIGHT(I242,2))="CB"),"DB",TRIM(RIGHT(I242,2))))</f>
        <v>QB</v>
      </c>
    </row>
    <row r="243" spans="1:13" hidden="1" x14ac:dyDescent="0.2">
      <c r="A243" t="s">
        <v>442</v>
      </c>
      <c r="B243" s="17">
        <v>10</v>
      </c>
      <c r="C243" s="15">
        <v>9</v>
      </c>
      <c r="D243" s="17">
        <v>4</v>
      </c>
      <c r="E243" t="s">
        <v>235</v>
      </c>
      <c r="F243">
        <v>3.1</v>
      </c>
      <c r="G243">
        <v>3.1</v>
      </c>
      <c r="I243" t="str">
        <f>IFERROR(LEFT(A243,FIND("(",A243)-2),A243)</f>
        <v>Rice, Rashee KCC WR</v>
      </c>
      <c r="J243" t="str">
        <f>LEFT(I243,(FIND(L243,I243,1)-1))</f>
        <v xml:space="preserve">Rice, Rashee </v>
      </c>
      <c r="K243" s="15">
        <f>C243</f>
        <v>9</v>
      </c>
      <c r="L243" t="str">
        <f>TRIM(LEFT(RIGHT(" "&amp;SUBSTITUTE(TRIM(I243)," ",REPT(" ",60)),120),60))</f>
        <v>KCC</v>
      </c>
      <c r="M243" t="str">
        <f>IF(OR(TRIM(RIGHT(I243,2))="DE",TRIM(RIGHT(I243,2))="DT"),"DL",IF(OR(TRIM(RIGHT(I243,2))="S",TRIM(RIGHT(I243,2))="CB"),"DB",TRIM(RIGHT(I243,2))))</f>
        <v>WR</v>
      </c>
    </row>
    <row r="244" spans="1:13" hidden="1" x14ac:dyDescent="0.2">
      <c r="A244" t="s">
        <v>319</v>
      </c>
      <c r="B244" s="17">
        <v>7</v>
      </c>
      <c r="C244" s="15">
        <v>9</v>
      </c>
      <c r="D244" s="17">
        <v>1</v>
      </c>
      <c r="F244">
        <v>3.09</v>
      </c>
      <c r="I244" t="str">
        <f>IFERROR(LEFT(A244,FIND("(",A244)-2),A244)</f>
        <v>Shenault, Laviska CAR WR</v>
      </c>
      <c r="J244" t="str">
        <f>LEFT(I244,(FIND(L244,I244,1)-1))</f>
        <v xml:space="preserve">Shenault, Laviska </v>
      </c>
      <c r="K244" s="15">
        <f>C244</f>
        <v>9</v>
      </c>
      <c r="L244" t="str">
        <f>TRIM(LEFT(RIGHT(" "&amp;SUBSTITUTE(TRIM(I244)," ",REPT(" ",60)),120),60))</f>
        <v>CAR</v>
      </c>
      <c r="M244" t="str">
        <f>IF(OR(TRIM(RIGHT(I244,2))="DE",TRIM(RIGHT(I244,2))="DT"),"DL",IF(OR(TRIM(RIGHT(I244,2))="S",TRIM(RIGHT(I244,2))="CB"),"DB",TRIM(RIGHT(I244,2))))</f>
        <v>WR</v>
      </c>
    </row>
    <row r="245" spans="1:13" hidden="1" x14ac:dyDescent="0.2">
      <c r="A245" t="s">
        <v>678</v>
      </c>
      <c r="B245" s="17">
        <v>7</v>
      </c>
      <c r="C245" s="15">
        <v>9</v>
      </c>
      <c r="D245" s="17">
        <v>3</v>
      </c>
      <c r="E245" t="s">
        <v>235</v>
      </c>
      <c r="F245">
        <v>3.09</v>
      </c>
      <c r="G245">
        <v>3.09</v>
      </c>
      <c r="I245" t="str">
        <f>IFERROR(LEFT(A245,FIND("(",A245)-2),A245)</f>
        <v>Spears, Tyjae TEN RB</v>
      </c>
      <c r="J245" t="str">
        <f>LEFT(I245,(FIND(L245,I245,1)-1))</f>
        <v xml:space="preserve">Spears, Tyjae </v>
      </c>
      <c r="K245" s="15">
        <f>C245</f>
        <v>9</v>
      </c>
      <c r="L245" t="str">
        <f>TRIM(LEFT(RIGHT(" "&amp;SUBSTITUTE(TRIM(I245)," ",REPT(" ",60)),120),60))</f>
        <v>TEN</v>
      </c>
      <c r="M245" t="str">
        <f>IF(OR(TRIM(RIGHT(I245,2))="DE",TRIM(RIGHT(I245,2))="DT"),"DL",IF(OR(TRIM(RIGHT(I245,2))="S",TRIM(RIGHT(I245,2))="CB"),"DB",TRIM(RIGHT(I245,2))))</f>
        <v>RB</v>
      </c>
    </row>
    <row r="246" spans="1:13" hidden="1" x14ac:dyDescent="0.2">
      <c r="A246" t="s">
        <v>241</v>
      </c>
      <c r="B246" s="17">
        <v>7</v>
      </c>
      <c r="C246" s="15">
        <v>8</v>
      </c>
      <c r="D246" s="17">
        <v>1</v>
      </c>
      <c r="G246" t="s">
        <v>242</v>
      </c>
      <c r="I246" t="str">
        <f>IFERROR(LEFT(A246,FIND("(",A246)-2),A246)</f>
        <v>Ferguson, Jake DAL TE</v>
      </c>
      <c r="J246" t="str">
        <f>LEFT(I246,(FIND(L246,I246,1)-1))</f>
        <v xml:space="preserve">Ferguson, Jake </v>
      </c>
      <c r="K246" s="15">
        <f>C246</f>
        <v>8</v>
      </c>
      <c r="L246" t="str">
        <f>TRIM(LEFT(RIGHT(" "&amp;SUBSTITUTE(TRIM(I246)," ",REPT(" ",60)),120),60))</f>
        <v>DAL</v>
      </c>
      <c r="M246" t="str">
        <f>IF(OR(TRIM(RIGHT(I246,2))="DE",TRIM(RIGHT(I246,2))="DT"),"DL",IF(OR(TRIM(RIGHT(I246,2))="S",TRIM(RIGHT(I246,2))="CB"),"DB",TRIM(RIGHT(I246,2))))</f>
        <v>TE</v>
      </c>
    </row>
    <row r="247" spans="1:13" hidden="1" x14ac:dyDescent="0.2">
      <c r="A247" t="s">
        <v>83</v>
      </c>
      <c r="B247" s="17">
        <v>10</v>
      </c>
      <c r="C247" s="15">
        <v>8</v>
      </c>
      <c r="D247" s="17">
        <v>2</v>
      </c>
      <c r="F247">
        <v>3.11</v>
      </c>
      <c r="I247" t="str">
        <f>IFERROR(LEFT(A247,FIND("(",A247)-2),A247)</f>
        <v>Gay, Willie KCC LB</v>
      </c>
      <c r="J247" t="str">
        <f>LEFT(I247,(FIND(L247,I247,1)-1))</f>
        <v xml:space="preserve">Gay, Willie </v>
      </c>
      <c r="K247" s="15">
        <f>C247</f>
        <v>8</v>
      </c>
      <c r="L247" t="str">
        <f>TRIM(LEFT(RIGHT(" "&amp;SUBSTITUTE(TRIM(I247)," ",REPT(" ",60)),120),60))</f>
        <v>KCC</v>
      </c>
      <c r="M247" t="str">
        <f>IF(OR(TRIM(RIGHT(I247,2))="DE",TRIM(RIGHT(I247,2))="DT"),"DL",IF(OR(TRIM(RIGHT(I247,2))="S",TRIM(RIGHT(I247,2))="CB"),"DB",TRIM(RIGHT(I247,2))))</f>
        <v>LB</v>
      </c>
    </row>
    <row r="248" spans="1:13" x14ac:dyDescent="0.2">
      <c r="A248" t="s">
        <v>644</v>
      </c>
      <c r="B248" s="17">
        <v>10</v>
      </c>
      <c r="C248" s="15">
        <v>8</v>
      </c>
      <c r="D248" s="17">
        <v>2</v>
      </c>
      <c r="F248">
        <v>3.11</v>
      </c>
      <c r="G248" t="s">
        <v>186</v>
      </c>
      <c r="I248" t="str">
        <f>IFERROR(LEFT(A248,FIND("(",A248)-2),A248)</f>
        <v>Holland, Jevon MIA S</v>
      </c>
      <c r="J248" t="str">
        <f>LEFT(I248,(FIND(L248,I248,1)-1))</f>
        <v xml:space="preserve">Holland, Jevon </v>
      </c>
      <c r="K248" s="15">
        <f>C248</f>
        <v>8</v>
      </c>
      <c r="L248" t="str">
        <f>TRIM(LEFT(RIGHT(" "&amp;SUBSTITUTE(TRIM(I248)," ",REPT(" ",60)),120),60))</f>
        <v>MIA</v>
      </c>
      <c r="M248" t="str">
        <f>IF(OR(TRIM(RIGHT(I248,2))="DE",TRIM(RIGHT(I248,2))="DT"),"DL",IF(OR(TRIM(RIGHT(I248,2))="S",TRIM(RIGHT(I248,2))="CB"),"DB",TRIM(RIGHT(I248,2))))</f>
        <v>DB</v>
      </c>
    </row>
    <row r="249" spans="1:13" hidden="1" x14ac:dyDescent="0.2">
      <c r="A249" t="s">
        <v>195</v>
      </c>
      <c r="B249" s="17">
        <v>7</v>
      </c>
      <c r="C249" s="15">
        <v>8</v>
      </c>
      <c r="D249" s="17">
        <v>1</v>
      </c>
      <c r="G249" t="s">
        <v>299</v>
      </c>
      <c r="I249" t="str">
        <f>IFERROR(LEFT(A249,FIND("(",A249)-2),A249)</f>
        <v>McPherson, Evan CIN PK</v>
      </c>
      <c r="J249" t="str">
        <f>LEFT(I249,(FIND(L249,I249,1)-1))</f>
        <v xml:space="preserve">McPherson, Evan </v>
      </c>
      <c r="K249" s="15">
        <f>C249</f>
        <v>8</v>
      </c>
      <c r="L249" t="str">
        <f>TRIM(LEFT(RIGHT(" "&amp;SUBSTITUTE(TRIM(I249)," ",REPT(" ",60)),120),60))</f>
        <v>CIN</v>
      </c>
      <c r="M249" t="str">
        <f>IF(OR(TRIM(RIGHT(I249,2))="DE",TRIM(RIGHT(I249,2))="DT"),"DL",IF(OR(TRIM(RIGHT(I249,2))="S",TRIM(RIGHT(I249,2))="CB"),"DB",TRIM(RIGHT(I249,2))))</f>
        <v>PK</v>
      </c>
    </row>
    <row r="250" spans="1:13" hidden="1" x14ac:dyDescent="0.2">
      <c r="A250" t="s">
        <v>237</v>
      </c>
      <c r="B250" s="17">
        <v>9</v>
      </c>
      <c r="C250" s="15">
        <v>8</v>
      </c>
      <c r="D250" s="17">
        <v>3</v>
      </c>
      <c r="E250" t="s">
        <v>235</v>
      </c>
      <c r="F250">
        <v>3.12</v>
      </c>
      <c r="G250">
        <v>3.12</v>
      </c>
      <c r="I250" t="str">
        <f>IFERROR(LEFT(A250,FIND("(",A250)-2),A250)</f>
        <v>Mims, Marvin DEN WR</v>
      </c>
      <c r="J250" t="str">
        <f>LEFT(I250,(FIND(L250,I250,1)-1))</f>
        <v xml:space="preserve">Mims, Marvin </v>
      </c>
      <c r="K250" s="15">
        <f>C250</f>
        <v>8</v>
      </c>
      <c r="L250" t="str">
        <f>TRIM(LEFT(RIGHT(" "&amp;SUBSTITUTE(TRIM(I250)," ",REPT(" ",60)),120),60))</f>
        <v>DEN</v>
      </c>
      <c r="M250" t="str">
        <f>IF(OR(TRIM(RIGHT(I250,2))="DE",TRIM(RIGHT(I250,2))="DT"),"DL",IF(OR(TRIM(RIGHT(I250,2))="S",TRIM(RIGHT(I250,2))="CB"),"DB",TRIM(RIGHT(I250,2))))</f>
        <v>WR</v>
      </c>
    </row>
    <row r="251" spans="1:13" hidden="1" x14ac:dyDescent="0.2">
      <c r="A251" t="s">
        <v>239</v>
      </c>
      <c r="B251" s="17">
        <v>13</v>
      </c>
      <c r="C251" s="15">
        <v>8</v>
      </c>
      <c r="D251" s="17">
        <v>2</v>
      </c>
      <c r="F251">
        <v>3.11</v>
      </c>
      <c r="G251" t="s">
        <v>240</v>
      </c>
      <c r="I251" t="str">
        <f>IFERROR(LEFT(A251,FIND("(",A251)-2),A251)</f>
        <v>Robinson, Wan'Dale NYG WR</v>
      </c>
      <c r="J251" t="str">
        <f>LEFT(I251,(FIND(L251,I251,1)-1))</f>
        <v xml:space="preserve">Robinson, Wan'Dale </v>
      </c>
      <c r="K251" s="15">
        <f>C251</f>
        <v>8</v>
      </c>
      <c r="L251" t="str">
        <f>TRIM(LEFT(RIGHT(" "&amp;SUBSTITUTE(TRIM(I251)," ",REPT(" ",60)),120),60))</f>
        <v>NYG</v>
      </c>
      <c r="M251" t="str">
        <f>IF(OR(TRIM(RIGHT(I251,2))="DE",TRIM(RIGHT(I251,2))="DT"),"DL",IF(OR(TRIM(RIGHT(I251,2))="S",TRIM(RIGHT(I251,2))="CB"),"DB",TRIM(RIGHT(I251,2))))</f>
        <v>WR</v>
      </c>
    </row>
    <row r="252" spans="1:13" hidden="1" x14ac:dyDescent="0.2">
      <c r="A252" t="s">
        <v>420</v>
      </c>
      <c r="B252" s="17">
        <v>11</v>
      </c>
      <c r="C252" s="15">
        <v>8</v>
      </c>
      <c r="D252" s="17">
        <v>1</v>
      </c>
      <c r="G252" t="s">
        <v>242</v>
      </c>
      <c r="I252" t="str">
        <f>IFERROR(LEFT(A252,FIND("(",A252)-2),A252)</f>
        <v>Speed, E.J. IND LB</v>
      </c>
      <c r="J252" t="str">
        <f>LEFT(I252,(FIND(L252,I252,1)-1))</f>
        <v xml:space="preserve">Speed, E.J. </v>
      </c>
      <c r="K252" s="15">
        <f>C252</f>
        <v>8</v>
      </c>
      <c r="L252" t="str">
        <f>TRIM(LEFT(RIGHT(" "&amp;SUBSTITUTE(TRIM(I252)," ",REPT(" ",60)),120),60))</f>
        <v>IND</v>
      </c>
      <c r="M252" t="str">
        <f>IF(OR(TRIM(RIGHT(I252,2))="DE",TRIM(RIGHT(I252,2))="DT"),"DL",IF(OR(TRIM(RIGHT(I252,2))="S",TRIM(RIGHT(I252,2))="CB"),"DB",TRIM(RIGHT(I252,2))))</f>
        <v>LB</v>
      </c>
    </row>
    <row r="253" spans="1:13" hidden="1" x14ac:dyDescent="0.2">
      <c r="A253" t="s">
        <v>492</v>
      </c>
      <c r="B253" s="17">
        <v>10</v>
      </c>
      <c r="C253" s="15">
        <v>8</v>
      </c>
      <c r="D253" s="17">
        <v>3</v>
      </c>
      <c r="F253">
        <v>3.12</v>
      </c>
      <c r="G253" t="s">
        <v>225</v>
      </c>
      <c r="I253" t="str">
        <f>IFERROR(LEFT(A253,FIND("(",A253)-2),A253)</f>
        <v>Tindall, Channing MIA LB</v>
      </c>
      <c r="J253" t="str">
        <f>LEFT(I253,(FIND(L253,I253,1)-1))</f>
        <v xml:space="preserve">Tindall, Channing </v>
      </c>
      <c r="K253" s="15">
        <f>C253</f>
        <v>8</v>
      </c>
      <c r="L253" t="str">
        <f>TRIM(LEFT(RIGHT(" "&amp;SUBSTITUTE(TRIM(I253)," ",REPT(" ",60)),120),60))</f>
        <v>MIA</v>
      </c>
      <c r="M253" t="str">
        <f>IF(OR(TRIM(RIGHT(I253,2))="DE",TRIM(RIGHT(I253,2))="DT"),"DL",IF(OR(TRIM(RIGHT(I253,2))="S",TRIM(RIGHT(I253,2))="CB"),"DB",TRIM(RIGHT(I253,2))))</f>
        <v>LB</v>
      </c>
    </row>
    <row r="254" spans="1:13" hidden="1" x14ac:dyDescent="0.2">
      <c r="A254" t="s">
        <v>298</v>
      </c>
      <c r="B254" s="17">
        <v>10</v>
      </c>
      <c r="C254" s="15">
        <v>8</v>
      </c>
      <c r="D254" s="17">
        <v>1</v>
      </c>
      <c r="G254" t="s">
        <v>299</v>
      </c>
      <c r="I254" t="str">
        <f>IFERROR(LEFT(A254,FIND("(",A254)-2),A254)</f>
        <v>Tranquill, Drue KCC LB</v>
      </c>
      <c r="J254" t="str">
        <f>LEFT(I254,(FIND(L254,I254,1)-1))</f>
        <v xml:space="preserve">Tranquill, Drue </v>
      </c>
      <c r="K254" s="15">
        <f>C254</f>
        <v>8</v>
      </c>
      <c r="L254" t="str">
        <f>TRIM(LEFT(RIGHT(" "&amp;SUBSTITUTE(TRIM(I254)," ",REPT(" ",60)),120),60))</f>
        <v>KCC</v>
      </c>
      <c r="M254" t="str">
        <f>IF(OR(TRIM(RIGHT(I254,2))="DE",TRIM(RIGHT(I254,2))="DT"),"DL",IF(OR(TRIM(RIGHT(I254,2))="S",TRIM(RIGHT(I254,2))="CB"),"DB",TRIM(RIGHT(I254,2))))</f>
        <v>LB</v>
      </c>
    </row>
    <row r="255" spans="1:13" hidden="1" x14ac:dyDescent="0.2">
      <c r="A255" t="s">
        <v>361</v>
      </c>
      <c r="B255" s="17">
        <v>6</v>
      </c>
      <c r="C255" s="15">
        <v>8</v>
      </c>
      <c r="D255" s="17">
        <v>2</v>
      </c>
      <c r="G255" t="s">
        <v>299</v>
      </c>
      <c r="I255" t="str">
        <f>IFERROR(LEFT(A255,FIND("(",A255)-2),A255)</f>
        <v>Warren, Jaylen PIT RB</v>
      </c>
      <c r="J255" t="str">
        <f>LEFT(I255,(FIND(L255,I255,1)-1))</f>
        <v xml:space="preserve">Warren, Jaylen </v>
      </c>
      <c r="K255" s="15">
        <f>C255</f>
        <v>8</v>
      </c>
      <c r="L255" t="str">
        <f>TRIM(LEFT(RIGHT(" "&amp;SUBSTITUTE(TRIM(I255)," ",REPT(" ",60)),120),60))</f>
        <v>PIT</v>
      </c>
      <c r="M255" t="str">
        <f>IF(OR(TRIM(RIGHT(I255,2))="DE",TRIM(RIGHT(I255,2))="DT"),"DL",IF(OR(TRIM(RIGHT(I255,2))="S",TRIM(RIGHT(I255,2))="CB"),"DB",TRIM(RIGHT(I255,2))))</f>
        <v>RB</v>
      </c>
    </row>
    <row r="256" spans="1:13" x14ac:dyDescent="0.2">
      <c r="A256" t="s">
        <v>497</v>
      </c>
      <c r="B256" s="17">
        <v>5</v>
      </c>
      <c r="C256" s="15">
        <v>8</v>
      </c>
      <c r="D256" s="17">
        <v>2</v>
      </c>
      <c r="E256" t="s">
        <v>235</v>
      </c>
      <c r="F256">
        <v>3.11</v>
      </c>
      <c r="G256">
        <v>3.11</v>
      </c>
      <c r="I256" t="str">
        <f>IFERROR(LEFT(A256,FIND("(",A256)-2),A256)</f>
        <v>Witherspoon, Devon SEA CB</v>
      </c>
      <c r="J256" t="str">
        <f>LEFT(I256,(FIND(L256,I256,1)-1))</f>
        <v xml:space="preserve">Witherspoon, Devon </v>
      </c>
      <c r="K256" s="15">
        <f>C256</f>
        <v>8</v>
      </c>
      <c r="L256" t="str">
        <f>TRIM(LEFT(RIGHT(" "&amp;SUBSTITUTE(TRIM(I256)," ",REPT(" ",60)),120),60))</f>
        <v>SEA</v>
      </c>
      <c r="M256" t="str">
        <f>IF(OR(TRIM(RIGHT(I256,2))="DE",TRIM(RIGHT(I256,2))="DT"),"DL",IF(OR(TRIM(RIGHT(I256,2))="S",TRIM(RIGHT(I256,2))="CB"),"DB",TRIM(RIGHT(I256,2))))</f>
        <v>DB</v>
      </c>
    </row>
    <row r="257" spans="1:13" hidden="1" x14ac:dyDescent="0.2">
      <c r="A257" t="s">
        <v>234</v>
      </c>
      <c r="B257" s="17">
        <v>11</v>
      </c>
      <c r="C257" s="15">
        <v>7</v>
      </c>
      <c r="D257" s="17">
        <v>3</v>
      </c>
      <c r="E257" t="s">
        <v>235</v>
      </c>
      <c r="F257">
        <v>4.0199999999999996</v>
      </c>
      <c r="G257">
        <v>4.0199999999999996</v>
      </c>
      <c r="I257" t="str">
        <f>IFERROR(LEFT(A257,FIND("(",A257)-2),A257)</f>
        <v>Downs, Josh IND WR</v>
      </c>
      <c r="J257" t="str">
        <f>LEFT(I257,(FIND(L257,I257,1)-1))</f>
        <v xml:space="preserve">Downs, Josh </v>
      </c>
      <c r="K257" s="15">
        <f>C257</f>
        <v>7</v>
      </c>
      <c r="L257" t="str">
        <f>TRIM(LEFT(RIGHT(" "&amp;SUBSTITUTE(TRIM(I257)," ",REPT(" ",60)),120),60))</f>
        <v>IND</v>
      </c>
      <c r="M257" t="str">
        <f>IF(OR(TRIM(RIGHT(I257,2))="DE",TRIM(RIGHT(I257,2))="DT"),"DL",IF(OR(TRIM(RIGHT(I257,2))="S",TRIM(RIGHT(I257,2))="CB"),"DB",TRIM(RIGHT(I257,2))))</f>
        <v>WR</v>
      </c>
    </row>
    <row r="258" spans="1:13" x14ac:dyDescent="0.2">
      <c r="A258" t="s">
        <v>148</v>
      </c>
      <c r="B258" s="17">
        <v>7</v>
      </c>
      <c r="C258" s="15">
        <v>7</v>
      </c>
      <c r="D258" s="17">
        <v>1</v>
      </c>
      <c r="F258">
        <v>4.0199999999999996</v>
      </c>
      <c r="G258" t="s">
        <v>149</v>
      </c>
      <c r="I258" t="str">
        <f>IFERROR(LEFT(A258,FIND("(",A258)-2),A258)</f>
        <v>Horn, Jaycee CAR CB</v>
      </c>
      <c r="J258" t="str">
        <f>LEFT(I258,(FIND(L258,I258,1)-1))</f>
        <v xml:space="preserve">Horn, Jaycee </v>
      </c>
      <c r="K258" s="15">
        <f>C258</f>
        <v>7</v>
      </c>
      <c r="L258" t="str">
        <f>TRIM(LEFT(RIGHT(" "&amp;SUBSTITUTE(TRIM(I258)," ",REPT(" ",60)),120),60))</f>
        <v>CAR</v>
      </c>
      <c r="M258" t="str">
        <f>IF(OR(TRIM(RIGHT(I258,2))="DE",TRIM(RIGHT(I258,2))="DT"),"DL",IF(OR(TRIM(RIGHT(I258,2))="S",TRIM(RIGHT(I258,2))="CB"),"DB",TRIM(RIGHT(I258,2))))</f>
        <v>DB</v>
      </c>
    </row>
    <row r="259" spans="1:13" hidden="1" x14ac:dyDescent="0.2">
      <c r="A259" t="s">
        <v>629</v>
      </c>
      <c r="B259" s="17">
        <v>5</v>
      </c>
      <c r="C259" s="15">
        <v>7</v>
      </c>
      <c r="D259" s="17">
        <v>2</v>
      </c>
      <c r="F259">
        <v>4.0199999999999996</v>
      </c>
      <c r="G259" t="s">
        <v>630</v>
      </c>
      <c r="I259" t="str">
        <f>IFERROR(LEFT(A259,FIND("(",A259)-2),A259)</f>
        <v>Mafe, Boye SEA DE</v>
      </c>
      <c r="J259" t="str">
        <f>LEFT(I259,(FIND(L259,I259,1)-1))</f>
        <v xml:space="preserve">Mafe, Boye </v>
      </c>
      <c r="K259" s="15">
        <f>C259</f>
        <v>7</v>
      </c>
      <c r="L259" t="str">
        <f>TRIM(LEFT(RIGHT(" "&amp;SUBSTITUTE(TRIM(I259)," ",REPT(" ",60)),120),60))</f>
        <v>SEA</v>
      </c>
      <c r="M259" t="str">
        <f>IF(OR(TRIM(RIGHT(I259,2))="DE",TRIM(RIGHT(I259,2))="DT"),"DL",IF(OR(TRIM(RIGHT(I259,2))="S",TRIM(RIGHT(I259,2))="CB"),"DB",TRIM(RIGHT(I259,2))))</f>
        <v>DL</v>
      </c>
    </row>
    <row r="260" spans="1:13" hidden="1" x14ac:dyDescent="0.2">
      <c r="A260" t="s">
        <v>330</v>
      </c>
      <c r="B260" s="17">
        <v>13</v>
      </c>
      <c r="C260" s="15">
        <v>7</v>
      </c>
      <c r="D260" s="17">
        <v>2</v>
      </c>
      <c r="F260">
        <v>4.01</v>
      </c>
      <c r="G260" t="s">
        <v>116</v>
      </c>
      <c r="I260" t="str">
        <f>IFERROR(LEFT(A260,FIND("(",A260)-2),A260)</f>
        <v>Oweh, Jayson BAL DE</v>
      </c>
      <c r="J260" t="str">
        <f>LEFT(I260,(FIND(L260,I260,1)-1))</f>
        <v xml:space="preserve">Oweh, Jayson </v>
      </c>
      <c r="K260" s="15">
        <f>C260</f>
        <v>7</v>
      </c>
      <c r="L260" t="str">
        <f>TRIM(LEFT(RIGHT(" "&amp;SUBSTITUTE(TRIM(I260)," ",REPT(" ",60)),120),60))</f>
        <v>BAL</v>
      </c>
      <c r="M260" t="str">
        <f>IF(OR(TRIM(RIGHT(I260,2))="DE",TRIM(RIGHT(I260,2))="DT"),"DL",IF(OR(TRIM(RIGHT(I260,2))="S",TRIM(RIGHT(I260,2))="CB"),"DB",TRIM(RIGHT(I260,2))))</f>
        <v>DL</v>
      </c>
    </row>
    <row r="261" spans="1:13" x14ac:dyDescent="0.2">
      <c r="A261" t="s">
        <v>24</v>
      </c>
      <c r="B261" s="17">
        <v>13</v>
      </c>
      <c r="C261" s="15">
        <v>7</v>
      </c>
      <c r="D261" s="17">
        <v>1</v>
      </c>
      <c r="G261" t="s">
        <v>501</v>
      </c>
      <c r="I261" t="str">
        <f>IFERROR(LEFT(A261,FIND("(",A261)-2),A261)</f>
        <v>Poyer, Jordan BUF S</v>
      </c>
      <c r="J261" t="str">
        <f>LEFT(I261,(FIND(L261,I261,1)-1))</f>
        <v xml:space="preserve">Poyer, Jordan </v>
      </c>
      <c r="K261" s="15">
        <f>C261</f>
        <v>7</v>
      </c>
      <c r="L261" t="str">
        <f>TRIM(LEFT(RIGHT(" "&amp;SUBSTITUTE(TRIM(I261)," ",REPT(" ",60)),120),60))</f>
        <v>BUF</v>
      </c>
      <c r="M261" t="str">
        <f>IF(OR(TRIM(RIGHT(I261,2))="DE",TRIM(RIGHT(I261,2))="DT"),"DL",IF(OR(TRIM(RIGHT(I261,2))="S",TRIM(RIGHT(I261,2))="CB"),"DB",TRIM(RIGHT(I261,2))))</f>
        <v>DB</v>
      </c>
    </row>
    <row r="262" spans="1:13" x14ac:dyDescent="0.2">
      <c r="A262" t="s">
        <v>495</v>
      </c>
      <c r="B262" s="17">
        <v>7</v>
      </c>
      <c r="C262" s="15">
        <v>7</v>
      </c>
      <c r="D262" s="17">
        <v>3</v>
      </c>
      <c r="F262">
        <v>4.01</v>
      </c>
      <c r="G262" t="s">
        <v>496</v>
      </c>
      <c r="I262" t="str">
        <f>IFERROR(LEFT(A262,FIND("(",A262)-2),A262)</f>
        <v>Stingley Jr., Derek HOU CB</v>
      </c>
      <c r="J262" t="str">
        <f>LEFT(I262,(FIND(L262,I262,1)-1))</f>
        <v xml:space="preserve">Stingley Jr., Derek </v>
      </c>
      <c r="K262" s="15">
        <f>C262</f>
        <v>7</v>
      </c>
      <c r="L262" t="str">
        <f>TRIM(LEFT(RIGHT(" "&amp;SUBSTITUTE(TRIM(I262)," ",REPT(" ",60)),120),60))</f>
        <v>HOU</v>
      </c>
      <c r="M262" t="str">
        <f>IF(OR(TRIM(RIGHT(I262,2))="DE",TRIM(RIGHT(I262,2))="DT"),"DL",IF(OR(TRIM(RIGHT(I262,2))="S",TRIM(RIGHT(I262,2))="CB"),"DB",TRIM(RIGHT(I262,2))))</f>
        <v>DB</v>
      </c>
    </row>
    <row r="263" spans="1:13" hidden="1" x14ac:dyDescent="0.2">
      <c r="A263" t="s">
        <v>354</v>
      </c>
      <c r="B263" s="17">
        <v>6</v>
      </c>
      <c r="C263" s="15">
        <v>7</v>
      </c>
      <c r="D263" s="17">
        <v>3</v>
      </c>
      <c r="E263" t="s">
        <v>235</v>
      </c>
      <c r="F263">
        <v>4.01</v>
      </c>
      <c r="G263">
        <v>4.01</v>
      </c>
      <c r="I263" t="str">
        <f>IFERROR(LEFT(A263,FIND("(",A263)-2),A263)</f>
        <v>Van Ness, Lukas GBP DE</v>
      </c>
      <c r="J263" t="str">
        <f>LEFT(I263,(FIND(L263,I263,1)-1))</f>
        <v xml:space="preserve">Van Ness, Lukas </v>
      </c>
      <c r="K263" s="15">
        <f>C263</f>
        <v>7</v>
      </c>
      <c r="L263" t="str">
        <f>TRIM(LEFT(RIGHT(" "&amp;SUBSTITUTE(TRIM(I263)," ",REPT(" ",60)),120),60))</f>
        <v>GBP</v>
      </c>
      <c r="M263" t="str">
        <f>IF(OR(TRIM(RIGHT(I263,2))="DE",TRIM(RIGHT(I263,2))="DT"),"DL",IF(OR(TRIM(RIGHT(I263,2))="S",TRIM(RIGHT(I263,2))="CB"),"DB",TRIM(RIGHT(I263,2))))</f>
        <v>DL</v>
      </c>
    </row>
    <row r="264" spans="1:13" x14ac:dyDescent="0.2">
      <c r="A264" t="s">
        <v>645</v>
      </c>
      <c r="B264" s="17">
        <v>5</v>
      </c>
      <c r="C264" s="15">
        <v>7</v>
      </c>
      <c r="D264" s="17">
        <v>1</v>
      </c>
      <c r="F264">
        <v>4.01</v>
      </c>
      <c r="G264" t="s">
        <v>116</v>
      </c>
      <c r="I264" t="str">
        <f>IFERROR(LEFT(A264,FIND("(",A264)-2),A264)</f>
        <v>Winfield, Antoine TBB S</v>
      </c>
      <c r="J264" t="str">
        <f>LEFT(I264,(FIND(L264,I264,1)-1))</f>
        <v xml:space="preserve">Winfield, Antoine </v>
      </c>
      <c r="K264" s="15">
        <f>C264</f>
        <v>7</v>
      </c>
      <c r="L264" t="str">
        <f>TRIM(LEFT(RIGHT(" "&amp;SUBSTITUTE(TRIM(I264)," ",REPT(" ",60)),120),60))</f>
        <v>TBB</v>
      </c>
      <c r="M264" t="str">
        <f>IF(OR(TRIM(RIGHT(I264,2))="DE",TRIM(RIGHT(I264,2))="DT"),"DL",IF(OR(TRIM(RIGHT(I264,2))="S",TRIM(RIGHT(I264,2))="CB"),"DB",TRIM(RIGHT(I264,2))))</f>
        <v>DB</v>
      </c>
    </row>
    <row r="265" spans="1:13" x14ac:dyDescent="0.2">
      <c r="A265" t="s">
        <v>671</v>
      </c>
      <c r="B265" s="17">
        <v>11</v>
      </c>
      <c r="C265" s="15">
        <v>6</v>
      </c>
      <c r="D265" s="17">
        <v>2</v>
      </c>
      <c r="G265" t="s">
        <v>332</v>
      </c>
      <c r="I265" t="str">
        <f>IFERROR(LEFT(A265,FIND("(",A265)-2),A265)</f>
        <v>Bates, Jessie ATL S</v>
      </c>
      <c r="J265" t="str">
        <f>LEFT(I265,(FIND(L265,I265,1)-1))</f>
        <v xml:space="preserve">Bates, Jessie </v>
      </c>
      <c r="K265" s="15">
        <f>C265</f>
        <v>6</v>
      </c>
      <c r="L265" t="str">
        <f>TRIM(LEFT(RIGHT(" "&amp;SUBSTITUTE(TRIM(I265)," ",REPT(" ",60)),120),60))</f>
        <v>ATL</v>
      </c>
      <c r="M265" t="str">
        <f>IF(OR(TRIM(RIGHT(I265,2))="DE",TRIM(RIGHT(I265,2))="DT"),"DL",IF(OR(TRIM(RIGHT(I265,2))="S",TRIM(RIGHT(I265,2))="CB"),"DB",TRIM(RIGHT(I265,2))))</f>
        <v>DB</v>
      </c>
    </row>
    <row r="266" spans="1:13" hidden="1" x14ac:dyDescent="0.2">
      <c r="A266" t="s">
        <v>438</v>
      </c>
      <c r="B266" s="17">
        <v>7</v>
      </c>
      <c r="C266" s="15">
        <v>6</v>
      </c>
      <c r="D266" s="17">
        <v>1</v>
      </c>
      <c r="G266" t="s">
        <v>332</v>
      </c>
      <c r="I266" t="str">
        <f>IFERROR(LEFT(A266,FIND("(",A266)-2),A266)</f>
        <v>Boyd, Tyler CIN WR</v>
      </c>
      <c r="J266" t="str">
        <f>LEFT(I266,(FIND(L266,I266,1)-1))</f>
        <v xml:space="preserve">Boyd, Tyler </v>
      </c>
      <c r="K266" s="15">
        <f>C266</f>
        <v>6</v>
      </c>
      <c r="L266" t="str">
        <f>TRIM(LEFT(RIGHT(" "&amp;SUBSTITUTE(TRIM(I266)," ",REPT(" ",60)),120),60))</f>
        <v>CIN</v>
      </c>
      <c r="M266" t="str">
        <f>IF(OR(TRIM(RIGHT(I266,2))="DE",TRIM(RIGHT(I266,2))="DT"),"DL",IF(OR(TRIM(RIGHT(I266,2))="S",TRIM(RIGHT(I266,2))="CB"),"DB",TRIM(RIGHT(I266,2))))</f>
        <v>WR</v>
      </c>
    </row>
    <row r="267" spans="1:13" hidden="1" x14ac:dyDescent="0.2">
      <c r="A267" t="s">
        <v>191</v>
      </c>
      <c r="B267" s="17">
        <v>14</v>
      </c>
      <c r="C267" s="15">
        <v>6</v>
      </c>
      <c r="D267" s="17">
        <v>3</v>
      </c>
      <c r="F267">
        <v>4.03</v>
      </c>
      <c r="G267" t="s">
        <v>192</v>
      </c>
      <c r="I267" t="str">
        <f>IFERROR(LEFT(A267,FIND("(",A267)-2),A267)</f>
        <v>Brown, Dyami WAS WR</v>
      </c>
      <c r="J267" t="str">
        <f>LEFT(I267,(FIND(L267,I267,1)-1))</f>
        <v xml:space="preserve">Brown, Dyami </v>
      </c>
      <c r="K267" s="15">
        <f>C267</f>
        <v>6</v>
      </c>
      <c r="L267" t="str">
        <f>TRIM(LEFT(RIGHT(" "&amp;SUBSTITUTE(TRIM(I267)," ",REPT(" ",60)),120),60))</f>
        <v>WAS</v>
      </c>
      <c r="M267" t="str">
        <f>IF(OR(TRIM(RIGHT(I267,2))="DE",TRIM(RIGHT(I267,2))="DT"),"DL",IF(OR(TRIM(RIGHT(I267,2))="S",TRIM(RIGHT(I267,2))="CB"),"DB",TRIM(RIGHT(I267,2))))</f>
        <v>WR</v>
      </c>
    </row>
    <row r="268" spans="1:13" hidden="1" x14ac:dyDescent="0.2">
      <c r="A268" t="s">
        <v>306</v>
      </c>
      <c r="B268" s="17">
        <v>9</v>
      </c>
      <c r="C268" s="15">
        <v>6</v>
      </c>
      <c r="D268" s="17">
        <v>2</v>
      </c>
      <c r="F268">
        <v>4.04</v>
      </c>
      <c r="I268" t="str">
        <f>IFERROR(LEFT(A268,FIND("(",A268)-2),A268)</f>
        <v>Chaisson, K'Lavon JAC DE</v>
      </c>
      <c r="J268" t="str">
        <f>LEFT(I268,(FIND(L268,I268,1)-1))</f>
        <v xml:space="preserve">Chaisson, K'Lavon </v>
      </c>
      <c r="K268" s="15">
        <f>C268</f>
        <v>6</v>
      </c>
      <c r="L268" t="str">
        <f>TRIM(LEFT(RIGHT(" "&amp;SUBSTITUTE(TRIM(I268)," ",REPT(" ",60)),120),60))</f>
        <v>JAC</v>
      </c>
      <c r="M268" t="str">
        <f>IF(OR(TRIM(RIGHT(I268,2))="DE",TRIM(RIGHT(I268,2))="DT"),"DL",IF(OR(TRIM(RIGHT(I268,2))="S",TRIM(RIGHT(I268,2))="CB"),"DB",TRIM(RIGHT(I268,2))))</f>
        <v>DL</v>
      </c>
    </row>
    <row r="269" spans="1:13" hidden="1" x14ac:dyDescent="0.2">
      <c r="A269" t="s">
        <v>467</v>
      </c>
      <c r="B269" s="17">
        <v>10</v>
      </c>
      <c r="C269" s="15">
        <v>6</v>
      </c>
      <c r="D269" s="17">
        <v>5</v>
      </c>
      <c r="E269" t="s">
        <v>235</v>
      </c>
      <c r="F269">
        <v>4.04</v>
      </c>
      <c r="G269">
        <v>4.04</v>
      </c>
      <c r="I269" t="str">
        <f>IFERROR(LEFT(A269,FIND("(",A269)-2),A269)</f>
        <v>Evans, Zach LAR RB</v>
      </c>
      <c r="J269" t="str">
        <f>LEFT(I269,(FIND(L269,I269,1)-1))</f>
        <v xml:space="preserve">Evans, Zach </v>
      </c>
      <c r="K269" s="15">
        <f>C269</f>
        <v>6</v>
      </c>
      <c r="L269" t="str">
        <f>TRIM(LEFT(RIGHT(" "&amp;SUBSTITUTE(TRIM(I269)," ",REPT(" ",60)),120),60))</f>
        <v>LAR</v>
      </c>
      <c r="M269" t="str">
        <f>IF(OR(TRIM(RIGHT(I269,2))="DE",TRIM(RIGHT(I269,2))="DT"),"DL",IF(OR(TRIM(RIGHT(I269,2))="S",TRIM(RIGHT(I269,2))="CB"),"DB",TRIM(RIGHT(I269,2))))</f>
        <v>RB</v>
      </c>
    </row>
    <row r="270" spans="1:13" hidden="1" x14ac:dyDescent="0.2">
      <c r="A270" t="s">
        <v>489</v>
      </c>
      <c r="B270" s="17">
        <v>13</v>
      </c>
      <c r="C270" s="15">
        <v>6</v>
      </c>
      <c r="D270" s="17">
        <v>1</v>
      </c>
      <c r="F270">
        <v>4.03</v>
      </c>
      <c r="I270" t="str">
        <f>IFERROR(LEFT(A270,FIND("(",A270)-2),A270)</f>
        <v>Harrison, Malik BAL LB</v>
      </c>
      <c r="J270" t="str">
        <f>LEFT(I270,(FIND(L270,I270,1)-1))</f>
        <v xml:space="preserve">Harrison, Malik </v>
      </c>
      <c r="K270" s="15">
        <f>C270</f>
        <v>6</v>
      </c>
      <c r="L270" t="str">
        <f>TRIM(LEFT(RIGHT(" "&amp;SUBSTITUTE(TRIM(I270)," ",REPT(" ",60)),120),60))</f>
        <v>BAL</v>
      </c>
      <c r="M270" t="str">
        <f>IF(OR(TRIM(RIGHT(I270,2))="DE",TRIM(RIGHT(I270,2))="DT"),"DL",IF(OR(TRIM(RIGHT(I270,2))="S",TRIM(RIGHT(I270,2))="CB"),"DB",TRIM(RIGHT(I270,2))))</f>
        <v>LB</v>
      </c>
    </row>
    <row r="271" spans="1:13" hidden="1" x14ac:dyDescent="0.2">
      <c r="A271" t="s">
        <v>431</v>
      </c>
      <c r="B271" s="17">
        <v>9</v>
      </c>
      <c r="C271" s="15">
        <v>6</v>
      </c>
      <c r="D271" s="17">
        <v>3</v>
      </c>
      <c r="E271" t="s">
        <v>235</v>
      </c>
      <c r="F271">
        <v>4.03</v>
      </c>
      <c r="G271">
        <v>4.03</v>
      </c>
      <c r="I271" t="str">
        <f>IFERROR(LEFT(A271,FIND("(",A271)-2),A271)</f>
        <v>Hooker, Hendon DET QB</v>
      </c>
      <c r="J271" t="str">
        <f>LEFT(I271,(FIND(L271,I271,1)-1))</f>
        <v xml:space="preserve">Hooker, Hendon </v>
      </c>
      <c r="K271" s="15">
        <f>C271</f>
        <v>6</v>
      </c>
      <c r="L271" t="str">
        <f>TRIM(LEFT(RIGHT(" "&amp;SUBSTITUTE(TRIM(I271)," ",REPT(" ",60)),120),60))</f>
        <v>DET</v>
      </c>
      <c r="M271" t="str">
        <f>IF(OR(TRIM(RIGHT(I271,2))="DE",TRIM(RIGHT(I271,2))="DT"),"DL",IF(OR(TRIM(RIGHT(I271,2))="S",TRIM(RIGHT(I271,2))="CB"),"DB",TRIM(RIGHT(I271,2))))</f>
        <v>QB</v>
      </c>
    </row>
    <row r="272" spans="1:13" hidden="1" x14ac:dyDescent="0.2">
      <c r="A272" t="s">
        <v>128</v>
      </c>
      <c r="B272" s="17">
        <v>7</v>
      </c>
      <c r="C272" s="15">
        <v>6</v>
      </c>
      <c r="D272" s="17">
        <v>2</v>
      </c>
      <c r="F272">
        <v>4.04</v>
      </c>
      <c r="G272" t="s">
        <v>129</v>
      </c>
      <c r="I272" t="str">
        <f>IFERROR(LEFT(A272,FIND("(",A272)-2),A272)</f>
        <v>Hubbard, Chuba CAR RB</v>
      </c>
      <c r="J272" t="str">
        <f>LEFT(I272,(FIND(L272,I272,1)-1))</f>
        <v xml:space="preserve">Hubbard, Chuba </v>
      </c>
      <c r="K272" s="15">
        <f>C272</f>
        <v>6</v>
      </c>
      <c r="L272" t="str">
        <f>TRIM(LEFT(RIGHT(" "&amp;SUBSTITUTE(TRIM(I272)," ",REPT(" ",60)),120),60))</f>
        <v>CAR</v>
      </c>
      <c r="M272" t="str">
        <f>IF(OR(TRIM(RIGHT(I272,2))="DE",TRIM(RIGHT(I272,2))="DT"),"DL",IF(OR(TRIM(RIGHT(I272,2))="S",TRIM(RIGHT(I272,2))="CB"),"DB",TRIM(RIGHT(I272,2))))</f>
        <v>RB</v>
      </c>
    </row>
    <row r="273" spans="1:13" hidden="1" x14ac:dyDescent="0.2">
      <c r="A273" t="s">
        <v>331</v>
      </c>
      <c r="B273" s="17">
        <v>11</v>
      </c>
      <c r="C273" s="15">
        <v>6</v>
      </c>
      <c r="D273" s="17">
        <v>2</v>
      </c>
      <c r="G273" t="s">
        <v>332</v>
      </c>
      <c r="I273" t="str">
        <f>IFERROR(LEFT(A273,FIND("(",A273)-2),A273)</f>
        <v>Landman, Nate ATL LB</v>
      </c>
      <c r="J273" t="str">
        <f>LEFT(I273,(FIND(L273,I273,1)-1))</f>
        <v xml:space="preserve">Landman, Nate </v>
      </c>
      <c r="K273" s="15">
        <f>C273</f>
        <v>6</v>
      </c>
      <c r="L273" t="str">
        <f>TRIM(LEFT(RIGHT(" "&amp;SUBSTITUTE(TRIM(I273)," ",REPT(" ",60)),120),60))</f>
        <v>ATL</v>
      </c>
      <c r="M273" t="str">
        <f>IF(OR(TRIM(RIGHT(I273,2))="DE",TRIM(RIGHT(I273,2))="DT"),"DL",IF(OR(TRIM(RIGHT(I273,2))="S",TRIM(RIGHT(I273,2))="CB"),"DB",TRIM(RIGHT(I273,2))))</f>
        <v>LB</v>
      </c>
    </row>
    <row r="274" spans="1:13" hidden="1" x14ac:dyDescent="0.2">
      <c r="A274" t="s">
        <v>167</v>
      </c>
      <c r="B274" s="17">
        <v>6</v>
      </c>
      <c r="C274" s="15">
        <v>6</v>
      </c>
      <c r="D274" s="17">
        <v>1</v>
      </c>
      <c r="F274">
        <v>5.12</v>
      </c>
      <c r="G274" t="s">
        <v>332</v>
      </c>
      <c r="I274" t="str">
        <f>IFERROR(LEFT(A274,FIND("(",A274)-2),A274)</f>
        <v>Love, Jordan GBP QB</v>
      </c>
      <c r="J274" t="str">
        <f>LEFT(I274,(FIND(L274,I274,1)-1))</f>
        <v xml:space="preserve">Love, Jordan </v>
      </c>
      <c r="K274" s="15">
        <f>C274</f>
        <v>6</v>
      </c>
      <c r="L274" t="str">
        <f>TRIM(LEFT(RIGHT(" "&amp;SUBSTITUTE(TRIM(I274)," ",REPT(" ",60)),120),60))</f>
        <v>GBP</v>
      </c>
      <c r="M274" t="str">
        <f>IF(OR(TRIM(RIGHT(I274,2))="DE",TRIM(RIGHT(I274,2))="DT"),"DL",IF(OR(TRIM(RIGHT(I274,2))="S",TRIM(RIGHT(I274,2))="CB"),"DB",TRIM(RIGHT(I274,2))))</f>
        <v>QB</v>
      </c>
    </row>
    <row r="275" spans="1:13" hidden="1" x14ac:dyDescent="0.2">
      <c r="A275" t="s">
        <v>583</v>
      </c>
      <c r="B275" s="17">
        <v>5</v>
      </c>
      <c r="C275" s="15">
        <v>6</v>
      </c>
      <c r="D275" s="17">
        <v>1</v>
      </c>
      <c r="G275" t="s">
        <v>332</v>
      </c>
      <c r="I275" t="str">
        <f>IFERROR(LEFT(A275,FIND("(",A275)-2),A275)</f>
        <v>Mayfield, Baker TBB QB</v>
      </c>
      <c r="J275" t="str">
        <f>LEFT(I275,(FIND(L275,I275,1)-1))</f>
        <v xml:space="preserve">Mayfield, Baker </v>
      </c>
      <c r="K275" s="15">
        <f>C275</f>
        <v>6</v>
      </c>
      <c r="L275" t="str">
        <f>TRIM(LEFT(RIGHT(" "&amp;SUBSTITUTE(TRIM(I275)," ",REPT(" ",60)),120),60))</f>
        <v>TBB</v>
      </c>
      <c r="M275" t="str">
        <f>IF(OR(TRIM(RIGHT(I275,2))="DE",TRIM(RIGHT(I275,2))="DT"),"DL",IF(OR(TRIM(RIGHT(I275,2))="S",TRIM(RIGHT(I275,2))="CB"),"DB",TRIM(RIGHT(I275,2))))</f>
        <v>QB</v>
      </c>
    </row>
    <row r="276" spans="1:13" hidden="1" x14ac:dyDescent="0.2">
      <c r="A276" t="s">
        <v>358</v>
      </c>
      <c r="B276" s="17">
        <v>10</v>
      </c>
      <c r="C276" s="15">
        <v>6</v>
      </c>
      <c r="D276" s="17">
        <v>1</v>
      </c>
      <c r="G276" t="s">
        <v>359</v>
      </c>
      <c r="I276" t="str">
        <f>IFERROR(LEFT(A276,FIND("(",A276)-2),A276)</f>
        <v>McKinnon, Jerick KCC RB</v>
      </c>
      <c r="J276" t="str">
        <f>LEFT(I276,(FIND(L276,I276,1)-1))</f>
        <v xml:space="preserve">McKinnon, Jerick </v>
      </c>
      <c r="K276" s="15">
        <f>C276</f>
        <v>6</v>
      </c>
      <c r="L276" t="str">
        <f>TRIM(LEFT(RIGHT(" "&amp;SUBSTITUTE(TRIM(I276)," ",REPT(" ",60)),120),60))</f>
        <v>KCC</v>
      </c>
      <c r="M276" t="str">
        <f>IF(OR(TRIM(RIGHT(I276,2))="DE",TRIM(RIGHT(I276,2))="DT"),"DL",IF(OR(TRIM(RIGHT(I276,2))="S",TRIM(RIGHT(I276,2))="CB"),"DB",TRIM(RIGHT(I276,2))))</f>
        <v>RB</v>
      </c>
    </row>
    <row r="277" spans="1:13" x14ac:dyDescent="0.2">
      <c r="A277" t="s">
        <v>459</v>
      </c>
      <c r="B277" s="17">
        <v>5</v>
      </c>
      <c r="C277" s="15">
        <v>6</v>
      </c>
      <c r="D277" s="17">
        <v>1</v>
      </c>
      <c r="G277" t="s">
        <v>332</v>
      </c>
      <c r="I277" t="str">
        <f>IFERROR(LEFT(A277,FIND("(",A277)-2),A277)</f>
        <v>Neal, Ryan TBB S</v>
      </c>
      <c r="J277" t="str">
        <f>LEFT(I277,(FIND(L277,I277,1)-1))</f>
        <v xml:space="preserve">Neal, Ryan </v>
      </c>
      <c r="K277" s="15">
        <f>C277</f>
        <v>6</v>
      </c>
      <c r="L277" t="str">
        <f>TRIM(LEFT(RIGHT(" "&amp;SUBSTITUTE(TRIM(I277)," ",REPT(" ",60)),120),60))</f>
        <v>TBB</v>
      </c>
      <c r="M277" t="str">
        <f>IF(OR(TRIM(RIGHT(I277,2))="DE",TRIM(RIGHT(I277,2))="DT"),"DL",IF(OR(TRIM(RIGHT(I277,2))="S",TRIM(RIGHT(I277,2))="CB"),"DB",TRIM(RIGHT(I277,2))))</f>
        <v>DB</v>
      </c>
    </row>
    <row r="278" spans="1:13" hidden="1" x14ac:dyDescent="0.2">
      <c r="A278" t="s">
        <v>228</v>
      </c>
      <c r="B278" s="17">
        <v>14</v>
      </c>
      <c r="C278" s="15">
        <v>6</v>
      </c>
      <c r="D278" s="17">
        <v>2</v>
      </c>
      <c r="F278">
        <v>4.04</v>
      </c>
      <c r="G278" t="s">
        <v>60</v>
      </c>
      <c r="I278" t="str">
        <f>IFERROR(LEFT(A278,FIND("(",A278)-2),A278)</f>
        <v>Robinson, Brian WAS RB</v>
      </c>
      <c r="J278" t="str">
        <f>LEFT(I278,(FIND(L278,I278,1)-1))</f>
        <v xml:space="preserve">Robinson, Brian </v>
      </c>
      <c r="K278" s="15">
        <f>C278</f>
        <v>6</v>
      </c>
      <c r="L278" t="str">
        <f>TRIM(LEFT(RIGHT(" "&amp;SUBSTITUTE(TRIM(I278)," ",REPT(" ",60)),120),60))</f>
        <v>WAS</v>
      </c>
      <c r="M278" t="str">
        <f>IF(OR(TRIM(RIGHT(I278,2))="DE",TRIM(RIGHT(I278,2))="DT"),"DL",IF(OR(TRIM(RIGHT(I278,2))="S",TRIM(RIGHT(I278,2))="CB"),"DB",TRIM(RIGHT(I278,2))))</f>
        <v>RB</v>
      </c>
    </row>
    <row r="279" spans="1:13" x14ac:dyDescent="0.2">
      <c r="A279" t="s">
        <v>580</v>
      </c>
      <c r="B279" s="17">
        <v>7</v>
      </c>
      <c r="C279" s="15">
        <v>5</v>
      </c>
      <c r="D279" s="17">
        <v>3</v>
      </c>
      <c r="E279" t="s">
        <v>235</v>
      </c>
      <c r="F279">
        <v>4.0599999999999996</v>
      </c>
      <c r="G279">
        <v>4.0599999999999996</v>
      </c>
      <c r="I279" t="str">
        <f>IFERROR(LEFT(A279,FIND("(",A279)-2),A279)</f>
        <v>Battle, Jordan CIN S</v>
      </c>
      <c r="J279" t="str">
        <f>LEFT(I279,(FIND(L279,I279,1)-1))</f>
        <v xml:space="preserve">Battle, Jordan </v>
      </c>
      <c r="K279" s="15">
        <f>C279</f>
        <v>5</v>
      </c>
      <c r="L279" t="str">
        <f>TRIM(LEFT(RIGHT(" "&amp;SUBSTITUTE(TRIM(I279)," ",REPT(" ",60)),120),60))</f>
        <v>CIN</v>
      </c>
      <c r="M279" t="str">
        <f>IF(OR(TRIM(RIGHT(I279,2))="DE",TRIM(RIGHT(I279,2))="DT"),"DL",IF(OR(TRIM(RIGHT(I279,2))="S",TRIM(RIGHT(I279,2))="CB"),"DB",TRIM(RIGHT(I279,2))))</f>
        <v>DB</v>
      </c>
    </row>
    <row r="280" spans="1:13" x14ac:dyDescent="0.2">
      <c r="A280" t="s">
        <v>673</v>
      </c>
      <c r="B280" s="17">
        <v>10</v>
      </c>
      <c r="C280" s="15">
        <v>5</v>
      </c>
      <c r="D280" s="17">
        <v>1</v>
      </c>
      <c r="G280" t="s">
        <v>338</v>
      </c>
      <c r="I280" t="str">
        <f>IFERROR(LEFT(A280,FIND("(",A280)-2),A280)</f>
        <v>Blankenship, Reed PHI S</v>
      </c>
      <c r="J280" t="str">
        <f>LEFT(I280,(FIND(L280,I280,1)-1))</f>
        <v xml:space="preserve">Blankenship, Reed </v>
      </c>
      <c r="K280" s="15">
        <f>C280</f>
        <v>5</v>
      </c>
      <c r="L280" t="str">
        <f>TRIM(LEFT(RIGHT(" "&amp;SUBSTITUTE(TRIM(I280)," ",REPT(" ",60)),120),60))</f>
        <v>PHI</v>
      </c>
      <c r="M280" t="str">
        <f>IF(OR(TRIM(RIGHT(I280,2))="DE",TRIM(RIGHT(I280,2))="DT"),"DL",IF(OR(TRIM(RIGHT(I280,2))="S",TRIM(RIGHT(I280,2))="CB"),"DB",TRIM(RIGHT(I280,2))))</f>
        <v>DB</v>
      </c>
    </row>
    <row r="281" spans="1:13" hidden="1" x14ac:dyDescent="0.2">
      <c r="A281" t="s">
        <v>29</v>
      </c>
      <c r="B281" s="17">
        <v>13</v>
      </c>
      <c r="C281" s="15">
        <v>5</v>
      </c>
      <c r="D281" s="17">
        <v>1</v>
      </c>
      <c r="G281" t="s">
        <v>60</v>
      </c>
      <c r="I281" t="str">
        <f>IFERROR(LEFT(A281,FIND("(",A281)-2),A281)</f>
        <v>Crosby, Maxx LVR DE</v>
      </c>
      <c r="J281" t="str">
        <f>LEFT(I281,(FIND(L281,I281,1)-1))</f>
        <v xml:space="preserve">Crosby, Maxx </v>
      </c>
      <c r="K281" s="15">
        <f>C281</f>
        <v>5</v>
      </c>
      <c r="L281" t="str">
        <f>TRIM(LEFT(RIGHT(" "&amp;SUBSTITUTE(TRIM(I281)," ",REPT(" ",60)),120),60))</f>
        <v>LVR</v>
      </c>
      <c r="M281" t="str">
        <f>IF(OR(TRIM(RIGHT(I281,2))="DE",TRIM(RIGHT(I281,2))="DT"),"DL",IF(OR(TRIM(RIGHT(I281,2))="S",TRIM(RIGHT(I281,2))="CB"),"DB",TRIM(RIGHT(I281,2))))</f>
        <v>DL</v>
      </c>
    </row>
    <row r="282" spans="1:13" hidden="1" x14ac:dyDescent="0.2">
      <c r="A282" t="s">
        <v>362</v>
      </c>
      <c r="B282" s="17">
        <v>7</v>
      </c>
      <c r="C282" s="15">
        <v>5</v>
      </c>
      <c r="D282" s="17">
        <v>3</v>
      </c>
      <c r="G282" t="s">
        <v>363</v>
      </c>
      <c r="I282" t="str">
        <f>IFERROR(LEFT(A282,FIND("(",A282)-2),A282)</f>
        <v>Dell, Tank HOU WR</v>
      </c>
      <c r="J282" t="str">
        <f>LEFT(I282,(FIND(L282,I282,1)-1))</f>
        <v xml:space="preserve">Dell, Tank </v>
      </c>
      <c r="K282" s="15">
        <f>C282</f>
        <v>5</v>
      </c>
      <c r="L282" t="str">
        <f>TRIM(LEFT(RIGHT(" "&amp;SUBSTITUTE(TRIM(I282)," ",REPT(" ",60)),120),60))</f>
        <v>HOU</v>
      </c>
      <c r="M282" t="str">
        <f>IF(OR(TRIM(RIGHT(I282,2))="DE",TRIM(RIGHT(I282,2))="DT"),"DL",IF(OR(TRIM(RIGHT(I282,2))="S",TRIM(RIGHT(I282,2))="CB"),"DB",TRIM(RIGHT(I282,2))))</f>
        <v>WR</v>
      </c>
    </row>
    <row r="283" spans="1:13" hidden="1" x14ac:dyDescent="0.2">
      <c r="A283" t="s">
        <v>656</v>
      </c>
      <c r="B283" s="17">
        <v>11</v>
      </c>
      <c r="C283" s="15">
        <v>5</v>
      </c>
      <c r="D283" s="17">
        <v>1</v>
      </c>
      <c r="G283" t="s">
        <v>338</v>
      </c>
      <c r="I283" t="str">
        <f>IFERROR(LEFT(A283,FIND("(",A283)-2),A283)</f>
        <v>Douglas, Demario NEP WR</v>
      </c>
      <c r="J283" t="str">
        <f>LEFT(I283,(FIND(L283,I283,1)-1))</f>
        <v xml:space="preserve">Douglas, Demario </v>
      </c>
      <c r="K283" s="15">
        <f>C283</f>
        <v>5</v>
      </c>
      <c r="L283" t="str">
        <f>TRIM(LEFT(RIGHT(" "&amp;SUBSTITUTE(TRIM(I283)," ",REPT(" ",60)),120),60))</f>
        <v>NEP</v>
      </c>
      <c r="M283" t="str">
        <f>IF(OR(TRIM(RIGHT(I283,2))="DE",TRIM(RIGHT(I283,2))="DT"),"DL",IF(OR(TRIM(RIGHT(I283,2))="S",TRIM(RIGHT(I283,2))="CB"),"DB",TRIM(RIGHT(I283,2))))</f>
        <v>WR</v>
      </c>
    </row>
    <row r="284" spans="1:13" hidden="1" x14ac:dyDescent="0.2">
      <c r="A284" t="s">
        <v>138</v>
      </c>
      <c r="B284" s="17">
        <v>9</v>
      </c>
      <c r="C284" s="15">
        <v>5</v>
      </c>
      <c r="D284" s="17">
        <v>1</v>
      </c>
      <c r="G284" t="s">
        <v>139</v>
      </c>
      <c r="I284" t="str">
        <f>IFERROR(LEFT(A284,FIND("(",A284)-2),A284)</f>
        <v>Engram, Evan JAC TE</v>
      </c>
      <c r="J284" t="str">
        <f>LEFT(I284,(FIND(L284,I284,1)-1))</f>
        <v xml:space="preserve">Engram, Evan </v>
      </c>
      <c r="K284" s="15">
        <f>C284</f>
        <v>5</v>
      </c>
      <c r="L284" t="str">
        <f>TRIM(LEFT(RIGHT(" "&amp;SUBSTITUTE(TRIM(I284)," ",REPT(" ",60)),120),60))</f>
        <v>JAC</v>
      </c>
      <c r="M284" t="str">
        <f>IF(OR(TRIM(RIGHT(I284,2))="DE",TRIM(RIGHT(I284,2))="DT"),"DL",IF(OR(TRIM(RIGHT(I284,2))="S",TRIM(RIGHT(I284,2))="CB"),"DB",TRIM(RIGHT(I284,2))))</f>
        <v>TE</v>
      </c>
    </row>
    <row r="285" spans="1:13" x14ac:dyDescent="0.2">
      <c r="A285" t="s">
        <v>498</v>
      </c>
      <c r="B285" s="17">
        <v>6</v>
      </c>
      <c r="C285" s="15">
        <v>5</v>
      </c>
      <c r="D285" s="17">
        <v>1</v>
      </c>
      <c r="G285" t="s">
        <v>338</v>
      </c>
      <c r="I285" t="str">
        <f>IFERROR(LEFT(A285,FIND("(",A285)-2),A285)</f>
        <v>Ford, Rudy GBP S</v>
      </c>
      <c r="J285" t="str">
        <f>LEFT(I285,(FIND(L285,I285,1)-1))</f>
        <v xml:space="preserve">Ford, Rudy </v>
      </c>
      <c r="K285" s="15">
        <f>C285</f>
        <v>5</v>
      </c>
      <c r="L285" t="str">
        <f>TRIM(LEFT(RIGHT(" "&amp;SUBSTITUTE(TRIM(I285)," ",REPT(" ",60)),120),60))</f>
        <v>GBP</v>
      </c>
      <c r="M285" t="str">
        <f>IF(OR(TRIM(RIGHT(I285,2))="DE",TRIM(RIGHT(I285,2))="DT"),"DL",IF(OR(TRIM(RIGHT(I285,2))="S",TRIM(RIGHT(I285,2))="CB"),"DB",TRIM(RIGHT(I285,2))))</f>
        <v>DB</v>
      </c>
    </row>
    <row r="286" spans="1:13" hidden="1" x14ac:dyDescent="0.2">
      <c r="A286" t="s">
        <v>612</v>
      </c>
      <c r="B286" s="17">
        <v>7</v>
      </c>
      <c r="C286" s="15">
        <v>5</v>
      </c>
      <c r="D286" s="17">
        <v>2</v>
      </c>
      <c r="E286" t="s">
        <v>115</v>
      </c>
      <c r="F286">
        <v>4.05</v>
      </c>
      <c r="G286" t="s">
        <v>60</v>
      </c>
      <c r="I286" t="str">
        <f>IFERROR(LEFT(A286,FIND("(",A286)-2),A286)</f>
        <v>Harris, Christian HOU LB</v>
      </c>
      <c r="J286" t="str">
        <f>LEFT(I286,(FIND(L286,I286,1)-1))</f>
        <v xml:space="preserve">Harris, Christian </v>
      </c>
      <c r="K286" s="15">
        <f>C286</f>
        <v>5</v>
      </c>
      <c r="L286" t="str">
        <f>TRIM(LEFT(RIGHT(" "&amp;SUBSTITUTE(TRIM(I286)," ",REPT(" ",60)),120),60))</f>
        <v>HOU</v>
      </c>
      <c r="M286" t="str">
        <f>IF(OR(TRIM(RIGHT(I286,2))="DE",TRIM(RIGHT(I286,2))="DT"),"DL",IF(OR(TRIM(RIGHT(I286,2))="S",TRIM(RIGHT(I286,2))="CB"),"DB",TRIM(RIGHT(I286,2))))</f>
        <v>LB</v>
      </c>
    </row>
    <row r="287" spans="1:13" hidden="1" x14ac:dyDescent="0.2">
      <c r="A287" t="s">
        <v>183</v>
      </c>
      <c r="B287" s="17">
        <v>11</v>
      </c>
      <c r="C287" s="15">
        <v>5</v>
      </c>
      <c r="D287" s="17">
        <v>1</v>
      </c>
      <c r="G287" t="s">
        <v>338</v>
      </c>
      <c r="I287" t="str">
        <f>IFERROR(LEFT(A287,FIND("(",A287)-2),A287)</f>
        <v>Hill, Taysom NOS TE</v>
      </c>
      <c r="J287" t="str">
        <f>LEFT(I287,(FIND(L287,I287,1)-1))</f>
        <v xml:space="preserve">Hill, Taysom </v>
      </c>
      <c r="K287" s="15">
        <f>C287</f>
        <v>5</v>
      </c>
      <c r="L287" t="str">
        <f>TRIM(LEFT(RIGHT(" "&amp;SUBSTITUTE(TRIM(I287)," ",REPT(" ",60)),120),60))</f>
        <v>NOS</v>
      </c>
      <c r="M287" t="str">
        <f>IF(OR(TRIM(RIGHT(I287,2))="DE",TRIM(RIGHT(I287,2))="DT"),"DL",IF(OR(TRIM(RIGHT(I287,2))="S",TRIM(RIGHT(I287,2))="CB"),"DB",TRIM(RIGHT(I287,2))))</f>
        <v>TE</v>
      </c>
    </row>
    <row r="288" spans="1:13" x14ac:dyDescent="0.2">
      <c r="A288" t="s">
        <v>669</v>
      </c>
      <c r="B288" s="17">
        <v>13</v>
      </c>
      <c r="C288" s="15">
        <v>5</v>
      </c>
      <c r="D288" s="17">
        <v>1</v>
      </c>
      <c r="G288" t="s">
        <v>338</v>
      </c>
      <c r="I288" t="str">
        <f>IFERROR(LEFT(A288,FIND("(",A288)-2),A288)</f>
        <v>Hobbs, Nate LVR CB</v>
      </c>
      <c r="J288" t="str">
        <f>LEFT(I288,(FIND(L288,I288,1)-1))</f>
        <v xml:space="preserve">Hobbs, Nate </v>
      </c>
      <c r="K288" s="15">
        <f>C288</f>
        <v>5</v>
      </c>
      <c r="L288" t="str">
        <f>TRIM(LEFT(RIGHT(" "&amp;SUBSTITUTE(TRIM(I288)," ",REPT(" ",60)),120),60))</f>
        <v>LVR</v>
      </c>
      <c r="M288" t="str">
        <f>IF(OR(TRIM(RIGHT(I288,2))="DE",TRIM(RIGHT(I288,2))="DT"),"DL",IF(OR(TRIM(RIGHT(I288,2))="S",TRIM(RIGHT(I288,2))="CB"),"DB",TRIM(RIGHT(I288,2))))</f>
        <v>DB</v>
      </c>
    </row>
    <row r="289" spans="1:13" x14ac:dyDescent="0.2">
      <c r="A289" t="s">
        <v>337</v>
      </c>
      <c r="B289" s="17">
        <v>9</v>
      </c>
      <c r="C289" s="15">
        <v>5</v>
      </c>
      <c r="D289" s="17">
        <v>1</v>
      </c>
      <c r="G289" t="s">
        <v>338</v>
      </c>
      <c r="I289" t="str">
        <f>IFERROR(LEFT(A289,FIND("(",A289)-2),A289)</f>
        <v>Jacobs, Jerry DET CB</v>
      </c>
      <c r="J289" t="str">
        <f>LEFT(I289,(FIND(L289,I289,1)-1))</f>
        <v xml:space="preserve">Jacobs, Jerry </v>
      </c>
      <c r="K289" s="15">
        <f>C289</f>
        <v>5</v>
      </c>
      <c r="L289" t="str">
        <f>TRIM(LEFT(RIGHT(" "&amp;SUBSTITUTE(TRIM(I289)," ",REPT(" ",60)),120),60))</f>
        <v>DET</v>
      </c>
      <c r="M289" t="str">
        <f>IF(OR(TRIM(RIGHT(I289,2))="DE",TRIM(RIGHT(I289,2))="DT"),"DL",IF(OR(TRIM(RIGHT(I289,2))="S",TRIM(RIGHT(I289,2))="CB"),"DB",TRIM(RIGHT(I289,2))))</f>
        <v>DB</v>
      </c>
    </row>
    <row r="290" spans="1:13" hidden="1" x14ac:dyDescent="0.2">
      <c r="A290" t="s">
        <v>250</v>
      </c>
      <c r="B290" s="17">
        <v>10</v>
      </c>
      <c r="C290" s="15">
        <v>5</v>
      </c>
      <c r="D290" s="17">
        <v>3</v>
      </c>
      <c r="F290">
        <v>4.05</v>
      </c>
      <c r="G290" t="s">
        <v>60</v>
      </c>
      <c r="I290" t="str">
        <f>IFERROR(LEFT(A290,FIND("(",A290)-2),A290)</f>
        <v>Jones, Ernest LAR LB</v>
      </c>
      <c r="J290" t="str">
        <f>LEFT(I290,(FIND(L290,I290,1)-1))</f>
        <v xml:space="preserve">Jones, Ernest </v>
      </c>
      <c r="K290" s="15">
        <f>C290</f>
        <v>5</v>
      </c>
      <c r="L290" t="str">
        <f>TRIM(LEFT(RIGHT(" "&amp;SUBSTITUTE(TRIM(I290)," ",REPT(" ",60)),120),60))</f>
        <v>LAR</v>
      </c>
      <c r="M290" t="str">
        <f>IF(OR(TRIM(RIGHT(I290,2))="DE",TRIM(RIGHT(I290,2))="DT"),"DL",IF(OR(TRIM(RIGHT(I290,2))="S",TRIM(RIGHT(I290,2))="CB"),"DB",TRIM(RIGHT(I290,2))))</f>
        <v>LB</v>
      </c>
    </row>
    <row r="291" spans="1:13" hidden="1" x14ac:dyDescent="0.2">
      <c r="A291" t="s">
        <v>542</v>
      </c>
      <c r="B291" s="17">
        <v>7</v>
      </c>
      <c r="C291" s="15">
        <v>5</v>
      </c>
      <c r="D291" s="17">
        <v>3</v>
      </c>
      <c r="E291" t="s">
        <v>235</v>
      </c>
      <c r="F291">
        <v>4.05</v>
      </c>
      <c r="G291">
        <v>4.05</v>
      </c>
      <c r="I291" t="str">
        <f>IFERROR(LEFT(A291,FIND("(",A291)-2),A291)</f>
        <v>Murphy, Myles CIN DE</v>
      </c>
      <c r="J291" t="str">
        <f>LEFT(I291,(FIND(L291,I291,1)-1))</f>
        <v xml:space="preserve">Murphy, Myles </v>
      </c>
      <c r="K291" s="15">
        <f>C291</f>
        <v>5</v>
      </c>
      <c r="L291" t="str">
        <f>TRIM(LEFT(RIGHT(" "&amp;SUBSTITUTE(TRIM(I291)," ",REPT(" ",60)),120),60))</f>
        <v>CIN</v>
      </c>
      <c r="M291" t="str">
        <f>IF(OR(TRIM(RIGHT(I291,2))="DE",TRIM(RIGHT(I291,2))="DT"),"DL",IF(OR(TRIM(RIGHT(I291,2))="S",TRIM(RIGHT(I291,2))="CB"),"DB",TRIM(RIGHT(I291,2))))</f>
        <v>DL</v>
      </c>
    </row>
    <row r="292" spans="1:13" hidden="1" x14ac:dyDescent="0.2">
      <c r="A292" t="s">
        <v>36</v>
      </c>
      <c r="B292" s="17">
        <v>5</v>
      </c>
      <c r="C292" s="15">
        <v>5</v>
      </c>
      <c r="D292" s="17">
        <v>1</v>
      </c>
      <c r="G292" t="s">
        <v>363</v>
      </c>
      <c r="I292" t="str">
        <f>IFERROR(LEFT(A292,FIND("(",A292)-2),A292)</f>
        <v>Myers, Jason SEA PK</v>
      </c>
      <c r="J292" t="str">
        <f>LEFT(I292,(FIND(L292,I292,1)-1))</f>
        <v xml:space="preserve">Myers, Jason </v>
      </c>
      <c r="K292" s="15">
        <f>C292</f>
        <v>5</v>
      </c>
      <c r="L292" t="str">
        <f>TRIM(LEFT(RIGHT(" "&amp;SUBSTITUTE(TRIM(I292)," ",REPT(" ",60)),120),60))</f>
        <v>SEA</v>
      </c>
      <c r="M292" t="str">
        <f>IF(OR(TRIM(RIGHT(I292,2))="DE",TRIM(RIGHT(I292,2))="DT"),"DL",IF(OR(TRIM(RIGHT(I292,2))="S",TRIM(RIGHT(I292,2))="CB"),"DB",TRIM(RIGHT(I292,2))))</f>
        <v>PK</v>
      </c>
    </row>
    <row r="293" spans="1:13" hidden="1" x14ac:dyDescent="0.2">
      <c r="A293" t="s">
        <v>355</v>
      </c>
      <c r="B293" s="17">
        <v>13</v>
      </c>
      <c r="C293" s="15">
        <v>5</v>
      </c>
      <c r="D293" s="17">
        <v>1</v>
      </c>
      <c r="G293" t="s">
        <v>338</v>
      </c>
      <c r="I293" t="str">
        <f>IFERROR(LEFT(A293,FIND("(",A293)-2),A293)</f>
        <v>O'Connell, Aidan LVR QB</v>
      </c>
      <c r="J293" t="str">
        <f>LEFT(I293,(FIND(L293,I293,1)-1))</f>
        <v xml:space="preserve">O'Connell, Aidan </v>
      </c>
      <c r="K293" s="15">
        <f>C293</f>
        <v>5</v>
      </c>
      <c r="L293" t="str">
        <f>TRIM(LEFT(RIGHT(" "&amp;SUBSTITUTE(TRIM(I293)," ",REPT(" ",60)),120),60))</f>
        <v>LVR</v>
      </c>
      <c r="M293" t="str">
        <f>IF(OR(TRIM(RIGHT(I293,2))="DE",TRIM(RIGHT(I293,2))="DT"),"DL",IF(OR(TRIM(RIGHT(I293,2))="S",TRIM(RIGHT(I293,2))="CB"),"DB",TRIM(RIGHT(I293,2))))</f>
        <v>QB</v>
      </c>
    </row>
    <row r="294" spans="1:13" hidden="1" x14ac:dyDescent="0.2">
      <c r="A294" t="s">
        <v>307</v>
      </c>
      <c r="B294" s="17">
        <v>11</v>
      </c>
      <c r="C294" s="15">
        <v>5</v>
      </c>
      <c r="D294" s="17">
        <v>3</v>
      </c>
      <c r="G294" t="s">
        <v>308</v>
      </c>
      <c r="I294" t="str">
        <f>IFERROR(LEFT(A294,FIND("(",A294)-2),A294)</f>
        <v>Ridder, Desmond ATL QB</v>
      </c>
      <c r="J294" t="str">
        <f>LEFT(I294,(FIND(L294,I294,1)-1))</f>
        <v xml:space="preserve">Ridder, Desmond </v>
      </c>
      <c r="K294" s="15">
        <f>C294</f>
        <v>5</v>
      </c>
      <c r="L294" t="str">
        <f>TRIM(LEFT(RIGHT(" "&amp;SUBSTITUTE(TRIM(I294)," ",REPT(" ",60)),120),60))</f>
        <v>ATL</v>
      </c>
      <c r="M294" t="str">
        <f>IF(OR(TRIM(RIGHT(I294,2))="DE",TRIM(RIGHT(I294,2))="DT"),"DL",IF(OR(TRIM(RIGHT(I294,2))="S",TRIM(RIGHT(I294,2))="CB"),"DB",TRIM(RIGHT(I294,2))))</f>
        <v>QB</v>
      </c>
    </row>
    <row r="295" spans="1:13" hidden="1" x14ac:dyDescent="0.2">
      <c r="A295" t="s">
        <v>189</v>
      </c>
      <c r="B295" s="17">
        <v>5</v>
      </c>
      <c r="C295" s="15">
        <v>5</v>
      </c>
      <c r="D295" s="17">
        <v>3</v>
      </c>
      <c r="F295">
        <v>4.0599999999999996</v>
      </c>
      <c r="G295" t="s">
        <v>190</v>
      </c>
      <c r="I295" t="str">
        <f>IFERROR(LEFT(A295,FIND("(",A295)-2),A295)</f>
        <v>Trask, Kyle TBB QB</v>
      </c>
      <c r="J295" t="str">
        <f>LEFT(I295,(FIND(L295,I295,1)-1))</f>
        <v xml:space="preserve">Trask, Kyle </v>
      </c>
      <c r="K295" s="15">
        <f>C295</f>
        <v>5</v>
      </c>
      <c r="L295" t="str">
        <f>TRIM(LEFT(RIGHT(" "&amp;SUBSTITUTE(TRIM(I295)," ",REPT(" ",60)),120),60))</f>
        <v>TBB</v>
      </c>
      <c r="M295" t="str">
        <f>IF(OR(TRIM(RIGHT(I295,2))="DE",TRIM(RIGHT(I295,2))="DT"),"DL",IF(OR(TRIM(RIGHT(I295,2))="S",TRIM(RIGHT(I295,2))="CB"),"DB",TRIM(RIGHT(I295,2))))</f>
        <v>QB</v>
      </c>
    </row>
    <row r="296" spans="1:13" hidden="1" x14ac:dyDescent="0.2">
      <c r="A296" t="s">
        <v>493</v>
      </c>
      <c r="B296" s="17">
        <v>7</v>
      </c>
      <c r="C296" s="15">
        <v>5</v>
      </c>
      <c r="D296" s="17">
        <v>1</v>
      </c>
      <c r="G296" t="s">
        <v>308</v>
      </c>
      <c r="I296" t="str">
        <f>IFERROR(LEFT(A296,FIND("(",A296)-2),A296)</f>
        <v>Vander Esch, Leighton DAL LB</v>
      </c>
      <c r="J296" t="str">
        <f>LEFT(I296,(FIND(L296,I296,1)-1))</f>
        <v xml:space="preserve">Vander Esch, Leighton </v>
      </c>
      <c r="K296" s="15">
        <f>C296</f>
        <v>5</v>
      </c>
      <c r="L296" t="str">
        <f>TRIM(LEFT(RIGHT(" "&amp;SUBSTITUTE(TRIM(I296)," ",REPT(" ",60)),120),60))</f>
        <v>DAL</v>
      </c>
      <c r="M296" t="str">
        <f>IF(OR(TRIM(RIGHT(I296,2))="DE",TRIM(RIGHT(I296,2))="DT"),"DL",IF(OR(TRIM(RIGHT(I296,2))="S",TRIM(RIGHT(I296,2))="CB"),"DB",TRIM(RIGHT(I296,2))))</f>
        <v>LB</v>
      </c>
    </row>
    <row r="297" spans="1:13" hidden="1" x14ac:dyDescent="0.2">
      <c r="A297" t="s">
        <v>389</v>
      </c>
      <c r="B297" s="17">
        <v>7</v>
      </c>
      <c r="C297" s="15">
        <v>4</v>
      </c>
      <c r="D297" s="17">
        <v>3</v>
      </c>
      <c r="E297" t="s">
        <v>235</v>
      </c>
      <c r="F297">
        <v>4.08</v>
      </c>
      <c r="G297">
        <v>4.08</v>
      </c>
      <c r="I297" t="str">
        <f>IFERROR(LEFT(A297,FIND("(",A297)-2),A297)</f>
        <v>Abanikanda, Israel NYJ RB</v>
      </c>
      <c r="J297" t="str">
        <f>LEFT(I297,(FIND(L297,I297,1)-1))</f>
        <v xml:space="preserve">Abanikanda, Israel </v>
      </c>
      <c r="K297" s="15">
        <f>C297</f>
        <v>4</v>
      </c>
      <c r="L297" t="str">
        <f>TRIM(LEFT(RIGHT(" "&amp;SUBSTITUTE(TRIM(I297)," ",REPT(" ",60)),120),60))</f>
        <v>NYJ</v>
      </c>
      <c r="M297" t="str">
        <f>IF(OR(TRIM(RIGHT(I297,2))="DE",TRIM(RIGHT(I297,2))="DT"),"DL",IF(OR(TRIM(RIGHT(I297,2))="S",TRIM(RIGHT(I297,2))="CB"),"DB",TRIM(RIGHT(I297,2))))</f>
        <v>RB</v>
      </c>
    </row>
    <row r="298" spans="1:13" hidden="1" x14ac:dyDescent="0.2">
      <c r="A298" t="s">
        <v>264</v>
      </c>
      <c r="B298" s="17">
        <v>9</v>
      </c>
      <c r="C298" s="15">
        <v>4</v>
      </c>
      <c r="D298" s="17">
        <v>1</v>
      </c>
      <c r="F298">
        <v>4.08</v>
      </c>
      <c r="G298" t="s">
        <v>120</v>
      </c>
      <c r="I298" t="str">
        <f>IFERROR(LEFT(A298,FIND("(",A298)-2),A298)</f>
        <v>Barnes, Derrick DET LB</v>
      </c>
      <c r="J298" t="str">
        <f>LEFT(I298,(FIND(L298,I298,1)-1))</f>
        <v xml:space="preserve">Barnes, Derrick </v>
      </c>
      <c r="K298" s="15">
        <f>C298</f>
        <v>4</v>
      </c>
      <c r="L298" t="str">
        <f>TRIM(LEFT(RIGHT(" "&amp;SUBSTITUTE(TRIM(I298)," ",REPT(" ",60)),120),60))</f>
        <v>DET</v>
      </c>
      <c r="M298" t="str">
        <f>IF(OR(TRIM(RIGHT(I298,2))="DE",TRIM(RIGHT(I298,2))="DT"),"DL",IF(OR(TRIM(RIGHT(I298,2))="S",TRIM(RIGHT(I298,2))="CB"),"DB",TRIM(RIGHT(I298,2))))</f>
        <v>LB</v>
      </c>
    </row>
    <row r="299" spans="1:13" hidden="1" x14ac:dyDescent="0.2">
      <c r="A299" t="s">
        <v>70</v>
      </c>
      <c r="B299" s="17">
        <v>13</v>
      </c>
      <c r="C299" s="15">
        <v>4</v>
      </c>
      <c r="D299" s="17">
        <v>1</v>
      </c>
      <c r="G299" t="s">
        <v>268</v>
      </c>
      <c r="I299" t="str">
        <f>IFERROR(LEFT(A299,FIND("(",A299)-2),A299)</f>
        <v>Bass, Tyler BUF PK</v>
      </c>
      <c r="J299" t="str">
        <f>LEFT(I299,(FIND(L299,I299,1)-1))</f>
        <v xml:space="preserve">Bass, Tyler </v>
      </c>
      <c r="K299" s="15">
        <f>C299</f>
        <v>4</v>
      </c>
      <c r="L299" t="str">
        <f>TRIM(LEFT(RIGHT(" "&amp;SUBSTITUTE(TRIM(I299)," ",REPT(" ",60)),120),60))</f>
        <v>BUF</v>
      </c>
      <c r="M299" t="str">
        <f>IF(OR(TRIM(RIGHT(I299,2))="DE",TRIM(RIGHT(I299,2))="DT"),"DL",IF(OR(TRIM(RIGHT(I299,2))="S",TRIM(RIGHT(I299,2))="CB"),"DB",TRIM(RIGHT(I299,2))))</f>
        <v>PK</v>
      </c>
    </row>
    <row r="300" spans="1:13" hidden="1" x14ac:dyDescent="0.2">
      <c r="A300" t="s">
        <v>33</v>
      </c>
      <c r="B300" s="17">
        <v>10</v>
      </c>
      <c r="C300" s="15">
        <v>4</v>
      </c>
      <c r="D300" s="17">
        <v>1</v>
      </c>
      <c r="G300" t="s">
        <v>60</v>
      </c>
      <c r="I300" t="str">
        <f>IFERROR(LEFT(A300,FIND("(",A300)-2),A300)</f>
        <v>Butker, Harrison KCC PK</v>
      </c>
      <c r="J300" t="str">
        <f>LEFT(I300,(FIND(L300,I300,1)-1))</f>
        <v xml:space="preserve">Butker, Harrison </v>
      </c>
      <c r="K300" s="15">
        <f>C300</f>
        <v>4</v>
      </c>
      <c r="L300" t="str">
        <f>TRIM(LEFT(RIGHT(" "&amp;SUBSTITUTE(TRIM(I300)," ",REPT(" ",60)),120),60))</f>
        <v>KCC</v>
      </c>
      <c r="M300" t="str">
        <f>IF(OR(TRIM(RIGHT(I300,2))="DE",TRIM(RIGHT(I300,2))="DT"),"DL",IF(OR(TRIM(RIGHT(I300,2))="S",TRIM(RIGHT(I300,2))="CB"),"DB",TRIM(RIGHT(I300,2))))</f>
        <v>PK</v>
      </c>
    </row>
    <row r="301" spans="1:13" hidden="1" x14ac:dyDescent="0.2">
      <c r="A301" t="s">
        <v>277</v>
      </c>
      <c r="B301" s="17">
        <v>10</v>
      </c>
      <c r="C301" s="15">
        <v>4</v>
      </c>
      <c r="D301" s="17">
        <v>2</v>
      </c>
      <c r="F301">
        <v>4.07</v>
      </c>
      <c r="G301" t="s">
        <v>116</v>
      </c>
      <c r="I301" t="str">
        <f>IFERROR(LEFT(A301,FIND("(",A301)-2),A301)</f>
        <v>Claypool, Chase MIA WR</v>
      </c>
      <c r="J301" t="str">
        <f>LEFT(I301,(FIND(L301,I301,1)-1))</f>
        <v xml:space="preserve">Claypool, Chase </v>
      </c>
      <c r="K301" s="15">
        <f>C301</f>
        <v>4</v>
      </c>
      <c r="L301" t="str">
        <f>TRIM(LEFT(RIGHT(" "&amp;SUBSTITUTE(TRIM(I301)," ",REPT(" ",60)),120),60))</f>
        <v>MIA</v>
      </c>
      <c r="M301" t="str">
        <f>IF(OR(TRIM(RIGHT(I301,2))="DE",TRIM(RIGHT(I301,2))="DT"),"DL",IF(OR(TRIM(RIGHT(I301,2))="S",TRIM(RIGHT(I301,2))="CB"),"DB",TRIM(RIGHT(I301,2))))</f>
        <v>WR</v>
      </c>
    </row>
    <row r="302" spans="1:13" hidden="1" x14ac:dyDescent="0.2">
      <c r="A302" t="s">
        <v>654</v>
      </c>
      <c r="B302" s="17">
        <v>10</v>
      </c>
      <c r="C302" s="15">
        <v>4</v>
      </c>
      <c r="D302" s="17">
        <v>1</v>
      </c>
      <c r="G302" t="s">
        <v>268</v>
      </c>
      <c r="I302" t="str">
        <f>IFERROR(LEFT(A302,FIND("(",A302)-2),A302)</f>
        <v>Gainwell, Kenneth PHI RB</v>
      </c>
      <c r="J302" t="str">
        <f>LEFT(I302,(FIND(L302,I302,1)-1))</f>
        <v xml:space="preserve">Gainwell, Kenneth </v>
      </c>
      <c r="K302" s="15">
        <f>C302</f>
        <v>4</v>
      </c>
      <c r="L302" t="str">
        <f>TRIM(LEFT(RIGHT(" "&amp;SUBSTITUTE(TRIM(I302)," ",REPT(" ",60)),120),60))</f>
        <v>PHI</v>
      </c>
      <c r="M302" t="str">
        <f>IF(OR(TRIM(RIGHT(I302,2))="DE",TRIM(RIGHT(I302,2))="DT"),"DL",IF(OR(TRIM(RIGHT(I302,2))="S",TRIM(RIGHT(I302,2))="CB"),"DB",TRIM(RIGHT(I302,2))))</f>
        <v>RB</v>
      </c>
    </row>
    <row r="303" spans="1:13" hidden="1" x14ac:dyDescent="0.2">
      <c r="A303" t="s">
        <v>466</v>
      </c>
      <c r="B303" s="17">
        <v>7</v>
      </c>
      <c r="C303" s="15">
        <v>4</v>
      </c>
      <c r="D303" s="17">
        <v>5</v>
      </c>
      <c r="E303" t="s">
        <v>235</v>
      </c>
      <c r="F303">
        <v>4.07</v>
      </c>
      <c r="G303">
        <v>4.07</v>
      </c>
      <c r="I303" t="str">
        <f>IFERROR(LEFT(A303,FIND("(",A303)-2),A303)</f>
        <v>Levis, Will TEN QB</v>
      </c>
      <c r="J303" t="str">
        <f>LEFT(I303,(FIND(L303,I303,1)-1))</f>
        <v xml:space="preserve">Levis, Will </v>
      </c>
      <c r="K303" s="15">
        <f>C303</f>
        <v>4</v>
      </c>
      <c r="L303" t="str">
        <f>TRIM(LEFT(RIGHT(" "&amp;SUBSTITUTE(TRIM(I303)," ",REPT(" ",60)),120),60))</f>
        <v>TEN</v>
      </c>
      <c r="M303" t="str">
        <f>IF(OR(TRIM(RIGHT(I303,2))="DE",TRIM(RIGHT(I303,2))="DT"),"DL",IF(OR(TRIM(RIGHT(I303,2))="S",TRIM(RIGHT(I303,2))="CB"),"DB",TRIM(RIGHT(I303,2))))</f>
        <v>QB</v>
      </c>
    </row>
    <row r="304" spans="1:13" x14ac:dyDescent="0.2">
      <c r="A304" t="s">
        <v>604</v>
      </c>
      <c r="B304" s="17">
        <v>7</v>
      </c>
      <c r="C304" s="15">
        <v>4</v>
      </c>
      <c r="D304" s="17">
        <v>1</v>
      </c>
      <c r="F304">
        <v>4.08</v>
      </c>
      <c r="G304" t="s">
        <v>60</v>
      </c>
      <c r="I304" t="str">
        <f>IFERROR(LEFT(A304,FIND("(",A304)-2),A304)</f>
        <v>Pitre, Jalen HOU S</v>
      </c>
      <c r="J304" t="str">
        <f>LEFT(I304,(FIND(L304,I304,1)-1))</f>
        <v xml:space="preserve">Pitre, Jalen </v>
      </c>
      <c r="K304" s="15">
        <f>C304</f>
        <v>4</v>
      </c>
      <c r="L304" t="str">
        <f>TRIM(LEFT(RIGHT(" "&amp;SUBSTITUTE(TRIM(I304)," ",REPT(" ",60)),120),60))</f>
        <v>HOU</v>
      </c>
      <c r="M304" t="str">
        <f>IF(OR(TRIM(RIGHT(I304,2))="DE",TRIM(RIGHT(I304,2))="DT"),"DL",IF(OR(TRIM(RIGHT(I304,2))="S",TRIM(RIGHT(I304,2))="CB"),"DB",TRIM(RIGHT(I304,2))))</f>
        <v>DB</v>
      </c>
    </row>
    <row r="305" spans="1:13" hidden="1" x14ac:dyDescent="0.2">
      <c r="A305" t="s">
        <v>562</v>
      </c>
      <c r="B305" s="17">
        <v>7</v>
      </c>
      <c r="C305" s="15">
        <v>4</v>
      </c>
      <c r="D305" s="17">
        <v>1</v>
      </c>
      <c r="G305" t="s">
        <v>563</v>
      </c>
      <c r="I305" t="str">
        <f>IFERROR(LEFT(A305,FIND("(",A305)-2),A305)</f>
        <v>Rankins, Sheldon HOU DT</v>
      </c>
      <c r="J305" t="str">
        <f>LEFT(I305,(FIND(L305,I305,1)-1))</f>
        <v xml:space="preserve">Rankins, Sheldon </v>
      </c>
      <c r="K305" s="15">
        <f>C305</f>
        <v>4</v>
      </c>
      <c r="L305" t="str">
        <f>TRIM(LEFT(RIGHT(" "&amp;SUBSTITUTE(TRIM(I305)," ",REPT(" ",60)),120),60))</f>
        <v>HOU</v>
      </c>
      <c r="M305" t="str">
        <f>IF(OR(TRIM(RIGHT(I305,2))="DE",TRIM(RIGHT(I305,2))="DT"),"DL",IF(OR(TRIM(RIGHT(I305,2))="S",TRIM(RIGHT(I305,2))="CB"),"DB",TRIM(RIGHT(I305,2))))</f>
        <v>DL</v>
      </c>
    </row>
    <row r="306" spans="1:13" hidden="1" x14ac:dyDescent="0.2">
      <c r="A306" t="s">
        <v>348</v>
      </c>
      <c r="B306" s="17">
        <v>5</v>
      </c>
      <c r="C306" s="15">
        <v>4</v>
      </c>
      <c r="D306" s="17">
        <v>2</v>
      </c>
      <c r="E306" t="s">
        <v>115</v>
      </c>
      <c r="F306">
        <v>4.07</v>
      </c>
      <c r="G306" t="s">
        <v>349</v>
      </c>
      <c r="I306" t="str">
        <f>IFERROR(LEFT(A306,FIND("(",A306)-2),A306)</f>
        <v>Spiller, Isaiah LAC RB</v>
      </c>
      <c r="J306" t="str">
        <f>LEFT(I306,(FIND(L306,I306,1)-1))</f>
        <v xml:space="preserve">Spiller, Isaiah </v>
      </c>
      <c r="K306" s="15">
        <f>C306</f>
        <v>4</v>
      </c>
      <c r="L306" t="str">
        <f>TRIM(LEFT(RIGHT(" "&amp;SUBSTITUTE(TRIM(I306)," ",REPT(" ",60)),120),60))</f>
        <v>LAC</v>
      </c>
      <c r="M306" t="str">
        <f>IF(OR(TRIM(RIGHT(I306,2))="DE",TRIM(RIGHT(I306,2))="DT"),"DL",IF(OR(TRIM(RIGHT(I306,2))="S",TRIM(RIGHT(I306,2))="CB"),"DB",TRIM(RIGHT(I306,2))))</f>
        <v>RB</v>
      </c>
    </row>
    <row r="307" spans="1:13" hidden="1" x14ac:dyDescent="0.2">
      <c r="A307" t="s">
        <v>267</v>
      </c>
      <c r="B307" s="17">
        <v>10</v>
      </c>
      <c r="C307" s="15">
        <v>4</v>
      </c>
      <c r="D307" s="17">
        <v>1</v>
      </c>
      <c r="G307" t="s">
        <v>268</v>
      </c>
      <c r="I307" t="str">
        <f>IFERROR(LEFT(A307,FIND("(",A307)-2),A307)</f>
        <v>Stafford, Matthew LAR QB</v>
      </c>
      <c r="J307" t="str">
        <f>LEFT(I307,(FIND(L307,I307,1)-1))</f>
        <v xml:space="preserve">Stafford, Matthew </v>
      </c>
      <c r="K307" s="15">
        <f>C307</f>
        <v>4</v>
      </c>
      <c r="L307" t="str">
        <f>TRIM(LEFT(RIGHT(" "&amp;SUBSTITUTE(TRIM(I307)," ",REPT(" ",60)),120),60))</f>
        <v>LAR</v>
      </c>
      <c r="M307" t="str">
        <f>IF(OR(TRIM(RIGHT(I307,2))="DE",TRIM(RIGHT(I307,2))="DT"),"DL",IF(OR(TRIM(RIGHT(I307,2))="S",TRIM(RIGHT(I307,2))="CB"),"DB",TRIM(RIGHT(I307,2))))</f>
        <v>QB</v>
      </c>
    </row>
    <row r="308" spans="1:13" x14ac:dyDescent="0.2">
      <c r="A308" t="s">
        <v>300</v>
      </c>
      <c r="B308" s="17">
        <v>5</v>
      </c>
      <c r="C308" s="15">
        <v>3</v>
      </c>
      <c r="D308" s="17">
        <v>1</v>
      </c>
      <c r="G308" t="s">
        <v>301</v>
      </c>
      <c r="I308" t="str">
        <f>IFERROR(LEFT(A308,FIND("(",A308)-2),A308)</f>
        <v>Adams, Jamal SEA S</v>
      </c>
      <c r="J308" t="str">
        <f>LEFT(I308,(FIND(L308,I308,1)-1))</f>
        <v xml:space="preserve">Adams, Jamal </v>
      </c>
      <c r="K308" s="15">
        <f>C308</f>
        <v>3</v>
      </c>
      <c r="L308" t="str">
        <f>TRIM(LEFT(RIGHT(" "&amp;SUBSTITUTE(TRIM(I308)," ",REPT(" ",60)),120),60))</f>
        <v>SEA</v>
      </c>
      <c r="M308" t="str">
        <f>IF(OR(TRIM(RIGHT(I308,2))="DE",TRIM(RIGHT(I308,2))="DT"),"DL",IF(OR(TRIM(RIGHT(I308,2))="S",TRIM(RIGHT(I308,2))="CB"),"DB",TRIM(RIGHT(I308,2))))</f>
        <v>DB</v>
      </c>
    </row>
    <row r="309" spans="1:13" hidden="1" x14ac:dyDescent="0.2">
      <c r="A309" t="s">
        <v>548</v>
      </c>
      <c r="B309" s="17">
        <v>11</v>
      </c>
      <c r="C309" s="15">
        <v>3</v>
      </c>
      <c r="D309" s="17">
        <v>3</v>
      </c>
      <c r="F309">
        <v>4.09</v>
      </c>
      <c r="G309" t="s">
        <v>549</v>
      </c>
      <c r="I309" t="str">
        <f>IFERROR(LEFT(A309,FIND("(",A309)-2),A309)</f>
        <v>Allgeier, Tyler ATL RB</v>
      </c>
      <c r="J309" t="str">
        <f>LEFT(I309,(FIND(L309,I309,1)-1))</f>
        <v xml:space="preserve">Allgeier, Tyler </v>
      </c>
      <c r="K309" s="15">
        <f>C309</f>
        <v>3</v>
      </c>
      <c r="L309" t="str">
        <f>TRIM(LEFT(RIGHT(" "&amp;SUBSTITUTE(TRIM(I309)," ",REPT(" ",60)),120),60))</f>
        <v>ATL</v>
      </c>
      <c r="M309" t="str">
        <f>IF(OR(TRIM(RIGHT(I309,2))="DE",TRIM(RIGHT(I309,2))="DT"),"DL",IF(OR(TRIM(RIGHT(I309,2))="S",TRIM(RIGHT(I309,2))="CB"),"DB",TRIM(RIGHT(I309,2))))</f>
        <v>RB</v>
      </c>
    </row>
    <row r="310" spans="1:13" hidden="1" x14ac:dyDescent="0.2">
      <c r="A310" t="s">
        <v>475</v>
      </c>
      <c r="B310" s="17">
        <v>13</v>
      </c>
      <c r="C310" s="15">
        <v>3</v>
      </c>
      <c r="D310" s="17">
        <v>2</v>
      </c>
      <c r="G310" t="s">
        <v>301</v>
      </c>
      <c r="I310" t="str">
        <f>IFERROR(LEFT(A310,FIND("(",A310)-2),A310)</f>
        <v>Beckham, Odell BAL WR</v>
      </c>
      <c r="J310" t="str">
        <f>LEFT(I310,(FIND(L310,I310,1)-1))</f>
        <v xml:space="preserve">Beckham, Odell </v>
      </c>
      <c r="K310" s="15">
        <f>C310</f>
        <v>3</v>
      </c>
      <c r="L310" t="str">
        <f>TRIM(LEFT(RIGHT(" "&amp;SUBSTITUTE(TRIM(I310)," ",REPT(" ",60)),120),60))</f>
        <v>BAL</v>
      </c>
      <c r="M310" t="str">
        <f>IF(OR(TRIM(RIGHT(I310,2))="DE",TRIM(RIGHT(I310,2))="DT"),"DL",IF(OR(TRIM(RIGHT(I310,2))="S",TRIM(RIGHT(I310,2))="CB"),"DB",TRIM(RIGHT(I310,2))))</f>
        <v>WR</v>
      </c>
    </row>
    <row r="311" spans="1:13" hidden="1" x14ac:dyDescent="0.2">
      <c r="A311" t="s">
        <v>325</v>
      </c>
      <c r="B311" s="17">
        <v>9</v>
      </c>
      <c r="C311" s="15">
        <v>3</v>
      </c>
      <c r="D311" s="17">
        <v>2</v>
      </c>
      <c r="G311" t="s">
        <v>326</v>
      </c>
      <c r="I311" t="str">
        <f>IFERROR(LEFT(A311,FIND("(",A311)-2),A311)</f>
        <v>Bonitto, Nik DEN DE</v>
      </c>
      <c r="J311" t="str">
        <f>LEFT(I311,(FIND(L311,I311,1)-1))</f>
        <v xml:space="preserve">Bonitto, Nik </v>
      </c>
      <c r="K311" s="15">
        <f>C311</f>
        <v>3</v>
      </c>
      <c r="L311" t="str">
        <f>TRIM(LEFT(RIGHT(" "&amp;SUBSTITUTE(TRIM(I311)," ",REPT(" ",60)),120),60))</f>
        <v>DEN</v>
      </c>
      <c r="M311" t="str">
        <f>IF(OR(TRIM(RIGHT(I311,2))="DE",TRIM(RIGHT(I311,2))="DT"),"DL",IF(OR(TRIM(RIGHT(I311,2))="S",TRIM(RIGHT(I311,2))="CB"),"DB",TRIM(RIGHT(I311,2))))</f>
        <v>DL</v>
      </c>
    </row>
    <row r="312" spans="1:13" hidden="1" x14ac:dyDescent="0.2">
      <c r="A312" t="s">
        <v>79</v>
      </c>
      <c r="B312" s="17">
        <v>5</v>
      </c>
      <c r="C312" s="15">
        <v>3</v>
      </c>
      <c r="D312" s="17">
        <v>1</v>
      </c>
      <c r="F312">
        <v>4.09</v>
      </c>
      <c r="I312" t="str">
        <f>IFERROR(LEFT(A312,FIND("(",A312)-2),A312)</f>
        <v>Brooks, Jordyn SEA LB</v>
      </c>
      <c r="J312" t="str">
        <f>LEFT(I312,(FIND(L312,I312,1)-1))</f>
        <v xml:space="preserve">Brooks, Jordyn </v>
      </c>
      <c r="K312" s="15">
        <f>C312</f>
        <v>3</v>
      </c>
      <c r="L312" t="str">
        <f>TRIM(LEFT(RIGHT(" "&amp;SUBSTITUTE(TRIM(I312)," ",REPT(" ",60)),120),60))</f>
        <v>SEA</v>
      </c>
      <c r="M312" t="str">
        <f>IF(OR(TRIM(RIGHT(I312,2))="DE",TRIM(RIGHT(I312,2))="DT"),"DL",IF(OR(TRIM(RIGHT(I312,2))="S",TRIM(RIGHT(I312,2))="CB"),"DB",TRIM(RIGHT(I312,2))))</f>
        <v>LB</v>
      </c>
    </row>
    <row r="313" spans="1:13" hidden="1" x14ac:dyDescent="0.2">
      <c r="A313" t="s">
        <v>518</v>
      </c>
      <c r="B313" s="17">
        <v>7</v>
      </c>
      <c r="C313" s="15">
        <v>3</v>
      </c>
      <c r="D313" s="17">
        <v>1</v>
      </c>
      <c r="G313" t="s">
        <v>118</v>
      </c>
      <c r="I313" t="str">
        <f>IFERROR(LEFT(A313,FIND("(",A313)-2),A313)</f>
        <v>Brown, Noah HOU WR</v>
      </c>
      <c r="J313" t="str">
        <f>LEFT(I313,(FIND(L313,I313,1)-1))</f>
        <v xml:space="preserve">Brown, Noah </v>
      </c>
      <c r="K313" s="15">
        <f>C313</f>
        <v>3</v>
      </c>
      <c r="L313" t="str">
        <f>TRIM(LEFT(RIGHT(" "&amp;SUBSTITUTE(TRIM(I313)," ",REPT(" ",60)),120),60))</f>
        <v>HOU</v>
      </c>
      <c r="M313" t="str">
        <f>IF(OR(TRIM(RIGHT(I313,2))="DE",TRIM(RIGHT(I313,2))="DT"),"DL",IF(OR(TRIM(RIGHT(I313,2))="S",TRIM(RIGHT(I313,2))="CB"),"DB",TRIM(RIGHT(I313,2))))</f>
        <v>WR</v>
      </c>
    </row>
    <row r="314" spans="1:13" hidden="1" x14ac:dyDescent="0.2">
      <c r="A314" t="s">
        <v>531</v>
      </c>
      <c r="B314" s="17">
        <v>10</v>
      </c>
      <c r="C314" s="15">
        <v>3</v>
      </c>
      <c r="D314" s="17">
        <v>2</v>
      </c>
      <c r="G314" t="s">
        <v>118</v>
      </c>
      <c r="I314" t="str">
        <f>IFERROR(LEFT(A314,FIND("(",A314)-2),A314)</f>
        <v>Chenal, Leo KCC LB</v>
      </c>
      <c r="J314" t="str">
        <f>LEFT(I314,(FIND(L314,I314,1)-1))</f>
        <v xml:space="preserve">Chenal, Leo </v>
      </c>
      <c r="K314" s="15">
        <f>C314</f>
        <v>3</v>
      </c>
      <c r="L314" t="str">
        <f>TRIM(LEFT(RIGHT(" "&amp;SUBSTITUTE(TRIM(I314)," ",REPT(" ",60)),120),60))</f>
        <v>KCC</v>
      </c>
      <c r="M314" t="str">
        <f>IF(OR(TRIM(RIGHT(I314,2))="DE",TRIM(RIGHT(I314,2))="DT"),"DL",IF(OR(TRIM(RIGHT(I314,2))="S",TRIM(RIGHT(I314,2))="CB"),"DB",TRIM(RIGHT(I314,2))))</f>
        <v>LB</v>
      </c>
    </row>
    <row r="315" spans="1:13" hidden="1" x14ac:dyDescent="0.2">
      <c r="A315" t="s">
        <v>647</v>
      </c>
      <c r="B315" s="17">
        <v>9</v>
      </c>
      <c r="C315" s="15">
        <v>3</v>
      </c>
      <c r="D315" s="17">
        <v>1</v>
      </c>
      <c r="F315">
        <v>4.0999999999999996</v>
      </c>
      <c r="G315" t="s">
        <v>648</v>
      </c>
      <c r="I315" t="str">
        <f>IFERROR(LEFT(A315,FIND("(",A315)-2),A315)</f>
        <v>Dulcich, Greg DEN TE</v>
      </c>
      <c r="J315" t="str">
        <f>LEFT(I315,(FIND(L315,I315,1)-1))</f>
        <v xml:space="preserve">Dulcich, Greg </v>
      </c>
      <c r="K315" s="15">
        <f>C315</f>
        <v>3</v>
      </c>
      <c r="L315" t="str">
        <f>TRIM(LEFT(RIGHT(" "&amp;SUBSTITUTE(TRIM(I315)," ",REPT(" ",60)),120),60))</f>
        <v>DEN</v>
      </c>
      <c r="M315" t="str">
        <f>IF(OR(TRIM(RIGHT(I315,2))="DE",TRIM(RIGHT(I315,2))="DT"),"DL",IF(OR(TRIM(RIGHT(I315,2))="S",TRIM(RIGHT(I315,2))="CB"),"DB",TRIM(RIGHT(I315,2))))</f>
        <v>TE</v>
      </c>
    </row>
    <row r="316" spans="1:13" hidden="1" x14ac:dyDescent="0.2">
      <c r="A316" t="s">
        <v>513</v>
      </c>
      <c r="B316" s="17">
        <v>10</v>
      </c>
      <c r="C316" s="15">
        <v>3</v>
      </c>
      <c r="D316" s="17">
        <v>2</v>
      </c>
      <c r="G316" t="s">
        <v>118</v>
      </c>
      <c r="I316" t="str">
        <f>IFERROR(LEFT(A316,FIND("(",A316)-2),A316)</f>
        <v>Freeman, Royce LAR RB</v>
      </c>
      <c r="J316" t="str">
        <f>LEFT(I316,(FIND(L316,I316,1)-1))</f>
        <v xml:space="preserve">Freeman, Royce </v>
      </c>
      <c r="K316" s="15">
        <f>C316</f>
        <v>3</v>
      </c>
      <c r="L316" t="str">
        <f>TRIM(LEFT(RIGHT(" "&amp;SUBSTITUTE(TRIM(I316)," ",REPT(" ",60)),120),60))</f>
        <v>LAR</v>
      </c>
      <c r="M316" t="str">
        <f>IF(OR(TRIM(RIGHT(I316,2))="DE",TRIM(RIGHT(I316,2))="DT"),"DL",IF(OR(TRIM(RIGHT(I316,2))="S",TRIM(RIGHT(I316,2))="CB"),"DB",TRIM(RIGHT(I316,2))))</f>
        <v>RB</v>
      </c>
    </row>
    <row r="317" spans="1:13" hidden="1" x14ac:dyDescent="0.2">
      <c r="A317" t="s">
        <v>343</v>
      </c>
      <c r="B317" s="17">
        <v>13</v>
      </c>
      <c r="C317" s="15">
        <v>3</v>
      </c>
      <c r="D317" s="17">
        <v>1</v>
      </c>
      <c r="G317" t="s">
        <v>301</v>
      </c>
      <c r="I317" t="str">
        <f>IFERROR(LEFT(A317,FIND("(",A317)-2),A317)</f>
        <v>Gano, Graham NYG PK</v>
      </c>
      <c r="J317" t="str">
        <f>LEFT(I317,(FIND(L317,I317,1)-1))</f>
        <v xml:space="preserve">Gano, Graham </v>
      </c>
      <c r="K317" s="15">
        <f>C317</f>
        <v>3</v>
      </c>
      <c r="L317" t="str">
        <f>TRIM(LEFT(RIGHT(" "&amp;SUBSTITUTE(TRIM(I317)," ",REPT(" ",60)),120),60))</f>
        <v>NYG</v>
      </c>
      <c r="M317" t="str">
        <f>IF(OR(TRIM(RIGHT(I317,2))="DE",TRIM(RIGHT(I317,2))="DT"),"DL",IF(OR(TRIM(RIGHT(I317,2))="S",TRIM(RIGHT(I317,2))="CB"),"DB",TRIM(RIGHT(I317,2))))</f>
        <v>PK</v>
      </c>
    </row>
    <row r="318" spans="1:13" x14ac:dyDescent="0.2">
      <c r="A318" t="s">
        <v>602</v>
      </c>
      <c r="B318" s="17">
        <v>7</v>
      </c>
      <c r="C318" s="15">
        <v>3</v>
      </c>
      <c r="D318" s="17">
        <v>1</v>
      </c>
      <c r="G318" t="s">
        <v>118</v>
      </c>
      <c r="I318" t="str">
        <f>IFERROR(LEFT(A318,FIND("(",A318)-2),A318)</f>
        <v>Hooker, Amani TEN S</v>
      </c>
      <c r="J318" t="str">
        <f>LEFT(I318,(FIND(L318,I318,1)-1))</f>
        <v xml:space="preserve">Hooker, Amani </v>
      </c>
      <c r="K318" s="15">
        <f>C318</f>
        <v>3</v>
      </c>
      <c r="L318" t="str">
        <f>TRIM(LEFT(RIGHT(" "&amp;SUBSTITUTE(TRIM(I318)," ",REPT(" ",60)),120),60))</f>
        <v>TEN</v>
      </c>
      <c r="M318" t="str">
        <f>IF(OR(TRIM(RIGHT(I318,2))="DE",TRIM(RIGHT(I318,2))="DT"),"DL",IF(OR(TRIM(RIGHT(I318,2))="S",TRIM(RIGHT(I318,2))="CB"),"DB",TRIM(RIGHT(I318,2))))</f>
        <v>DB</v>
      </c>
    </row>
    <row r="319" spans="1:13" x14ac:dyDescent="0.2">
      <c r="A319" t="s">
        <v>381</v>
      </c>
      <c r="B319" s="17">
        <v>13</v>
      </c>
      <c r="C319" s="15">
        <v>3</v>
      </c>
      <c r="D319" s="17">
        <v>1</v>
      </c>
      <c r="G319" t="s">
        <v>301</v>
      </c>
      <c r="I319" t="str">
        <f>IFERROR(LEFT(A319,FIND("(",A319)-2),A319)</f>
        <v>Jackson, Eddie CHI S</v>
      </c>
      <c r="J319" t="str">
        <f>LEFT(I319,(FIND(L319,I319,1)-1))</f>
        <v xml:space="preserve">Jackson, Eddie </v>
      </c>
      <c r="K319" s="15">
        <f>C319</f>
        <v>3</v>
      </c>
      <c r="L319" t="str">
        <f>TRIM(LEFT(RIGHT(" "&amp;SUBSTITUTE(TRIM(I319)," ",REPT(" ",60)),120),60))</f>
        <v>CHI</v>
      </c>
      <c r="M319" t="str">
        <f>IF(OR(TRIM(RIGHT(I319,2))="DE",TRIM(RIGHT(I319,2))="DT"),"DL",IF(OR(TRIM(RIGHT(I319,2))="S",TRIM(RIGHT(I319,2))="CB"),"DB",TRIM(RIGHT(I319,2))))</f>
        <v>DB</v>
      </c>
    </row>
    <row r="320" spans="1:13" hidden="1" x14ac:dyDescent="0.2">
      <c r="A320" t="s">
        <v>561</v>
      </c>
      <c r="B320" s="17">
        <v>13</v>
      </c>
      <c r="C320" s="15">
        <v>3</v>
      </c>
      <c r="D320" s="17">
        <v>1</v>
      </c>
      <c r="G320" t="s">
        <v>118</v>
      </c>
      <c r="I320" t="str">
        <f>IFERROR(LEFT(A320,FIND("(",A320)-2),A320)</f>
        <v>Madubuike, Justin BAL DT</v>
      </c>
      <c r="J320" t="str">
        <f>LEFT(I320,(FIND(L320,I320,1)-1))</f>
        <v xml:space="preserve">Madubuike, Justin </v>
      </c>
      <c r="K320" s="15">
        <f>C320</f>
        <v>3</v>
      </c>
      <c r="L320" t="str">
        <f>TRIM(LEFT(RIGHT(" "&amp;SUBSTITUTE(TRIM(I320)," ",REPT(" ",60)),120),60))</f>
        <v>BAL</v>
      </c>
      <c r="M320" t="str">
        <f>IF(OR(TRIM(RIGHT(I320,2))="DE",TRIM(RIGHT(I320,2))="DT"),"DL",IF(OR(TRIM(RIGHT(I320,2))="S",TRIM(RIGHT(I320,2))="CB"),"DB",TRIM(RIGHT(I320,2))))</f>
        <v>DL</v>
      </c>
    </row>
    <row r="321" spans="1:13" hidden="1" x14ac:dyDescent="0.2">
      <c r="A321" t="s">
        <v>368</v>
      </c>
      <c r="B321" s="17">
        <v>5</v>
      </c>
      <c r="C321" s="15">
        <v>3</v>
      </c>
      <c r="D321" s="17">
        <v>3</v>
      </c>
      <c r="F321">
        <v>4.0999999999999996</v>
      </c>
      <c r="G321" t="s">
        <v>60</v>
      </c>
      <c r="I321" t="str">
        <f>IFERROR(LEFT(A321,FIND("(",A321)-2),A321)</f>
        <v>Palmer, Josh LAC WR</v>
      </c>
      <c r="J321" t="str">
        <f>LEFT(I321,(FIND(L321,I321,1)-1))</f>
        <v xml:space="preserve">Palmer, Josh </v>
      </c>
      <c r="K321" s="15">
        <f>C321</f>
        <v>3</v>
      </c>
      <c r="L321" t="str">
        <f>TRIM(LEFT(RIGHT(" "&amp;SUBSTITUTE(TRIM(I321)," ",REPT(" ",60)),120),60))</f>
        <v>LAC</v>
      </c>
      <c r="M321" t="str">
        <f>IF(OR(TRIM(RIGHT(I321,2))="DE",TRIM(RIGHT(I321,2))="DT"),"DL",IF(OR(TRIM(RIGHT(I321,2))="S",TRIM(RIGHT(I321,2))="CB"),"DB",TRIM(RIGHT(I321,2))))</f>
        <v>WR</v>
      </c>
    </row>
    <row r="322" spans="1:13" hidden="1" x14ac:dyDescent="0.2">
      <c r="A322" t="s">
        <v>34</v>
      </c>
      <c r="B322" s="17">
        <v>13</v>
      </c>
      <c r="C322" s="15">
        <v>3</v>
      </c>
      <c r="D322" s="17">
        <v>2</v>
      </c>
      <c r="G322" t="s">
        <v>301</v>
      </c>
      <c r="I322" t="str">
        <f>IFERROR(LEFT(A322,FIND("(",A322)-2),A322)</f>
        <v>Tucker, Justin BAL PK</v>
      </c>
      <c r="J322" t="str">
        <f>LEFT(I322,(FIND(L322,I322,1)-1))</f>
        <v xml:space="preserve">Tucker, Justin </v>
      </c>
      <c r="K322" s="15">
        <f>C322</f>
        <v>3</v>
      </c>
      <c r="L322" t="str">
        <f>TRIM(LEFT(RIGHT(" "&amp;SUBSTITUTE(TRIM(I322)," ",REPT(" ",60)),120),60))</f>
        <v>BAL</v>
      </c>
      <c r="M322" t="str">
        <f>IF(OR(TRIM(RIGHT(I322,2))="DE",TRIM(RIGHT(I322,2))="DT"),"DL",IF(OR(TRIM(RIGHT(I322,2))="S",TRIM(RIGHT(I322,2))="CB"),"DB",TRIM(RIGHT(I322,2))))</f>
        <v>PK</v>
      </c>
    </row>
    <row r="323" spans="1:13" hidden="1" x14ac:dyDescent="0.2">
      <c r="A323" t="s">
        <v>610</v>
      </c>
      <c r="B323" s="17">
        <v>6</v>
      </c>
      <c r="C323" s="15">
        <v>3</v>
      </c>
      <c r="D323" s="17">
        <v>1</v>
      </c>
      <c r="E323" t="s">
        <v>235</v>
      </c>
      <c r="F323">
        <v>4.09</v>
      </c>
      <c r="G323">
        <v>4.09</v>
      </c>
      <c r="I323" t="str">
        <f>IFERROR(LEFT(A323,FIND("(",A323)-2),A323)</f>
        <v>Washington, Darnell PIT TE</v>
      </c>
      <c r="J323" t="str">
        <f>LEFT(I323,(FIND(L323,I323,1)-1))</f>
        <v xml:space="preserve">Washington, Darnell </v>
      </c>
      <c r="K323" s="15">
        <f>C323</f>
        <v>3</v>
      </c>
      <c r="L323" t="str">
        <f>TRIM(LEFT(RIGHT(" "&amp;SUBSTITUTE(TRIM(I323)," ",REPT(" ",60)),120),60))</f>
        <v>PIT</v>
      </c>
      <c r="M323" t="str">
        <f>IF(OR(TRIM(RIGHT(I323,2))="DE",TRIM(RIGHT(I323,2))="DT"),"DL",IF(OR(TRIM(RIGHT(I323,2))="S",TRIM(RIGHT(I323,2))="CB"),"DB",TRIM(RIGHT(I323,2))))</f>
        <v>TE</v>
      </c>
    </row>
    <row r="324" spans="1:13" hidden="1" x14ac:dyDescent="0.2">
      <c r="A324" t="s">
        <v>680</v>
      </c>
      <c r="B324" s="17">
        <v>13</v>
      </c>
      <c r="C324" s="15">
        <v>3</v>
      </c>
      <c r="D324" s="17">
        <v>3</v>
      </c>
      <c r="E324" t="s">
        <v>235</v>
      </c>
      <c r="F324">
        <v>4.0999999999999996</v>
      </c>
      <c r="G324">
        <v>4.0999999999999996</v>
      </c>
      <c r="I324" t="str">
        <f>IFERROR(LEFT(A324,FIND("(",A324)-2),A324)</f>
        <v>Williams, Dorian BUF LB</v>
      </c>
      <c r="J324" t="str">
        <f>LEFT(I324,(FIND(L324,I324,1)-1))</f>
        <v xml:space="preserve">Williams, Dorian </v>
      </c>
      <c r="K324" s="15">
        <f>C324</f>
        <v>3</v>
      </c>
      <c r="L324" t="str">
        <f>TRIM(LEFT(RIGHT(" "&amp;SUBSTITUTE(TRIM(I324)," ",REPT(" ",60)),120),60))</f>
        <v>BUF</v>
      </c>
      <c r="M324" t="str">
        <f>IF(OR(TRIM(RIGHT(I324,2))="DE",TRIM(RIGHT(I324,2))="DT"),"DL",IF(OR(TRIM(RIGHT(I324,2))="S",TRIM(RIGHT(I324,2))="CB"),"DB",TRIM(RIGHT(I324,2))))</f>
        <v>LB</v>
      </c>
    </row>
    <row r="325" spans="1:13" hidden="1" x14ac:dyDescent="0.2">
      <c r="A325" t="s">
        <v>292</v>
      </c>
      <c r="B325" s="17">
        <v>9</v>
      </c>
      <c r="C325" s="15">
        <v>2</v>
      </c>
      <c r="D325" s="17">
        <v>1</v>
      </c>
      <c r="G325" t="s">
        <v>293</v>
      </c>
      <c r="I325" t="str">
        <f>IFERROR(LEFT(A325,FIND("(",A325)-2),A325)</f>
        <v>Anzalone, Alex DET LB</v>
      </c>
      <c r="J325" t="str">
        <f>LEFT(I325,(FIND(L325,I325,1)-1))</f>
        <v xml:space="preserve">Anzalone, Alex </v>
      </c>
      <c r="K325" s="15">
        <f>C325</f>
        <v>2</v>
      </c>
      <c r="L325" t="str">
        <f>TRIM(LEFT(RIGHT(" "&amp;SUBSTITUTE(TRIM(I325)," ",REPT(" ",60)),120),60))</f>
        <v>DET</v>
      </c>
      <c r="M325" t="str">
        <f>IF(OR(TRIM(RIGHT(I325,2))="DE",TRIM(RIGHT(I325,2))="DT"),"DL",IF(OR(TRIM(RIGHT(I325,2))="S",TRIM(RIGHT(I325,2))="CB"),"DB",TRIM(RIGHT(I325,2))))</f>
        <v>LB</v>
      </c>
    </row>
    <row r="326" spans="1:13" hidden="1" x14ac:dyDescent="0.2">
      <c r="A326" t="s">
        <v>445</v>
      </c>
      <c r="B326" s="17">
        <v>10</v>
      </c>
      <c r="C326" s="15">
        <v>2</v>
      </c>
      <c r="D326" s="17">
        <v>1</v>
      </c>
      <c r="G326" t="s">
        <v>293</v>
      </c>
      <c r="I326" t="str">
        <f>IFERROR(LEFT(A326,FIND("(",A326)-2),A326)</f>
        <v>Chubb, Bradley MIA DE</v>
      </c>
      <c r="J326" t="str">
        <f>LEFT(I326,(FIND(L326,I326,1)-1))</f>
        <v xml:space="preserve">Chubb, Bradley </v>
      </c>
      <c r="K326" s="15">
        <f>C326</f>
        <v>2</v>
      </c>
      <c r="L326" t="str">
        <f>TRIM(LEFT(RIGHT(" "&amp;SUBSTITUTE(TRIM(I326)," ",REPT(" ",60)),120),60))</f>
        <v>MIA</v>
      </c>
      <c r="M326" t="str">
        <f>IF(OR(TRIM(RIGHT(I326,2))="DE",TRIM(RIGHT(I326,2))="DT"),"DL",IF(OR(TRIM(RIGHT(I326,2))="S",TRIM(RIGHT(I326,2))="CB"),"DB",TRIM(RIGHT(I326,2))))</f>
        <v>DL</v>
      </c>
    </row>
    <row r="327" spans="1:13" hidden="1" x14ac:dyDescent="0.2">
      <c r="A327" t="s">
        <v>554</v>
      </c>
      <c r="B327" s="17">
        <v>7</v>
      </c>
      <c r="C327" s="15">
        <v>2</v>
      </c>
      <c r="D327" s="17">
        <v>2</v>
      </c>
      <c r="F327">
        <v>4.1100000000000003</v>
      </c>
      <c r="G327" t="s">
        <v>169</v>
      </c>
      <c r="I327" t="str">
        <f>IFERROR(LEFT(A327,FIND("(",A327)-2),A327)</f>
        <v>Collins, Nico HOU WR</v>
      </c>
      <c r="J327" t="str">
        <f>LEFT(I327,(FIND(L327,I327,1)-1))</f>
        <v xml:space="preserve">Collins, Nico </v>
      </c>
      <c r="K327" s="15">
        <f>C327</f>
        <v>2</v>
      </c>
      <c r="L327" t="str">
        <f>TRIM(LEFT(RIGHT(" "&amp;SUBSTITUTE(TRIM(I327)," ",REPT(" ",60)),120),60))</f>
        <v>HOU</v>
      </c>
      <c r="M327" t="str">
        <f>IF(OR(TRIM(RIGHT(I327,2))="DE",TRIM(RIGHT(I327,2))="DT"),"DL",IF(OR(TRIM(RIGHT(I327,2))="S",TRIM(RIGHT(I327,2))="CB"),"DB",TRIM(RIGHT(I327,2))))</f>
        <v>WR</v>
      </c>
    </row>
    <row r="328" spans="1:13" hidden="1" x14ac:dyDescent="0.2">
      <c r="A328" t="s">
        <v>132</v>
      </c>
      <c r="B328" s="17">
        <v>7</v>
      </c>
      <c r="C328" s="15">
        <v>2</v>
      </c>
      <c r="D328" s="17">
        <v>1</v>
      </c>
      <c r="G328" t="s">
        <v>293</v>
      </c>
      <c r="I328" t="str">
        <f>IFERROR(LEFT(A328,FIND("(",A328)-2),A328)</f>
        <v>Conklin, Tyler NYJ TE</v>
      </c>
      <c r="J328" t="str">
        <f>LEFT(I328,(FIND(L328,I328,1)-1))</f>
        <v xml:space="preserve">Conklin, Tyler </v>
      </c>
      <c r="K328" s="15">
        <f>C328</f>
        <v>2</v>
      </c>
      <c r="L328" t="str">
        <f>TRIM(LEFT(RIGHT(" "&amp;SUBSTITUTE(TRIM(I328)," ",REPT(" ",60)),120),60))</f>
        <v>NYJ</v>
      </c>
      <c r="M328" t="str">
        <f>IF(OR(TRIM(RIGHT(I328,2))="DE",TRIM(RIGHT(I328,2))="DT"),"DL",IF(OR(TRIM(RIGHT(I328,2))="S",TRIM(RIGHT(I328,2))="CB"),"DB",TRIM(RIGHT(I328,2))))</f>
        <v>TE</v>
      </c>
    </row>
    <row r="329" spans="1:13" hidden="1" x14ac:dyDescent="0.2">
      <c r="A329" t="s">
        <v>231</v>
      </c>
      <c r="B329" s="17">
        <v>7</v>
      </c>
      <c r="C329" s="15">
        <v>2</v>
      </c>
      <c r="D329" s="17">
        <v>2</v>
      </c>
      <c r="G329" t="s">
        <v>232</v>
      </c>
      <c r="I329" t="str">
        <f>IFERROR(LEFT(A329,FIND("(",A329)-2),A329)</f>
        <v>Cooks, Brandin DAL WR</v>
      </c>
      <c r="J329" t="str">
        <f>LEFT(I329,(FIND(L329,I329,1)-1))</f>
        <v xml:space="preserve">Cooks, Brandin </v>
      </c>
      <c r="K329" s="15">
        <f>C329</f>
        <v>2</v>
      </c>
      <c r="L329" t="str">
        <f>TRIM(LEFT(RIGHT(" "&amp;SUBSTITUTE(TRIM(I329)," ",REPT(" ",60)),120),60))</f>
        <v>DAL</v>
      </c>
      <c r="M329" t="str">
        <f>IF(OR(TRIM(RIGHT(I329,2))="DE",TRIM(RIGHT(I329,2))="DT"),"DL",IF(OR(TRIM(RIGHT(I329,2))="S",TRIM(RIGHT(I329,2))="CB"),"DB",TRIM(RIGHT(I329,2))))</f>
        <v>WR</v>
      </c>
    </row>
    <row r="330" spans="1:13" x14ac:dyDescent="0.2">
      <c r="A330" t="s">
        <v>90</v>
      </c>
      <c r="B330" s="17">
        <v>14</v>
      </c>
      <c r="C330" s="15">
        <v>2</v>
      </c>
      <c r="D330" s="17">
        <v>1</v>
      </c>
      <c r="G330" t="s">
        <v>252</v>
      </c>
      <c r="I330" t="str">
        <f>IFERROR(LEFT(A330,FIND("(",A330)-2),A330)</f>
        <v>Curl, Kamren WAS S</v>
      </c>
      <c r="J330" t="str">
        <f>LEFT(I330,(FIND(L330,I330,1)-1))</f>
        <v xml:space="preserve">Curl, Kamren </v>
      </c>
      <c r="K330" s="15">
        <f>C330</f>
        <v>2</v>
      </c>
      <c r="L330" t="str">
        <f>TRIM(LEFT(RIGHT(" "&amp;SUBSTITUTE(TRIM(I330)," ",REPT(" ",60)),120),60))</f>
        <v>WAS</v>
      </c>
      <c r="M330" t="str">
        <f>IF(OR(TRIM(RIGHT(I330,2))="DE",TRIM(RIGHT(I330,2))="DT"),"DL",IF(OR(TRIM(RIGHT(I330,2))="S",TRIM(RIGHT(I330,2))="CB"),"DB",TRIM(RIGHT(I330,2))))</f>
        <v>DB</v>
      </c>
    </row>
    <row r="331" spans="1:13" x14ac:dyDescent="0.2">
      <c r="A331" t="s">
        <v>102</v>
      </c>
      <c r="B331" s="17">
        <v>5</v>
      </c>
      <c r="C331" s="15">
        <v>2</v>
      </c>
      <c r="D331" s="17">
        <v>1</v>
      </c>
      <c r="G331" t="s">
        <v>293</v>
      </c>
      <c r="I331" t="str">
        <f>IFERROR(LEFT(A331,FIND("(",A331)-2),A331)</f>
        <v>Delpit, Grant CLE S</v>
      </c>
      <c r="J331" t="str">
        <f>LEFT(I331,(FIND(L331,I331,1)-1))</f>
        <v xml:space="preserve">Delpit, Grant </v>
      </c>
      <c r="K331" s="15">
        <f>C331</f>
        <v>2</v>
      </c>
      <c r="L331" t="str">
        <f>TRIM(LEFT(RIGHT(" "&amp;SUBSTITUTE(TRIM(I331)," ",REPT(" ",60)),120),60))</f>
        <v>CLE</v>
      </c>
      <c r="M331" t="str">
        <f>IF(OR(TRIM(RIGHT(I331,2))="DE",TRIM(RIGHT(I331,2))="DT"),"DL",IF(OR(TRIM(RIGHT(I331,2))="S",TRIM(RIGHT(I331,2))="CB"),"DB",TRIM(RIGHT(I331,2))))</f>
        <v>DB</v>
      </c>
    </row>
    <row r="332" spans="1:13" x14ac:dyDescent="0.2">
      <c r="A332" t="s">
        <v>172</v>
      </c>
      <c r="B332" s="17">
        <v>11</v>
      </c>
      <c r="C332" s="15">
        <v>2</v>
      </c>
      <c r="D332" s="17">
        <v>1</v>
      </c>
      <c r="F332">
        <v>4.1100000000000003</v>
      </c>
      <c r="I332" t="str">
        <f>IFERROR(LEFT(A332,FIND("(",A332)-2),A332)</f>
        <v>Dugger, Kyle NEP S</v>
      </c>
      <c r="J332" t="str">
        <f>LEFT(I332,(FIND(L332,I332,1)-1))</f>
        <v xml:space="preserve">Dugger, Kyle </v>
      </c>
      <c r="K332" s="15">
        <f>C332</f>
        <v>2</v>
      </c>
      <c r="L332" t="str">
        <f>TRIM(LEFT(RIGHT(" "&amp;SUBSTITUTE(TRIM(I332)," ",REPT(" ",60)),120),60))</f>
        <v>NEP</v>
      </c>
      <c r="M332" t="str">
        <f>IF(OR(TRIM(RIGHT(I332,2))="DE",TRIM(RIGHT(I332,2))="DT"),"DL",IF(OR(TRIM(RIGHT(I332,2))="S",TRIM(RIGHT(I332,2))="CB"),"DB",TRIM(RIGHT(I332,2))))</f>
        <v>DB</v>
      </c>
    </row>
    <row r="333" spans="1:13" hidden="1" x14ac:dyDescent="0.2">
      <c r="A333" t="s">
        <v>258</v>
      </c>
      <c r="B333" s="17">
        <v>13</v>
      </c>
      <c r="C333" s="15">
        <v>2</v>
      </c>
      <c r="D333" s="17">
        <v>3</v>
      </c>
      <c r="E333" t="s">
        <v>235</v>
      </c>
      <c r="F333">
        <v>4.1100000000000003</v>
      </c>
      <c r="G333">
        <v>4.1100000000000003</v>
      </c>
      <c r="I333" t="str">
        <f>IFERROR(LEFT(A333,FIND("(",A333)-2),A333)</f>
        <v>Hyatt, Jalin NYG WR</v>
      </c>
      <c r="J333" t="str">
        <f>LEFT(I333,(FIND(L333,I333,1)-1))</f>
        <v xml:space="preserve">Hyatt, Jalin </v>
      </c>
      <c r="K333" s="15">
        <f>C333</f>
        <v>2</v>
      </c>
      <c r="L333" t="str">
        <f>TRIM(LEFT(RIGHT(" "&amp;SUBSTITUTE(TRIM(I333)," ",REPT(" ",60)),120),60))</f>
        <v>NYG</v>
      </c>
      <c r="M333" t="str">
        <f>IF(OR(TRIM(RIGHT(I333,2))="DE",TRIM(RIGHT(I333,2))="DT"),"DL",IF(OR(TRIM(RIGHT(I333,2))="S",TRIM(RIGHT(I333,2))="CB"),"DB",TRIM(RIGHT(I333,2))))</f>
        <v>WR</v>
      </c>
    </row>
    <row r="334" spans="1:13" hidden="1" x14ac:dyDescent="0.2">
      <c r="A334" t="s">
        <v>597</v>
      </c>
      <c r="B334" s="17">
        <v>5</v>
      </c>
      <c r="C334" s="15">
        <v>2</v>
      </c>
      <c r="D334" s="17">
        <v>1</v>
      </c>
      <c r="G334" t="s">
        <v>293</v>
      </c>
      <c r="I334" t="str">
        <f>IFERROR(LEFT(A334,FIND("(",A334)-2),A334)</f>
        <v>Otton, Cade TBB TE</v>
      </c>
      <c r="J334" t="str">
        <f>LEFT(I334,(FIND(L334,I334,1)-1))</f>
        <v xml:space="preserve">Otton, Cade </v>
      </c>
      <c r="K334" s="15">
        <f>C334</f>
        <v>2</v>
      </c>
      <c r="L334" t="str">
        <f>TRIM(LEFT(RIGHT(" "&amp;SUBSTITUTE(TRIM(I334)," ",REPT(" ",60)),120),60))</f>
        <v>TBB</v>
      </c>
      <c r="M334" t="str">
        <f>IF(OR(TRIM(RIGHT(I334,2))="DE",TRIM(RIGHT(I334,2))="DT"),"DL",IF(OR(TRIM(RIGHT(I334,2))="S",TRIM(RIGHT(I334,2))="CB"),"DB",TRIM(RIGHT(I334,2))))</f>
        <v>TE</v>
      </c>
    </row>
    <row r="335" spans="1:13" x14ac:dyDescent="0.2">
      <c r="A335" t="s">
        <v>460</v>
      </c>
      <c r="B335" s="17">
        <v>11</v>
      </c>
      <c r="C335" s="15">
        <v>2</v>
      </c>
      <c r="D335" s="17">
        <v>1</v>
      </c>
      <c r="G335" t="s">
        <v>293</v>
      </c>
      <c r="I335" t="str">
        <f>IFERROR(LEFT(A335,FIND("(",A335)-2),A335)</f>
        <v>Peppers, Jabrill NEP S</v>
      </c>
      <c r="J335" t="str">
        <f>LEFT(I335,(FIND(L335,I335,1)-1))</f>
        <v xml:space="preserve">Peppers, Jabrill </v>
      </c>
      <c r="K335" s="15">
        <f>C335</f>
        <v>2</v>
      </c>
      <c r="L335" t="str">
        <f>TRIM(LEFT(RIGHT(" "&amp;SUBSTITUTE(TRIM(I335)," ",REPT(" ",60)),120),60))</f>
        <v>NEP</v>
      </c>
      <c r="M335" t="str">
        <f>IF(OR(TRIM(RIGHT(I335,2))="DE",TRIM(RIGHT(I335,2))="DT"),"DL",IF(OR(TRIM(RIGHT(I335,2))="S",TRIM(RIGHT(I335,2))="CB"),"DB",TRIM(RIGHT(I335,2))))</f>
        <v>DB</v>
      </c>
    </row>
    <row r="336" spans="1:13" hidden="1" x14ac:dyDescent="0.2">
      <c r="A336" t="s">
        <v>568</v>
      </c>
      <c r="B336" s="17">
        <v>13</v>
      </c>
      <c r="C336" s="15">
        <v>2</v>
      </c>
      <c r="D336" s="17">
        <v>1</v>
      </c>
      <c r="G336" t="s">
        <v>569</v>
      </c>
      <c r="I336" t="str">
        <f>IFERROR(LEFT(A336,FIND("(",A336)-2),A336)</f>
        <v>Sanborn, Jack CHI LB</v>
      </c>
      <c r="J336" t="str">
        <f>LEFT(I336,(FIND(L336,I336,1)-1))</f>
        <v xml:space="preserve">Sanborn, Jack </v>
      </c>
      <c r="K336" s="15">
        <f>C336</f>
        <v>2</v>
      </c>
      <c r="L336" t="str">
        <f>TRIM(LEFT(RIGHT(" "&amp;SUBSTITUTE(TRIM(I336)," ",REPT(" ",60)),120),60))</f>
        <v>CHI</v>
      </c>
      <c r="M336" t="str">
        <f>IF(OR(TRIM(RIGHT(I336,2))="DE",TRIM(RIGHT(I336,2))="DT"),"DL",IF(OR(TRIM(RIGHT(I336,2))="S",TRIM(RIGHT(I336,2))="CB"),"DB",TRIM(RIGHT(I336,2))))</f>
        <v>LB</v>
      </c>
    </row>
    <row r="337" spans="1:13" hidden="1" x14ac:dyDescent="0.2">
      <c r="A337" t="s">
        <v>504</v>
      </c>
      <c r="B337" s="17">
        <v>7</v>
      </c>
      <c r="C337" s="15">
        <v>2</v>
      </c>
      <c r="D337" s="17">
        <v>2</v>
      </c>
      <c r="E337" t="s">
        <v>235</v>
      </c>
      <c r="F337">
        <v>4.12</v>
      </c>
      <c r="G337">
        <v>4.12</v>
      </c>
      <c r="I337" t="str">
        <f>IFERROR(LEFT(A337,FIND("(",A337)-2),A337)</f>
        <v>Schoonmaker, Luke DAL TE</v>
      </c>
      <c r="J337" t="str">
        <f>LEFT(I337,(FIND(L337,I337,1)-1))</f>
        <v xml:space="preserve">Schoonmaker, Luke </v>
      </c>
      <c r="K337" s="15">
        <f>C337</f>
        <v>2</v>
      </c>
      <c r="L337" t="str">
        <f>TRIM(LEFT(RIGHT(" "&amp;SUBSTITUTE(TRIM(I337)," ",REPT(" ",60)),120),60))</f>
        <v>DAL</v>
      </c>
      <c r="M337" t="str">
        <f>IF(OR(TRIM(RIGHT(I337,2))="DE",TRIM(RIGHT(I337,2))="DT"),"DL",IF(OR(TRIM(RIGHT(I337,2))="S",TRIM(RIGHT(I337,2))="CB"),"DB",TRIM(RIGHT(I337,2))))</f>
        <v>TE</v>
      </c>
    </row>
    <row r="338" spans="1:13" hidden="1" x14ac:dyDescent="0.2">
      <c r="A338" t="s">
        <v>608</v>
      </c>
      <c r="B338" s="17">
        <v>13</v>
      </c>
      <c r="C338" s="15">
        <v>2</v>
      </c>
      <c r="D338" s="17">
        <v>3</v>
      </c>
      <c r="G338" t="s">
        <v>232</v>
      </c>
      <c r="I338" t="str">
        <f>IFERROR(LEFT(A338,FIND("(",A338)-2),A338)</f>
        <v>Scott, Tyler CHI WR</v>
      </c>
      <c r="J338" t="str">
        <f>LEFT(I338,(FIND(L338,I338,1)-1))</f>
        <v xml:space="preserve">Scott, Tyler </v>
      </c>
      <c r="K338" s="15">
        <f>C338</f>
        <v>2</v>
      </c>
      <c r="L338" t="str">
        <f>TRIM(LEFT(RIGHT(" "&amp;SUBSTITUTE(TRIM(I338)," ",REPT(" ",60)),120),60))</f>
        <v>CHI</v>
      </c>
      <c r="M338" t="str">
        <f>IF(OR(TRIM(RIGHT(I338,2))="DE",TRIM(RIGHT(I338,2))="DT"),"DL",IF(OR(TRIM(RIGHT(I338,2))="S",TRIM(RIGHT(I338,2))="CB"),"DB",TRIM(RIGHT(I338,2))))</f>
        <v>WR</v>
      </c>
    </row>
    <row r="339" spans="1:13" hidden="1" x14ac:dyDescent="0.2">
      <c r="A339" t="s">
        <v>37</v>
      </c>
      <c r="B339" s="17">
        <v>7</v>
      </c>
      <c r="C339" s="15">
        <v>2</v>
      </c>
      <c r="D339" s="17">
        <v>1</v>
      </c>
      <c r="G339" t="s">
        <v>293</v>
      </c>
      <c r="I339" t="str">
        <f>IFERROR(LEFT(A339,FIND("(",A339)-2),A339)</f>
        <v>Simmons, Jeffery TEN DT</v>
      </c>
      <c r="J339" t="str">
        <f>LEFT(I339,(FIND(L339,I339,1)-1))</f>
        <v xml:space="preserve">Simmons, Jeffery </v>
      </c>
      <c r="K339" s="15">
        <f>C339</f>
        <v>2</v>
      </c>
      <c r="L339" t="str">
        <f>TRIM(LEFT(RIGHT(" "&amp;SUBSTITUTE(TRIM(I339)," ",REPT(" ",60)),120),60))</f>
        <v>TEN</v>
      </c>
      <c r="M339" t="str">
        <f>IF(OR(TRIM(RIGHT(I339,2))="DE",TRIM(RIGHT(I339,2))="DT"),"DL",IF(OR(TRIM(RIGHT(I339,2))="S",TRIM(RIGHT(I339,2))="CB"),"DB",TRIM(RIGHT(I339,2))))</f>
        <v>DL</v>
      </c>
    </row>
    <row r="340" spans="1:13" hidden="1" x14ac:dyDescent="0.2">
      <c r="A340" t="s">
        <v>261</v>
      </c>
      <c r="B340" s="17">
        <v>7</v>
      </c>
      <c r="C340" s="15">
        <v>2</v>
      </c>
      <c r="D340" s="17">
        <v>2</v>
      </c>
      <c r="E340" t="s">
        <v>115</v>
      </c>
      <c r="F340">
        <v>4.1100000000000003</v>
      </c>
      <c r="G340" t="s">
        <v>262</v>
      </c>
      <c r="I340" t="str">
        <f>IFERROR(LEFT(A340,FIND("(",A340)-2),A340)</f>
        <v>Tolbert, Jalen DAL WR</v>
      </c>
      <c r="J340" t="str">
        <f>LEFT(I340,(FIND(L340,I340,1)-1))</f>
        <v xml:space="preserve">Tolbert, Jalen </v>
      </c>
      <c r="K340" s="15">
        <f>C340</f>
        <v>2</v>
      </c>
      <c r="L340" t="str">
        <f>TRIM(LEFT(RIGHT(" "&amp;SUBSTITUTE(TRIM(I340)," ",REPT(" ",60)),120),60))</f>
        <v>DAL</v>
      </c>
      <c r="M340" t="str">
        <f>IF(OR(TRIM(RIGHT(I340,2))="DE",TRIM(RIGHT(I340,2))="DT"),"DL",IF(OR(TRIM(RIGHT(I340,2))="S",TRIM(RIGHT(I340,2))="CB"),"DB",TRIM(RIGHT(I340,2))))</f>
        <v>WR</v>
      </c>
    </row>
    <row r="341" spans="1:13" hidden="1" x14ac:dyDescent="0.2">
      <c r="A341" t="s">
        <v>164</v>
      </c>
      <c r="B341" s="17">
        <v>7</v>
      </c>
      <c r="C341" s="15">
        <v>2</v>
      </c>
      <c r="D341" s="17">
        <v>1</v>
      </c>
      <c r="G341" t="s">
        <v>293</v>
      </c>
      <c r="I341" t="str">
        <f>IFERROR(LEFT(A341,FIND("(",A341)-2),A341)</f>
        <v>Zuerlein, Greg NYJ PK</v>
      </c>
      <c r="J341" t="str">
        <f>LEFT(I341,(FIND(L341,I341,1)-1))</f>
        <v xml:space="preserve">Zuerlein, Greg </v>
      </c>
      <c r="K341" s="15">
        <f>C341</f>
        <v>2</v>
      </c>
      <c r="L341" t="str">
        <f>TRIM(LEFT(RIGHT(" "&amp;SUBSTITUTE(TRIM(I341)," ",REPT(" ",60)),120),60))</f>
        <v>NYJ</v>
      </c>
      <c r="M341" t="str">
        <f>IF(OR(TRIM(RIGHT(I341,2))="DE",TRIM(RIGHT(I341,2))="DT"),"DL",IF(OR(TRIM(RIGHT(I341,2))="S",TRIM(RIGHT(I341,2))="CB"),"DB",TRIM(RIGHT(I341,2))))</f>
        <v>PK</v>
      </c>
    </row>
    <row r="342" spans="1:13" hidden="1" x14ac:dyDescent="0.2">
      <c r="A342" t="s">
        <v>28</v>
      </c>
      <c r="B342" s="17">
        <v>14</v>
      </c>
      <c r="C342" s="15">
        <v>1</v>
      </c>
      <c r="D342" s="17">
        <v>1</v>
      </c>
      <c r="G342" t="s">
        <v>222</v>
      </c>
      <c r="I342" t="str">
        <f>IFERROR(LEFT(A342,FIND("(",A342)-2),A342)</f>
        <v>Allen, Jonathan WAS DT</v>
      </c>
      <c r="J342" t="str">
        <f>LEFT(I342,(FIND(L342,I342,1)-1))</f>
        <v xml:space="preserve">Allen, Jonathan </v>
      </c>
      <c r="K342" s="15">
        <f>C342</f>
        <v>1</v>
      </c>
      <c r="L342" t="str">
        <f>TRIM(LEFT(RIGHT(" "&amp;SUBSTITUTE(TRIM(I342)," ",REPT(" ",60)),120),60))</f>
        <v>WAS</v>
      </c>
      <c r="M342" t="str">
        <f>IF(OR(TRIM(RIGHT(I342,2))="DE",TRIM(RIGHT(I342,2))="DT"),"DL",IF(OR(TRIM(RIGHT(I342,2))="S",TRIM(RIGHT(I342,2))="CB"),"DB",TRIM(RIGHT(I342,2))))</f>
        <v>DL</v>
      </c>
    </row>
    <row r="343" spans="1:13" hidden="1" x14ac:dyDescent="0.2">
      <c r="A343" t="s">
        <v>564</v>
      </c>
      <c r="B343" s="17">
        <v>9</v>
      </c>
      <c r="C343" s="15">
        <v>1</v>
      </c>
      <c r="D343" s="17">
        <v>1</v>
      </c>
      <c r="G343" t="s">
        <v>222</v>
      </c>
      <c r="I343" t="str">
        <f>IFERROR(LEFT(A343,FIND("(",A343)-2),A343)</f>
        <v>Allen, Josh JAC DE</v>
      </c>
      <c r="J343" t="str">
        <f>LEFT(I343,(FIND(L343,I343,1)-1))</f>
        <v xml:space="preserve">Allen, Josh </v>
      </c>
      <c r="K343" s="15">
        <f>C343</f>
        <v>1</v>
      </c>
      <c r="L343" t="str">
        <f>TRIM(LEFT(RIGHT(" "&amp;SUBSTITUTE(TRIM(I343)," ",REPT(" ",60)),120),60))</f>
        <v>JAC</v>
      </c>
      <c r="M343" t="str">
        <f>IF(OR(TRIM(RIGHT(I343,2))="DE",TRIM(RIGHT(I343,2))="DT"),"DL",IF(OR(TRIM(RIGHT(I343,2))="S",TRIM(RIGHT(I343,2))="CB"),"DB",TRIM(RIGHT(I343,2))))</f>
        <v>DL</v>
      </c>
    </row>
    <row r="344" spans="1:13" hidden="1" x14ac:dyDescent="0.2">
      <c r="A344" t="s">
        <v>248</v>
      </c>
      <c r="B344" s="17">
        <v>7</v>
      </c>
      <c r="C344" s="15">
        <v>1</v>
      </c>
      <c r="D344" s="17">
        <v>1</v>
      </c>
      <c r="G344" t="s">
        <v>222</v>
      </c>
      <c r="I344" t="str">
        <f>IFERROR(LEFT(A344,FIND("(",A344)-2),A344)</f>
        <v>Al-Shaair, Azeez TEN LB</v>
      </c>
      <c r="J344" t="str">
        <f>LEFT(I344,(FIND(L344,I344,1)-1))</f>
        <v xml:space="preserve">Al-Shaair, Azeez </v>
      </c>
      <c r="K344" s="15">
        <f>C344</f>
        <v>1</v>
      </c>
      <c r="L344" t="str">
        <f>TRIM(LEFT(RIGHT(" "&amp;SUBSTITUTE(TRIM(I344)," ",REPT(" ",60)),120),60))</f>
        <v>TEN</v>
      </c>
      <c r="M344" t="str">
        <f>IF(OR(TRIM(RIGHT(I344,2))="DE",TRIM(RIGHT(I344,2))="DT"),"DL",IF(OR(TRIM(RIGHT(I344,2))="S",TRIM(RIGHT(I344,2))="CB"),"DB",TRIM(RIGHT(I344,2))))</f>
        <v>LB</v>
      </c>
    </row>
    <row r="345" spans="1:13" hidden="1" x14ac:dyDescent="0.2">
      <c r="A345" t="s">
        <v>353</v>
      </c>
      <c r="B345" s="17">
        <v>10</v>
      </c>
      <c r="C345" s="15">
        <v>1</v>
      </c>
      <c r="D345" s="17">
        <v>3</v>
      </c>
      <c r="E345" t="s">
        <v>235</v>
      </c>
      <c r="F345">
        <v>5.01</v>
      </c>
      <c r="G345">
        <v>5.01</v>
      </c>
      <c r="I345" t="str">
        <f>IFERROR(LEFT(A345,FIND("(",A345)-2),A345)</f>
        <v>Anudike-Uzomah, Felix KCC DE</v>
      </c>
      <c r="J345" t="str">
        <f>LEFT(I345,(FIND(L345,I345,1)-1))</f>
        <v xml:space="preserve">Anudike-Uzomah, Felix </v>
      </c>
      <c r="K345" s="15">
        <f>C345</f>
        <v>1</v>
      </c>
      <c r="L345" t="str">
        <f>TRIM(LEFT(RIGHT(" "&amp;SUBSTITUTE(TRIM(I345)," ",REPT(" ",60)),120),60))</f>
        <v>KCC</v>
      </c>
      <c r="M345" t="str">
        <f>IF(OR(TRIM(RIGHT(I345,2))="DE",TRIM(RIGHT(I345,2))="DT"),"DL",IF(OR(TRIM(RIGHT(I345,2))="S",TRIM(RIGHT(I345,2))="CB"),"DB",TRIM(RIGHT(I345,2))))</f>
        <v>DL</v>
      </c>
    </row>
    <row r="346" spans="1:13" hidden="1" x14ac:dyDescent="0.2">
      <c r="A346" t="s">
        <v>598</v>
      </c>
      <c r="B346" s="17">
        <v>7</v>
      </c>
      <c r="C346" s="15">
        <v>1</v>
      </c>
      <c r="D346" s="17">
        <v>1</v>
      </c>
      <c r="G346" t="s">
        <v>112</v>
      </c>
      <c r="I346" t="str">
        <f>IFERROR(LEFT(A346,FIND("(",A346)-2),A346)</f>
        <v>Aubrey, Brandon DAL PK</v>
      </c>
      <c r="J346" t="str">
        <f>LEFT(I346,(FIND(L346,I346,1)-1))</f>
        <v xml:space="preserve">Aubrey, Brandon </v>
      </c>
      <c r="K346" s="15">
        <f>C346</f>
        <v>1</v>
      </c>
      <c r="L346" t="str">
        <f>TRIM(LEFT(RIGHT(" "&amp;SUBSTITUTE(TRIM(I346)," ",REPT(" ",60)),120),60))</f>
        <v>DAL</v>
      </c>
      <c r="M346" t="str">
        <f>IF(OR(TRIM(RIGHT(I346,2))="DE",TRIM(RIGHT(I346,2))="DT"),"DL",IF(OR(TRIM(RIGHT(I346,2))="S",TRIM(RIGHT(I346,2))="CB"),"DB",TRIM(RIGHT(I346,2))))</f>
        <v>PK</v>
      </c>
    </row>
    <row r="347" spans="1:13" x14ac:dyDescent="0.2">
      <c r="A347" t="s">
        <v>494</v>
      </c>
      <c r="B347" s="17">
        <v>13</v>
      </c>
      <c r="C347" s="15">
        <v>1</v>
      </c>
      <c r="D347" s="17">
        <v>1</v>
      </c>
      <c r="E347" t="s">
        <v>235</v>
      </c>
      <c r="F347">
        <v>5.1100000000000003</v>
      </c>
      <c r="G347">
        <v>5.1100000000000003</v>
      </c>
      <c r="I347" t="str">
        <f>IFERROR(LEFT(A347,FIND("(",A347)-2),A347)</f>
        <v>Banks, Deonte NYG CB</v>
      </c>
      <c r="J347" t="str">
        <f>LEFT(I347,(FIND(L347,I347,1)-1))</f>
        <v xml:space="preserve">Banks, Deonte </v>
      </c>
      <c r="K347" s="15">
        <f>C347</f>
        <v>1</v>
      </c>
      <c r="L347" t="str">
        <f>TRIM(LEFT(RIGHT(" "&amp;SUBSTITUTE(TRIM(I347)," ",REPT(" ",60)),120),60))</f>
        <v>NYG</v>
      </c>
      <c r="M347" t="str">
        <f>IF(OR(TRIM(RIGHT(I347,2))="DE",TRIM(RIGHT(I347,2))="DT"),"DL",IF(OR(TRIM(RIGHT(I347,2))="S",TRIM(RIGHT(I347,2))="CB"),"DB",TRIM(RIGHT(I347,2))))</f>
        <v>DB</v>
      </c>
    </row>
    <row r="348" spans="1:13" hidden="1" x14ac:dyDescent="0.2">
      <c r="A348" t="s">
        <v>324</v>
      </c>
      <c r="B348" s="17">
        <v>11</v>
      </c>
      <c r="C348" s="15">
        <v>1</v>
      </c>
      <c r="D348" s="17">
        <v>2</v>
      </c>
      <c r="F348">
        <v>5.1100000000000003</v>
      </c>
      <c r="G348" t="s">
        <v>134</v>
      </c>
      <c r="I348" t="str">
        <f>IFERROR(LEFT(A348,FIND("(",A348)-2),A348)</f>
        <v>Barmore, Christian NEP DT</v>
      </c>
      <c r="J348" t="str">
        <f>LEFT(I348,(FIND(L348,I348,1)-1))</f>
        <v xml:space="preserve">Barmore, Christian </v>
      </c>
      <c r="K348" s="15">
        <f>C348</f>
        <v>1</v>
      </c>
      <c r="L348" t="str">
        <f>TRIM(LEFT(RIGHT(" "&amp;SUBSTITUTE(TRIM(I348)," ",REPT(" ",60)),120),60))</f>
        <v>NEP</v>
      </c>
      <c r="M348" t="str">
        <f>IF(OR(TRIM(RIGHT(I348,2))="DE",TRIM(RIGHT(I348,2))="DT"),"DL",IF(OR(TRIM(RIGHT(I348,2))="S",TRIM(RIGHT(I348,2))="CB"),"DB",TRIM(RIGHT(I348,2))))</f>
        <v>DL</v>
      </c>
    </row>
    <row r="349" spans="1:13" hidden="1" x14ac:dyDescent="0.2">
      <c r="A349" t="s">
        <v>528</v>
      </c>
      <c r="B349" s="17">
        <v>14</v>
      </c>
      <c r="C349" s="15">
        <v>1</v>
      </c>
      <c r="D349" s="17">
        <v>2</v>
      </c>
      <c r="G349" t="s">
        <v>112</v>
      </c>
      <c r="I349" t="str">
        <f>IFERROR(LEFT(A349,FIND("(",A349)-2),A349)</f>
        <v>Barton, Cody WAS LB</v>
      </c>
      <c r="J349" t="str">
        <f>LEFT(I349,(FIND(L349,I349,1)-1))</f>
        <v xml:space="preserve">Barton, Cody </v>
      </c>
      <c r="K349" s="15">
        <f>C349</f>
        <v>1</v>
      </c>
      <c r="L349" t="str">
        <f>TRIM(LEFT(RIGHT(" "&amp;SUBSTITUTE(TRIM(I349)," ",REPT(" ",60)),120),60))</f>
        <v>WAS</v>
      </c>
      <c r="M349" t="str">
        <f>IF(OR(TRIM(RIGHT(I349,2))="DE",TRIM(RIGHT(I349,2))="DT"),"DL",IF(OR(TRIM(RIGHT(I349,2))="S",TRIM(RIGHT(I349,2))="CB"),"DB",TRIM(RIGHT(I349,2))))</f>
        <v>LB</v>
      </c>
    </row>
    <row r="350" spans="1:13" hidden="1" x14ac:dyDescent="0.2">
      <c r="A350" t="s">
        <v>93</v>
      </c>
      <c r="B350" s="17">
        <v>11</v>
      </c>
      <c r="C350" s="15">
        <v>1</v>
      </c>
      <c r="D350" s="17">
        <v>1</v>
      </c>
      <c r="G350" t="s">
        <v>222</v>
      </c>
      <c r="I350" t="str">
        <f>IFERROR(LEFT(A350,FIND("(",A350)-2),A350)</f>
        <v>Bentley, Ja'Whaun NEP LB</v>
      </c>
      <c r="J350" t="str">
        <f>LEFT(I350,(FIND(L350,I350,1)-1))</f>
        <v xml:space="preserve">Bentley, Ja'Whaun </v>
      </c>
      <c r="K350" s="15">
        <f>C350</f>
        <v>1</v>
      </c>
      <c r="L350" t="str">
        <f>TRIM(LEFT(RIGHT(" "&amp;SUBSTITUTE(TRIM(I350)," ",REPT(" ",60)),120),60))</f>
        <v>NEP</v>
      </c>
      <c r="M350" t="str">
        <f>IF(OR(TRIM(RIGHT(I350,2))="DE",TRIM(RIGHT(I350,2))="DT"),"DL",IF(OR(TRIM(RIGHT(I350,2))="S",TRIM(RIGHT(I350,2))="CB"),"DB",TRIM(RIGHT(I350,2))))</f>
        <v>LB</v>
      </c>
    </row>
    <row r="351" spans="1:13" hidden="1" x14ac:dyDescent="0.2">
      <c r="A351" t="s">
        <v>529</v>
      </c>
      <c r="B351" s="17">
        <v>13</v>
      </c>
      <c r="C351" s="15">
        <v>1</v>
      </c>
      <c r="D351" s="17">
        <v>1</v>
      </c>
      <c r="F351">
        <v>5.12</v>
      </c>
      <c r="G351" t="s">
        <v>530</v>
      </c>
      <c r="I351" t="str">
        <f>IFERROR(LEFT(A351,FIND("(",A351)-2),A351)</f>
        <v>Bernard, Terrel BUF LB</v>
      </c>
      <c r="J351" t="str">
        <f>LEFT(I351,(FIND(L351,I351,1)-1))</f>
        <v xml:space="preserve">Bernard, Terrel </v>
      </c>
      <c r="K351" s="15">
        <f>C351</f>
        <v>1</v>
      </c>
      <c r="L351" t="str">
        <f>TRIM(LEFT(RIGHT(" "&amp;SUBSTITUTE(TRIM(I351)," ",REPT(" ",60)),120),60))</f>
        <v>BUF</v>
      </c>
      <c r="M351" t="str">
        <f>IF(OR(TRIM(RIGHT(I351,2))="DE",TRIM(RIGHT(I351,2))="DT"),"DL",IF(OR(TRIM(RIGHT(I351,2))="S",TRIM(RIGHT(I351,2))="CB"),"DB",TRIM(RIGHT(I351,2))))</f>
        <v>LB</v>
      </c>
    </row>
    <row r="352" spans="1:13" x14ac:dyDescent="0.2">
      <c r="A352" t="s">
        <v>421</v>
      </c>
      <c r="B352" s="17">
        <v>7</v>
      </c>
      <c r="C352" s="15">
        <v>1</v>
      </c>
      <c r="D352" s="17">
        <v>1</v>
      </c>
      <c r="G352" t="s">
        <v>112</v>
      </c>
      <c r="I352" t="str">
        <f>IFERROR(LEFT(A352,FIND("(",A352)-2),A352)</f>
        <v>Bland, DaRon DAL CB</v>
      </c>
      <c r="J352" t="str">
        <f>LEFT(I352,(FIND(L352,I352,1)-1))</f>
        <v xml:space="preserve">Bland, DaRon </v>
      </c>
      <c r="K352" s="15">
        <f>C352</f>
        <v>1</v>
      </c>
      <c r="L352" t="str">
        <f>TRIM(LEFT(RIGHT(" "&amp;SUBSTITUTE(TRIM(I352)," ",REPT(" ",60)),120),60))</f>
        <v>DAL</v>
      </c>
      <c r="M352" t="str">
        <f>IF(OR(TRIM(RIGHT(I352,2))="DE",TRIM(RIGHT(I352,2))="DT"),"DL",IF(OR(TRIM(RIGHT(I352,2))="S",TRIM(RIGHT(I352,2))="CB"),"DB",TRIM(RIGHT(I352,2))))</f>
        <v>DB</v>
      </c>
    </row>
    <row r="353" spans="1:13" hidden="1" x14ac:dyDescent="0.2">
      <c r="A353" t="s">
        <v>19</v>
      </c>
      <c r="B353" s="17">
        <v>11</v>
      </c>
      <c r="C353" s="15">
        <v>1</v>
      </c>
      <c r="D353" s="17">
        <v>1</v>
      </c>
      <c r="G353" t="s">
        <v>222</v>
      </c>
      <c r="I353" t="str">
        <f>IFERROR(LEFT(A353,FIND("(",A353)-2),A353)</f>
        <v>Buckner, DeForest IND DT</v>
      </c>
      <c r="J353" t="str">
        <f>LEFT(I353,(FIND(L353,I353,1)-1))</f>
        <v xml:space="preserve">Buckner, DeForest </v>
      </c>
      <c r="K353" s="15">
        <f>C353</f>
        <v>1</v>
      </c>
      <c r="L353" t="str">
        <f>TRIM(LEFT(RIGHT(" "&amp;SUBSTITUTE(TRIM(I353)," ",REPT(" ",60)),120),60))</f>
        <v>IND</v>
      </c>
      <c r="M353" t="str">
        <f>IF(OR(TRIM(RIGHT(I353,2))="DE",TRIM(RIGHT(I353,2))="DT"),"DL",IF(OR(TRIM(RIGHT(I353,2))="S",TRIM(RIGHT(I353,2))="CB"),"DB",TRIM(RIGHT(I353,2))))</f>
        <v>DL</v>
      </c>
    </row>
    <row r="354" spans="1:13" x14ac:dyDescent="0.2">
      <c r="A354" t="s">
        <v>251</v>
      </c>
      <c r="B354" s="17">
        <v>10</v>
      </c>
      <c r="C354" s="15">
        <v>1</v>
      </c>
      <c r="D354" s="17">
        <v>1</v>
      </c>
      <c r="G354" t="s">
        <v>222</v>
      </c>
      <c r="I354" t="str">
        <f>IFERROR(LEFT(A354,FIND("(",A354)-2),A354)</f>
        <v>Byard, Kevin PHI S</v>
      </c>
      <c r="J354" t="str">
        <f>LEFT(I354,(FIND(L354,I354,1)-1))</f>
        <v xml:space="preserve">Byard, Kevin </v>
      </c>
      <c r="K354" s="15">
        <f>C354</f>
        <v>1</v>
      </c>
      <c r="L354" t="str">
        <f>TRIM(LEFT(RIGHT(" "&amp;SUBSTITUTE(TRIM(I354)," ",REPT(" ",60)),120),60))</f>
        <v>PHI</v>
      </c>
      <c r="M354" t="str">
        <f>IF(OR(TRIM(RIGHT(I354,2))="DE",TRIM(RIGHT(I354,2))="DT"),"DL",IF(OR(TRIM(RIGHT(I354,2))="S",TRIM(RIGHT(I354,2))="CB"),"DB",TRIM(RIGHT(I354,2))))</f>
        <v>DB</v>
      </c>
    </row>
    <row r="355" spans="1:13" x14ac:dyDescent="0.2">
      <c r="A355" t="s">
        <v>538</v>
      </c>
      <c r="B355" s="17">
        <v>13</v>
      </c>
      <c r="C355" s="15">
        <v>1</v>
      </c>
      <c r="D355" s="17">
        <v>2</v>
      </c>
      <c r="G355" t="s">
        <v>112</v>
      </c>
      <c r="I355" t="str">
        <f>IFERROR(LEFT(A355,FIND("(",A355)-2),A355)</f>
        <v>Bynum, Camryn MIN S</v>
      </c>
      <c r="J355" t="str">
        <f>LEFT(I355,(FIND(L355,I355,1)-1))</f>
        <v xml:space="preserve">Bynum, Camryn </v>
      </c>
      <c r="K355" s="15">
        <f>C355</f>
        <v>1</v>
      </c>
      <c r="L355" t="str">
        <f>TRIM(LEFT(RIGHT(" "&amp;SUBSTITUTE(TRIM(I355)," ",REPT(" ",60)),120),60))</f>
        <v>MIN</v>
      </c>
      <c r="M355" t="str">
        <f>IF(OR(TRIM(RIGHT(I355,2))="DE",TRIM(RIGHT(I355,2))="DT"),"DL",IF(OR(TRIM(RIGHT(I355,2))="S",TRIM(RIGHT(I355,2))="CB"),"DB",TRIM(RIGHT(I355,2))))</f>
        <v>DB</v>
      </c>
    </row>
    <row r="356" spans="1:13" hidden="1" x14ac:dyDescent="0.2">
      <c r="A356" t="s">
        <v>71</v>
      </c>
      <c r="B356" s="17">
        <v>6</v>
      </c>
      <c r="C356" s="15">
        <v>1</v>
      </c>
      <c r="D356" s="17">
        <v>1</v>
      </c>
      <c r="G356" t="s">
        <v>222</v>
      </c>
      <c r="I356" t="str">
        <f>IFERROR(LEFT(A356,FIND("(",A356)-2),A356)</f>
        <v>Campbell, De'Vondre GBP LB</v>
      </c>
      <c r="J356" t="str">
        <f>LEFT(I356,(FIND(L356,I356,1)-1))</f>
        <v xml:space="preserve">Campbell, De'Vondre </v>
      </c>
      <c r="K356" s="15">
        <f>C356</f>
        <v>1</v>
      </c>
      <c r="L356" t="str">
        <f>TRIM(LEFT(RIGHT(" "&amp;SUBSTITUTE(TRIM(I356)," ",REPT(" ",60)),120),60))</f>
        <v>GBP</v>
      </c>
      <c r="M356" t="str">
        <f>IF(OR(TRIM(RIGHT(I356,2))="DE",TRIM(RIGHT(I356,2))="DT"),"DL",IF(OR(TRIM(RIGHT(I356,2))="S",TRIM(RIGHT(I356,2))="CB"),"DB",TRIM(RIGHT(I356,2))))</f>
        <v>LB</v>
      </c>
    </row>
    <row r="357" spans="1:13" hidden="1" x14ac:dyDescent="0.2">
      <c r="A357" t="s">
        <v>664</v>
      </c>
      <c r="B357" s="17">
        <v>7</v>
      </c>
      <c r="C357" s="15">
        <v>1</v>
      </c>
      <c r="D357" s="17">
        <v>1</v>
      </c>
      <c r="G357" t="s">
        <v>112</v>
      </c>
      <c r="I357" t="str">
        <f>IFERROR(LEFT(A357,FIND("(",A357)-2),A357)</f>
        <v>Cashman, Blake HOU LB</v>
      </c>
      <c r="J357" t="str">
        <f>LEFT(I357,(FIND(L357,I357,1)-1))</f>
        <v xml:space="preserve">Cashman, Blake </v>
      </c>
      <c r="K357" s="15">
        <f>C357</f>
        <v>1</v>
      </c>
      <c r="L357" t="str">
        <f>TRIM(LEFT(RIGHT(" "&amp;SUBSTITUTE(TRIM(I357)," ",REPT(" ",60)),120),60))</f>
        <v>HOU</v>
      </c>
      <c r="M357" t="str">
        <f>IF(OR(TRIM(RIGHT(I357,2))="DE",TRIM(RIGHT(I357,2))="DT"),"DL",IF(OR(TRIM(RIGHT(I357,2))="S",TRIM(RIGHT(I357,2))="CB"),"DB",TRIM(RIGHT(I357,2))))</f>
        <v>LB</v>
      </c>
    </row>
    <row r="358" spans="1:13" x14ac:dyDescent="0.2">
      <c r="A358" t="s">
        <v>150</v>
      </c>
      <c r="B358" s="17">
        <v>9</v>
      </c>
      <c r="C358" s="15">
        <v>1</v>
      </c>
      <c r="D358" s="17">
        <v>1</v>
      </c>
      <c r="G358" t="s">
        <v>112</v>
      </c>
      <c r="I358" t="str">
        <f>IFERROR(LEFT(A358,FIND("(",A358)-2),A358)</f>
        <v>Cisco, Andre JAC S</v>
      </c>
      <c r="J358" t="str">
        <f>LEFT(I358,(FIND(L358,I358,1)-1))</f>
        <v xml:space="preserve">Cisco, Andre </v>
      </c>
      <c r="K358" s="15">
        <f>C358</f>
        <v>1</v>
      </c>
      <c r="L358" t="str">
        <f>TRIM(LEFT(RIGHT(" "&amp;SUBSTITUTE(TRIM(I358)," ",REPT(" ",60)),120),60))</f>
        <v>JAC</v>
      </c>
      <c r="M358" t="str">
        <f>IF(OR(TRIM(RIGHT(I358,2))="DE",TRIM(RIGHT(I358,2))="DT"),"DL",IF(OR(TRIM(RIGHT(I358,2))="S",TRIM(RIGHT(I358,2))="CB"),"DB",TRIM(RIGHT(I358,2))))</f>
        <v>DB</v>
      </c>
    </row>
    <row r="359" spans="1:13" hidden="1" x14ac:dyDescent="0.2">
      <c r="A359" t="s">
        <v>22</v>
      </c>
      <c r="B359" s="17">
        <v>11</v>
      </c>
      <c r="C359" s="15">
        <v>1</v>
      </c>
      <c r="D359" s="17">
        <v>1</v>
      </c>
      <c r="G359" t="s">
        <v>222</v>
      </c>
      <c r="I359" t="str">
        <f>IFERROR(LEFT(A359,FIND("(",A359)-2),A359)</f>
        <v>Davis, Demario NOS LB</v>
      </c>
      <c r="J359" t="str">
        <f>LEFT(I359,(FIND(L359,I359,1)-1))</f>
        <v xml:space="preserve">Davis, Demario </v>
      </c>
      <c r="K359" s="15">
        <f>C359</f>
        <v>1</v>
      </c>
      <c r="L359" t="str">
        <f>TRIM(LEFT(RIGHT(" "&amp;SUBSTITUTE(TRIM(I359)," ",REPT(" ",60)),120),60))</f>
        <v>NOS</v>
      </c>
      <c r="M359" t="str">
        <f>IF(OR(TRIM(RIGHT(I359,2))="DE",TRIM(RIGHT(I359,2))="DT"),"DL",IF(OR(TRIM(RIGHT(I359,2))="S",TRIM(RIGHT(I359,2))="CB"),"DB",TRIM(RIGHT(I359,2))))</f>
        <v>LB</v>
      </c>
    </row>
    <row r="360" spans="1:13" hidden="1" x14ac:dyDescent="0.2">
      <c r="A360" t="s">
        <v>126</v>
      </c>
      <c r="B360" s="17">
        <v>7</v>
      </c>
      <c r="C360" s="15">
        <v>1</v>
      </c>
      <c r="D360" s="17">
        <v>2</v>
      </c>
      <c r="F360">
        <v>5.04</v>
      </c>
      <c r="I360" t="str">
        <f>IFERROR(LEFT(A360,FIND("(",A360)-2),A360)</f>
        <v>Davis-Gaither, Akeem CIN LB</v>
      </c>
      <c r="J360" t="str">
        <f>LEFT(I360,(FIND(L360,I360,1)-1))</f>
        <v xml:space="preserve">Davis-Gaither, Akeem </v>
      </c>
      <c r="K360" s="15">
        <f>C360</f>
        <v>1</v>
      </c>
      <c r="L360" t="str">
        <f>TRIM(LEFT(RIGHT(" "&amp;SUBSTITUTE(TRIM(I360)," ",REPT(" ",60)),120),60))</f>
        <v>CIN</v>
      </c>
      <c r="M360" t="str">
        <f>IF(OR(TRIM(RIGHT(I360,2))="DE",TRIM(RIGHT(I360,2))="DT"),"DL",IF(OR(TRIM(RIGHT(I360,2))="S",TRIM(RIGHT(I360,2))="CB"),"DB",TRIM(RIGHT(I360,2))))</f>
        <v>LB</v>
      </c>
    </row>
    <row r="361" spans="1:13" hidden="1" x14ac:dyDescent="0.2">
      <c r="A361" t="s">
        <v>488</v>
      </c>
      <c r="B361" s="17">
        <v>13</v>
      </c>
      <c r="C361" s="15">
        <v>1</v>
      </c>
      <c r="D361" s="17">
        <v>1</v>
      </c>
      <c r="G361" t="s">
        <v>225</v>
      </c>
      <c r="I361" t="str">
        <f>IFERROR(LEFT(A361,FIND("(",A361)-2),A361)</f>
        <v>Deablo, Divine LVR LB</v>
      </c>
      <c r="J361" t="str">
        <f>LEFT(I361,(FIND(L361,I361,1)-1))</f>
        <v xml:space="preserve">Deablo, Divine </v>
      </c>
      <c r="K361" s="15">
        <f>C361</f>
        <v>1</v>
      </c>
      <c r="L361" t="str">
        <f>TRIM(LEFT(RIGHT(" "&amp;SUBSTITUTE(TRIM(I361)," ",REPT(" ",60)),120),60))</f>
        <v>LVR</v>
      </c>
      <c r="M361" t="str">
        <f>IF(OR(TRIM(RIGHT(I361,2))="DE",TRIM(RIGHT(I361,2))="DT"),"DL",IF(OR(TRIM(RIGHT(I361,2))="S",TRIM(RIGHT(I361,2))="CB"),"DB",TRIM(RIGHT(I361,2))))</f>
        <v>LB</v>
      </c>
    </row>
    <row r="362" spans="1:13" hidden="1" x14ac:dyDescent="0.2">
      <c r="A362" t="s">
        <v>323</v>
      </c>
      <c r="B362" s="17">
        <v>5</v>
      </c>
      <c r="C362" s="15">
        <v>1</v>
      </c>
      <c r="D362" s="17">
        <v>1</v>
      </c>
      <c r="G362" t="s">
        <v>112</v>
      </c>
      <c r="I362" t="str">
        <f>IFERROR(LEFT(A362,FIND("(",A362)-2),A362)</f>
        <v>Dicker, Cameron LAC PK</v>
      </c>
      <c r="J362" t="str">
        <f>LEFT(I362,(FIND(L362,I362,1)-1))</f>
        <v xml:space="preserve">Dicker, Cameron </v>
      </c>
      <c r="K362" s="15">
        <f>C362</f>
        <v>1</v>
      </c>
      <c r="L362" t="str">
        <f>TRIM(LEFT(RIGHT(" "&amp;SUBSTITUTE(TRIM(I362)," ",REPT(" ",60)),120),60))</f>
        <v>LAC</v>
      </c>
      <c r="M362" t="str">
        <f>IF(OR(TRIM(RIGHT(I362,2))="DE",TRIM(RIGHT(I362,2))="DT"),"DL",IF(OR(TRIM(RIGHT(I362,2))="S",TRIM(RIGHT(I362,2))="CB"),"DB",TRIM(RIGHT(I362,2))))</f>
        <v>PK</v>
      </c>
    </row>
    <row r="363" spans="1:13" hidden="1" x14ac:dyDescent="0.2">
      <c r="A363" t="s">
        <v>555</v>
      </c>
      <c r="B363" s="17">
        <v>6</v>
      </c>
      <c r="C363" s="15">
        <v>1</v>
      </c>
      <c r="D363" s="17">
        <v>2</v>
      </c>
      <c r="F363">
        <v>5.09</v>
      </c>
      <c r="G363" t="s">
        <v>556</v>
      </c>
      <c r="I363" t="str">
        <f>IFERROR(LEFT(A363,FIND("(",A363)-2),A363)</f>
        <v>Doubs, Romeo GBP WR</v>
      </c>
      <c r="J363" t="str">
        <f>LEFT(I363,(FIND(L363,I363,1)-1))</f>
        <v xml:space="preserve">Doubs, Romeo </v>
      </c>
      <c r="K363" s="15">
        <f>C363</f>
        <v>1</v>
      </c>
      <c r="L363" t="str">
        <f>TRIM(LEFT(RIGHT(" "&amp;SUBSTITUTE(TRIM(I363)," ",REPT(" ",60)),120),60))</f>
        <v>GBP</v>
      </c>
      <c r="M363" t="str">
        <f>IF(OR(TRIM(RIGHT(I363,2))="DE",TRIM(RIGHT(I363,2))="DT"),"DL",IF(OR(TRIM(RIGHT(I363,2))="S",TRIM(RIGHT(I363,2))="CB"),"DB",TRIM(RIGHT(I363,2))))</f>
        <v>WR</v>
      </c>
    </row>
    <row r="364" spans="1:13" hidden="1" x14ac:dyDescent="0.2">
      <c r="A364" t="s">
        <v>357</v>
      </c>
      <c r="B364" s="17">
        <v>13</v>
      </c>
      <c r="C364" s="15">
        <v>1</v>
      </c>
      <c r="D364" s="17">
        <v>2</v>
      </c>
      <c r="G364" t="s">
        <v>222</v>
      </c>
      <c r="I364" t="str">
        <f>IFERROR(LEFT(A364,FIND("(",A364)-2),A364)</f>
        <v>Edwards, Gus BAL RB</v>
      </c>
      <c r="J364" t="str">
        <f>LEFT(I364,(FIND(L364,I364,1)-1))</f>
        <v xml:space="preserve">Edwards, Gus </v>
      </c>
      <c r="K364" s="15">
        <f>C364</f>
        <v>1</v>
      </c>
      <c r="L364" t="str">
        <f>TRIM(LEFT(RIGHT(" "&amp;SUBSTITUTE(TRIM(I364)," ",REPT(" ",60)),120),60))</f>
        <v>BAL</v>
      </c>
      <c r="M364" t="str">
        <f>IF(OR(TRIM(RIGHT(I364,2))="DE",TRIM(RIGHT(I364,2))="DT"),"DL",IF(OR(TRIM(RIGHT(I364,2))="S",TRIM(RIGHT(I364,2))="CB"),"DB",TRIM(RIGHT(I364,2))))</f>
        <v>RB</v>
      </c>
    </row>
    <row r="365" spans="1:13" hidden="1" x14ac:dyDescent="0.2">
      <c r="A365" t="s">
        <v>628</v>
      </c>
      <c r="B365" s="17">
        <v>10</v>
      </c>
      <c r="C365" s="15">
        <v>1</v>
      </c>
      <c r="D365" s="17">
        <v>1</v>
      </c>
      <c r="G365" t="s">
        <v>222</v>
      </c>
      <c r="I365" t="str">
        <f>IFERROR(LEFT(A365,FIND("(",A365)-2),A365)</f>
        <v>Elliott, Jake PHI PK</v>
      </c>
      <c r="J365" t="str">
        <f>LEFT(I365,(FIND(L365,I365,1)-1))</f>
        <v xml:space="preserve">Elliott, Jake </v>
      </c>
      <c r="K365" s="15">
        <f>C365</f>
        <v>1</v>
      </c>
      <c r="L365" t="str">
        <f>TRIM(LEFT(RIGHT(" "&amp;SUBSTITUTE(TRIM(I365)," ",REPT(" ",60)),120),60))</f>
        <v>PHI</v>
      </c>
      <c r="M365" t="str">
        <f>IF(OR(TRIM(RIGHT(I365,2))="DE",TRIM(RIGHT(I365,2))="DT"),"DL",IF(OR(TRIM(RIGHT(I365,2))="S",TRIM(RIGHT(I365,2))="CB"),"DB",TRIM(RIGHT(I365,2))))</f>
        <v>PK</v>
      </c>
    </row>
    <row r="366" spans="1:13" hidden="1" x14ac:dyDescent="0.2">
      <c r="A366" t="s">
        <v>249</v>
      </c>
      <c r="B366" s="17">
        <v>11</v>
      </c>
      <c r="C366" s="15">
        <v>1</v>
      </c>
      <c r="D366" s="17">
        <v>2</v>
      </c>
      <c r="G366" t="s">
        <v>222</v>
      </c>
      <c r="I366" t="str">
        <f>IFERROR(LEFT(A366,FIND("(",A366)-2),A366)</f>
        <v>Elliss, Kaden ATL LB</v>
      </c>
      <c r="J366" t="str">
        <f>LEFT(I366,(FIND(L366,I366,1)-1))</f>
        <v xml:space="preserve">Elliss, Kaden </v>
      </c>
      <c r="K366" s="15">
        <f>C366</f>
        <v>1</v>
      </c>
      <c r="L366" t="str">
        <f>TRIM(LEFT(RIGHT(" "&amp;SUBSTITUTE(TRIM(I366)," ",REPT(" ",60)),120),60))</f>
        <v>ATL</v>
      </c>
      <c r="M366" t="str">
        <f>IF(OR(TRIM(RIGHT(I366,2))="DE",TRIM(RIGHT(I366,2))="DT"),"DL",IF(OR(TRIM(RIGHT(I366,2))="S",TRIM(RIGHT(I366,2))="CB"),"DB",TRIM(RIGHT(I366,2))))</f>
        <v>LB</v>
      </c>
    </row>
    <row r="367" spans="1:13" hidden="1" x14ac:dyDescent="0.2">
      <c r="A367" t="s">
        <v>98</v>
      </c>
      <c r="B367" s="17">
        <v>13</v>
      </c>
      <c r="C367" s="15">
        <v>1</v>
      </c>
      <c r="D367" s="17">
        <v>2</v>
      </c>
      <c r="F367">
        <v>5.0199999999999996</v>
      </c>
      <c r="I367" t="str">
        <f>IFERROR(LEFT(A367,FIND("(",A367)-2),A367)</f>
        <v>Epenesa, A.J. BUF DE</v>
      </c>
      <c r="J367" t="str">
        <f>LEFT(I367,(FIND(L367,I367,1)-1))</f>
        <v xml:space="preserve">Epenesa, A.J. </v>
      </c>
      <c r="K367" s="15">
        <f>C367</f>
        <v>1</v>
      </c>
      <c r="L367" t="str">
        <f>TRIM(LEFT(RIGHT(" "&amp;SUBSTITUTE(TRIM(I367)," ",REPT(" ",60)),120),60))</f>
        <v>BUF</v>
      </c>
      <c r="M367" t="str">
        <f>IF(OR(TRIM(RIGHT(I367,2))="DE",TRIM(RIGHT(I367,2))="DT"),"DL",IF(OR(TRIM(RIGHT(I367,2))="S",TRIM(RIGHT(I367,2))="CB"),"DB",TRIM(RIGHT(I367,2))))</f>
        <v>DL</v>
      </c>
    </row>
    <row r="368" spans="1:13" hidden="1" x14ac:dyDescent="0.2">
      <c r="A368" t="s">
        <v>153</v>
      </c>
      <c r="B368" s="17">
        <v>7</v>
      </c>
      <c r="C368" s="15">
        <v>1</v>
      </c>
      <c r="D368" s="17">
        <v>2</v>
      </c>
      <c r="G368" t="s">
        <v>114</v>
      </c>
      <c r="I368" t="str">
        <f>IFERROR(LEFT(A368,FIND("(",A368)-2),A368)</f>
        <v>Evans, Chris CIN RB</v>
      </c>
      <c r="J368" t="str">
        <f>LEFT(I368,(FIND(L368,I368,1)-1))</f>
        <v xml:space="preserve">Evans, Chris </v>
      </c>
      <c r="K368" s="15">
        <f>C368</f>
        <v>1</v>
      </c>
      <c r="L368" t="str">
        <f>TRIM(LEFT(RIGHT(" "&amp;SUBSTITUTE(TRIM(I368)," ",REPT(" ",60)),120),60))</f>
        <v>CIN</v>
      </c>
      <c r="M368" t="str">
        <f>IF(OR(TRIM(RIGHT(I368,2))="DE",TRIM(RIGHT(I368,2))="DT"),"DL",IF(OR(TRIM(RIGHT(I368,2))="S",TRIM(RIGHT(I368,2))="CB"),"DB",TRIM(RIGHT(I368,2))))</f>
        <v>RB</v>
      </c>
    </row>
    <row r="369" spans="1:13" hidden="1" x14ac:dyDescent="0.2">
      <c r="A369" t="s">
        <v>465</v>
      </c>
      <c r="B369" s="17">
        <v>7</v>
      </c>
      <c r="C369" s="15">
        <v>1</v>
      </c>
      <c r="D369" s="17">
        <v>1</v>
      </c>
      <c r="G369" t="s">
        <v>112</v>
      </c>
      <c r="I369" t="str">
        <f>IFERROR(LEFT(A369,FIND("(",A369)-2),A369)</f>
        <v>Fairbairn, Ka'imi HOU PK</v>
      </c>
      <c r="J369" t="str">
        <f>LEFT(I369,(FIND(L369,I369,1)-1))</f>
        <v xml:space="preserve">Fairbairn, Ka'imi </v>
      </c>
      <c r="K369" s="15">
        <f>C369</f>
        <v>1</v>
      </c>
      <c r="L369" t="str">
        <f>TRIM(LEFT(RIGHT(" "&amp;SUBSTITUTE(TRIM(I369)," ",REPT(" ",60)),120),60))</f>
        <v>HOU</v>
      </c>
      <c r="M369" t="str">
        <f>IF(OR(TRIM(RIGHT(I369,2))="DE",TRIM(RIGHT(I369,2))="DT"),"DL",IF(OR(TRIM(RIGHT(I369,2))="S",TRIM(RIGHT(I369,2))="CB"),"DB",TRIM(RIGHT(I369,2))))</f>
        <v>PK</v>
      </c>
    </row>
    <row r="370" spans="1:13" hidden="1" x14ac:dyDescent="0.2">
      <c r="A370" t="s">
        <v>525</v>
      </c>
      <c r="B370" s="17">
        <v>7</v>
      </c>
      <c r="C370" s="15">
        <v>1</v>
      </c>
      <c r="D370" s="17">
        <v>1</v>
      </c>
      <c r="G370" t="s">
        <v>112</v>
      </c>
      <c r="I370" t="str">
        <f>IFERROR(LEFT(A370,FIND("(",A370)-2),A370)</f>
        <v>Folk, Nick TEN PK</v>
      </c>
      <c r="J370" t="str">
        <f>LEFT(I370,(FIND(L370,I370,1)-1))</f>
        <v xml:space="preserve">Folk, Nick </v>
      </c>
      <c r="K370" s="15">
        <f>C370</f>
        <v>1</v>
      </c>
      <c r="L370" t="str">
        <f>TRIM(LEFT(RIGHT(" "&amp;SUBSTITUTE(TRIM(I370)," ",REPT(" ",60)),120),60))</f>
        <v>TEN</v>
      </c>
      <c r="M370" t="str">
        <f>IF(OR(TRIM(RIGHT(I370,2))="DE",TRIM(RIGHT(I370,2))="DT"),"DL",IF(OR(TRIM(RIGHT(I370,2))="S",TRIM(RIGHT(I370,2))="CB"),"DB",TRIM(RIGHT(I370,2))))</f>
        <v>PK</v>
      </c>
    </row>
    <row r="371" spans="1:13" x14ac:dyDescent="0.2">
      <c r="A371" t="s">
        <v>376</v>
      </c>
      <c r="B371" s="17">
        <v>14</v>
      </c>
      <c r="C371" s="15">
        <v>1</v>
      </c>
      <c r="D371" s="17">
        <v>3</v>
      </c>
      <c r="G371" t="s">
        <v>222</v>
      </c>
      <c r="I371" t="str">
        <f>IFERROR(LEFT(A371,FIND("(",A371)-2),A371)</f>
        <v>Forbes, Emmanuel WAS CB</v>
      </c>
      <c r="J371" t="str">
        <f>LEFT(I371,(FIND(L371,I371,1)-1))</f>
        <v xml:space="preserve">Forbes, Emmanuel </v>
      </c>
      <c r="K371" s="15">
        <f>C371</f>
        <v>1</v>
      </c>
      <c r="L371" t="str">
        <f>TRIM(LEFT(RIGHT(" "&amp;SUBSTITUTE(TRIM(I371)," ",REPT(" ",60)),120),60))</f>
        <v>WAS</v>
      </c>
      <c r="M371" t="str">
        <f>IF(OR(TRIM(RIGHT(I371,2))="DE",TRIM(RIGHT(I371,2))="DT"),"DL",IF(OR(TRIM(RIGHT(I371,2))="S",TRIM(RIGHT(I371,2))="CB"),"DB",TRIM(RIGHT(I371,2))))</f>
        <v>DB</v>
      </c>
    </row>
    <row r="372" spans="1:13" hidden="1" x14ac:dyDescent="0.2">
      <c r="A372" t="s">
        <v>425</v>
      </c>
      <c r="B372" s="17">
        <v>13</v>
      </c>
      <c r="C372" s="15">
        <v>1</v>
      </c>
      <c r="D372" s="17">
        <v>1</v>
      </c>
      <c r="G372" t="s">
        <v>222</v>
      </c>
      <c r="I372" t="str">
        <f>IFERROR(LEFT(A372,FIND("(",A372)-2),A372)</f>
        <v>Foreman, D'Onta CHI RB</v>
      </c>
      <c r="J372" t="str">
        <f>LEFT(I372,(FIND(L372,I372,1)-1))</f>
        <v xml:space="preserve">Foreman, D'Onta </v>
      </c>
      <c r="K372" s="15">
        <f>C372</f>
        <v>1</v>
      </c>
      <c r="L372" t="str">
        <f>TRIM(LEFT(RIGHT(" "&amp;SUBSTITUTE(TRIM(I372)," ",REPT(" ",60)),120),60))</f>
        <v>CHI</v>
      </c>
      <c r="M372" t="str">
        <f>IF(OR(TRIM(RIGHT(I372,2))="DE",TRIM(RIGHT(I372,2))="DT"),"DL",IF(OR(TRIM(RIGHT(I372,2))="S",TRIM(RIGHT(I372,2))="CB"),"DB",TRIM(RIGHT(I372,2))))</f>
        <v>RB</v>
      </c>
    </row>
    <row r="373" spans="1:13" hidden="1" x14ac:dyDescent="0.2">
      <c r="A373" t="s">
        <v>480</v>
      </c>
      <c r="B373" s="17">
        <v>11</v>
      </c>
      <c r="C373" s="15">
        <v>1</v>
      </c>
      <c r="D373" s="17">
        <v>1</v>
      </c>
      <c r="G373" t="s">
        <v>287</v>
      </c>
      <c r="I373" t="str">
        <f>IFERROR(LEFT(A373,FIND("(",A373)-2),A373)</f>
        <v>Gay, Matt IND PK</v>
      </c>
      <c r="J373" t="str">
        <f>LEFT(I373,(FIND(L373,I373,1)-1))</f>
        <v xml:space="preserve">Gay, Matt </v>
      </c>
      <c r="K373" s="15">
        <f>C373</f>
        <v>1</v>
      </c>
      <c r="L373" t="str">
        <f>TRIM(LEFT(RIGHT(" "&amp;SUBSTITUTE(TRIM(I373)," ",REPT(" ",60)),120),60))</f>
        <v>IND</v>
      </c>
      <c r="M373" t="str">
        <f>IF(OR(TRIM(RIGHT(I373,2))="DE",TRIM(RIGHT(I373,2))="DT"),"DL",IF(OR(TRIM(RIGHT(I373,2))="S",TRIM(RIGHT(I373,2))="CB"),"DB",TRIM(RIGHT(I373,2))))</f>
        <v>PK</v>
      </c>
    </row>
    <row r="374" spans="1:13" hidden="1" x14ac:dyDescent="0.2">
      <c r="A374" t="s">
        <v>533</v>
      </c>
      <c r="B374" s="17">
        <v>7</v>
      </c>
      <c r="C374" s="15">
        <v>1</v>
      </c>
      <c r="D374" s="17">
        <v>1</v>
      </c>
      <c r="G374" t="s">
        <v>112</v>
      </c>
      <c r="I374" t="str">
        <f>IFERROR(LEFT(A374,FIND("(",A374)-2),A374)</f>
        <v>Gibbens, Jack TEN LB</v>
      </c>
      <c r="J374" t="str">
        <f>LEFT(I374,(FIND(L374,I374,1)-1))</f>
        <v xml:space="preserve">Gibbens, Jack </v>
      </c>
      <c r="K374" s="15">
        <f>C374</f>
        <v>1</v>
      </c>
      <c r="L374" t="str">
        <f>TRIM(LEFT(RIGHT(" "&amp;SUBSTITUTE(TRIM(I374)," ",REPT(" ",60)),120),60))</f>
        <v>TEN</v>
      </c>
      <c r="M374" t="str">
        <f>IF(OR(TRIM(RIGHT(I374,2))="DE",TRIM(RIGHT(I374,2))="DT"),"DL",IF(OR(TRIM(RIGHT(I374,2))="S",TRIM(RIGHT(I374,2))="CB"),"DB",TRIM(RIGHT(I374,2))))</f>
        <v>LB</v>
      </c>
    </row>
    <row r="375" spans="1:13" hidden="1" x14ac:dyDescent="0.2">
      <c r="A375" t="s">
        <v>80</v>
      </c>
      <c r="B375" s="17">
        <v>9</v>
      </c>
      <c r="C375" s="15">
        <v>1</v>
      </c>
      <c r="D375" s="17">
        <v>1</v>
      </c>
      <c r="G375" t="s">
        <v>225</v>
      </c>
      <c r="I375" t="str">
        <f>IFERROR(LEFT(A375,FIND("(",A375)-2),A375)</f>
        <v>Goff, Jared DET QB</v>
      </c>
      <c r="J375" t="str">
        <f>LEFT(I375,(FIND(L375,I375,1)-1))</f>
        <v xml:space="preserve">Goff, Jared </v>
      </c>
      <c r="K375" s="15">
        <f>C375</f>
        <v>1</v>
      </c>
      <c r="L375" t="str">
        <f>TRIM(LEFT(RIGHT(" "&amp;SUBSTITUTE(TRIM(I375)," ",REPT(" ",60)),120),60))</f>
        <v>DET</v>
      </c>
      <c r="M375" t="str">
        <f>IF(OR(TRIM(RIGHT(I375,2))="DE",TRIM(RIGHT(I375,2))="DT"),"DL",IF(OR(TRIM(RIGHT(I375,2))="S",TRIM(RIGHT(I375,2))="CB"),"DB",TRIM(RIGHT(I375,2))))</f>
        <v>QB</v>
      </c>
    </row>
    <row r="376" spans="1:13" x14ac:dyDescent="0.2">
      <c r="A376" t="s">
        <v>430</v>
      </c>
      <c r="B376" s="17">
        <v>11</v>
      </c>
      <c r="C376" s="15">
        <v>1</v>
      </c>
      <c r="D376" s="17">
        <v>3</v>
      </c>
      <c r="E376" t="s">
        <v>235</v>
      </c>
      <c r="F376">
        <v>5.03</v>
      </c>
      <c r="G376">
        <v>5.03</v>
      </c>
      <c r="I376" t="str">
        <f>IFERROR(LEFT(A376,FIND("(",A376)-2),A376)</f>
        <v>Gonzalez, Christian NEP CB</v>
      </c>
      <c r="J376" t="str">
        <f>LEFT(I376,(FIND(L376,I376,1)-1))</f>
        <v xml:space="preserve">Gonzalez, Christian </v>
      </c>
      <c r="K376" s="15">
        <f>C376</f>
        <v>1</v>
      </c>
      <c r="L376" t="str">
        <f>TRIM(LEFT(RIGHT(" "&amp;SUBSTITUTE(TRIM(I376)," ",REPT(" ",60)),120),60))</f>
        <v>NEP</v>
      </c>
      <c r="M376" t="str">
        <f>IF(OR(TRIM(RIGHT(I376,2))="DE",TRIM(RIGHT(I376,2))="DT"),"DL",IF(OR(TRIM(RIGHT(I376,2))="S",TRIM(RIGHT(I376,2))="CB"),"DB",TRIM(RIGHT(I376,2))))</f>
        <v>DB</v>
      </c>
    </row>
    <row r="377" spans="1:13" hidden="1" x14ac:dyDescent="0.2">
      <c r="A377" t="s">
        <v>663</v>
      </c>
      <c r="B377" s="17">
        <v>11</v>
      </c>
      <c r="C377" s="15">
        <v>1</v>
      </c>
      <c r="D377" s="17">
        <v>1</v>
      </c>
      <c r="G377" t="s">
        <v>112</v>
      </c>
      <c r="I377" t="str">
        <f>IFERROR(LEFT(A377,FIND("(",A377)-2),A377)</f>
        <v>Granderson, Carl NOS DE</v>
      </c>
      <c r="J377" t="str">
        <f>LEFT(I377,(FIND(L377,I377,1)-1))</f>
        <v xml:space="preserve">Granderson, Carl </v>
      </c>
      <c r="K377" s="15">
        <f>C377</f>
        <v>1</v>
      </c>
      <c r="L377" t="str">
        <f>TRIM(LEFT(RIGHT(" "&amp;SUBSTITUTE(TRIM(I377)," ",REPT(" ",60)),120),60))</f>
        <v>NOS</v>
      </c>
      <c r="M377" t="str">
        <f>IF(OR(TRIM(RIGHT(I377,2))="DE",TRIM(RIGHT(I377,2))="DT"),"DL",IF(OR(TRIM(RIGHT(I377,2))="S",TRIM(RIGHT(I377,2))="CB"),"DB",TRIM(RIGHT(I377,2))))</f>
        <v>DL</v>
      </c>
    </row>
    <row r="378" spans="1:13" x14ac:dyDescent="0.2">
      <c r="A378" t="s">
        <v>124</v>
      </c>
      <c r="B378" s="17">
        <v>11</v>
      </c>
      <c r="C378" s="15">
        <v>1</v>
      </c>
      <c r="D378" s="17">
        <v>3</v>
      </c>
      <c r="G378" t="s">
        <v>222</v>
      </c>
      <c r="I378" t="str">
        <f>IFERROR(LEFT(A378,FIND("(",A378)-2),A378)</f>
        <v>Grant, Richie ATL S</v>
      </c>
      <c r="J378" t="str">
        <f>LEFT(I378,(FIND(L378,I378,1)-1))</f>
        <v xml:space="preserve">Grant, Richie </v>
      </c>
      <c r="K378" s="15">
        <f>C378</f>
        <v>1</v>
      </c>
      <c r="L378" t="str">
        <f>TRIM(LEFT(RIGHT(" "&amp;SUBSTITUTE(TRIM(I378)," ",REPT(" ",60)),120),60))</f>
        <v>ATL</v>
      </c>
      <c r="M378" t="str">
        <f>IF(OR(TRIM(RIGHT(I378,2))="DE",TRIM(RIGHT(I378,2))="DT"),"DL",IF(OR(TRIM(RIGHT(I378,2))="S",TRIM(RIGHT(I378,2))="CB"),"DB",TRIM(RIGHT(I378,2))))</f>
        <v>DB</v>
      </c>
    </row>
    <row r="379" spans="1:13" hidden="1" x14ac:dyDescent="0.2">
      <c r="A379" t="s">
        <v>415</v>
      </c>
      <c r="B379" s="17">
        <v>7</v>
      </c>
      <c r="C379" s="15">
        <v>1</v>
      </c>
      <c r="D379" s="17">
        <v>1</v>
      </c>
      <c r="G379" t="s">
        <v>112</v>
      </c>
      <c r="I379" t="str">
        <f>IFERROR(LEFT(A379,FIND("(",A379)-2),A379)</f>
        <v>Greenard, Jonathan HOU DE</v>
      </c>
      <c r="J379" t="str">
        <f>LEFT(I379,(FIND(L379,I379,1)-1))</f>
        <v xml:space="preserve">Greenard, Jonathan </v>
      </c>
      <c r="K379" s="15">
        <f>C379</f>
        <v>1</v>
      </c>
      <c r="L379" t="str">
        <f>TRIM(LEFT(RIGHT(" "&amp;SUBSTITUTE(TRIM(I379)," ",REPT(" ",60)),120),60))</f>
        <v>HOU</v>
      </c>
      <c r="M379" t="str">
        <f>IF(OR(TRIM(RIGHT(I379,2))="DE",TRIM(RIGHT(I379,2))="DT"),"DL",IF(OR(TRIM(RIGHT(I379,2))="S",TRIM(RIGHT(I379,2))="CB"),"DB",TRIM(RIGHT(I379,2))))</f>
        <v>DL</v>
      </c>
    </row>
    <row r="380" spans="1:13" hidden="1" x14ac:dyDescent="0.2">
      <c r="A380" t="s">
        <v>140</v>
      </c>
      <c r="B380" s="17">
        <v>6</v>
      </c>
      <c r="C380" s="15">
        <v>1</v>
      </c>
      <c r="D380" s="17">
        <v>1</v>
      </c>
      <c r="G380" t="s">
        <v>222</v>
      </c>
      <c r="I380" t="str">
        <f>IFERROR(LEFT(A380,FIND("(",A380)-2),A380)</f>
        <v>Heyward, Cameron PIT DT</v>
      </c>
      <c r="J380" t="str">
        <f>LEFT(I380,(FIND(L380,I380,1)-1))</f>
        <v xml:space="preserve">Heyward, Cameron </v>
      </c>
      <c r="K380" s="15">
        <f>C380</f>
        <v>1</v>
      </c>
      <c r="L380" t="str">
        <f>TRIM(LEFT(RIGHT(" "&amp;SUBSTITUTE(TRIM(I380)," ",REPT(" ",60)),120),60))</f>
        <v>PIT</v>
      </c>
      <c r="M380" t="str">
        <f>IF(OR(TRIM(RIGHT(I380,2))="DE",TRIM(RIGHT(I380,2))="DT"),"DL",IF(OR(TRIM(RIGHT(I380,2))="S",TRIM(RIGHT(I380,2))="CB"),"DB",TRIM(RIGHT(I380,2))))</f>
        <v>DL</v>
      </c>
    </row>
    <row r="381" spans="1:13" hidden="1" x14ac:dyDescent="0.2">
      <c r="A381" t="s">
        <v>244</v>
      </c>
      <c r="B381" s="17">
        <v>5</v>
      </c>
      <c r="C381" s="15">
        <v>1</v>
      </c>
      <c r="D381" s="17">
        <v>1</v>
      </c>
      <c r="G381" t="s">
        <v>112</v>
      </c>
      <c r="I381" t="str">
        <f>IFERROR(LEFT(A381,FIND("(",A381)-2),A381)</f>
        <v>Hopkins, Dustin CLE PK</v>
      </c>
      <c r="J381" t="str">
        <f>LEFT(I381,(FIND(L381,I381,1)-1))</f>
        <v xml:space="preserve">Hopkins, Dustin </v>
      </c>
      <c r="K381" s="15">
        <f>C381</f>
        <v>1</v>
      </c>
      <c r="L381" t="str">
        <f>TRIM(LEFT(RIGHT(" "&amp;SUBSTITUTE(TRIM(I381)," ",REPT(" ",60)),120),60))</f>
        <v>CLE</v>
      </c>
      <c r="M381" t="str">
        <f>IF(OR(TRIM(RIGHT(I381,2))="DE",TRIM(RIGHT(I381,2))="DT"),"DL",IF(OR(TRIM(RIGHT(I381,2))="S",TRIM(RIGHT(I381,2))="CB"),"DB",TRIM(RIGHT(I381,2))))</f>
        <v>PK</v>
      </c>
    </row>
    <row r="382" spans="1:13" hidden="1" x14ac:dyDescent="0.2">
      <c r="A382" t="s">
        <v>221</v>
      </c>
      <c r="B382" s="17">
        <v>14</v>
      </c>
      <c r="C382" s="15">
        <v>1</v>
      </c>
      <c r="D382" s="17">
        <v>2</v>
      </c>
      <c r="G382" t="s">
        <v>222</v>
      </c>
      <c r="I382" t="str">
        <f>IFERROR(LEFT(A382,FIND("(",A382)-2),A382)</f>
        <v>Howell, Sam WAS QB</v>
      </c>
      <c r="J382" t="str">
        <f>LEFT(I382,(FIND(L382,I382,1)-1))</f>
        <v xml:space="preserve">Howell, Sam </v>
      </c>
      <c r="K382" s="15">
        <f>C382</f>
        <v>1</v>
      </c>
      <c r="L382" t="str">
        <f>TRIM(LEFT(RIGHT(" "&amp;SUBSTITUTE(TRIM(I382)," ",REPT(" ",60)),120),60))</f>
        <v>WAS</v>
      </c>
      <c r="M382" t="str">
        <f>IF(OR(TRIM(RIGHT(I382,2))="DE",TRIM(RIGHT(I382,2))="DT"),"DL",IF(OR(TRIM(RIGHT(I382,2))="S",TRIM(RIGHT(I382,2))="CB"),"DB",TRIM(RIGHT(I382,2))))</f>
        <v>QB</v>
      </c>
    </row>
    <row r="383" spans="1:13" hidden="1" x14ac:dyDescent="0.2">
      <c r="A383" t="s">
        <v>32</v>
      </c>
      <c r="B383" s="17">
        <v>7</v>
      </c>
      <c r="C383" s="15">
        <v>1</v>
      </c>
      <c r="D383" s="17">
        <v>1</v>
      </c>
      <c r="G383" t="s">
        <v>222</v>
      </c>
      <c r="I383" t="str">
        <f>IFERROR(LEFT(A383,FIND("(",A383)-2),A383)</f>
        <v>Hubbard, Sam CIN DE</v>
      </c>
      <c r="J383" t="str">
        <f>LEFT(I383,(FIND(L383,I383,1)-1))</f>
        <v xml:space="preserve">Hubbard, Sam </v>
      </c>
      <c r="K383" s="15">
        <f>C383</f>
        <v>1</v>
      </c>
      <c r="L383" t="str">
        <f>TRIM(LEFT(RIGHT(" "&amp;SUBSTITUTE(TRIM(I383)," ",REPT(" ",60)),120),60))</f>
        <v>CIN</v>
      </c>
      <c r="M383" t="str">
        <f>IF(OR(TRIM(RIGHT(I383,2))="DE",TRIM(RIGHT(I383,2))="DT"),"DL",IF(OR(TRIM(RIGHT(I383,2))="S",TRIM(RIGHT(I383,2))="CB"),"DB",TRIM(RIGHT(I383,2))))</f>
        <v>DL</v>
      </c>
    </row>
    <row r="384" spans="1:13" hidden="1" x14ac:dyDescent="0.2">
      <c r="A384" t="s">
        <v>257</v>
      </c>
      <c r="B384" s="17">
        <v>11</v>
      </c>
      <c r="C384" s="15">
        <v>1</v>
      </c>
      <c r="D384" s="17">
        <v>2</v>
      </c>
      <c r="G384" t="s">
        <v>222</v>
      </c>
      <c r="I384" t="str">
        <f>IFERROR(LEFT(A384,FIND("(",A384)-2),A384)</f>
        <v>Hull, Evan IND RB</v>
      </c>
      <c r="J384" t="str">
        <f>LEFT(I384,(FIND(L384,I384,1)-1))</f>
        <v xml:space="preserve">Hull, Evan </v>
      </c>
      <c r="K384" s="15">
        <f>C384</f>
        <v>1</v>
      </c>
      <c r="L384" t="str">
        <f>TRIM(LEFT(RIGHT(" "&amp;SUBSTITUTE(TRIM(I384)," ",REPT(" ",60)),120),60))</f>
        <v>IND</v>
      </c>
      <c r="M384" t="str">
        <f>IF(OR(TRIM(RIGHT(I384,2))="DE",TRIM(RIGHT(I384,2))="DT"),"DL",IF(OR(TRIM(RIGHT(I384,2))="S",TRIM(RIGHT(I384,2))="CB"),"DB",TRIM(RIGHT(I384,2))))</f>
        <v>RB</v>
      </c>
    </row>
    <row r="385" spans="1:13" hidden="1" x14ac:dyDescent="0.2">
      <c r="A385" t="s">
        <v>30</v>
      </c>
      <c r="B385" s="17">
        <v>5</v>
      </c>
      <c r="C385" s="15">
        <v>1</v>
      </c>
      <c r="D385" s="17">
        <v>1</v>
      </c>
      <c r="G385" t="s">
        <v>222</v>
      </c>
      <c r="I385" t="str">
        <f>IFERROR(LEFT(A385,FIND("(",A385)-2),A385)</f>
        <v>Hunt, Kareem CLE RB</v>
      </c>
      <c r="J385" t="str">
        <f>LEFT(I385,(FIND(L385,I385,1)-1))</f>
        <v xml:space="preserve">Hunt, Kareem </v>
      </c>
      <c r="K385" s="15">
        <f>C385</f>
        <v>1</v>
      </c>
      <c r="L385" t="str">
        <f>TRIM(LEFT(RIGHT(" "&amp;SUBSTITUTE(TRIM(I385)," ",REPT(" ",60)),120),60))</f>
        <v>CLE</v>
      </c>
      <c r="M385" t="str">
        <f>IF(OR(TRIM(RIGHT(I385,2))="DE",TRIM(RIGHT(I385,2))="DT"),"DL",IF(OR(TRIM(RIGHT(I385,2))="S",TRIM(RIGHT(I385,2))="CB"),"DB",TRIM(RIGHT(I385,2))))</f>
        <v>RB</v>
      </c>
    </row>
    <row r="386" spans="1:13" hidden="1" x14ac:dyDescent="0.2">
      <c r="A386" t="s">
        <v>428</v>
      </c>
      <c r="B386" s="17">
        <v>11</v>
      </c>
      <c r="C386" s="15">
        <v>1</v>
      </c>
      <c r="D386" s="17">
        <v>2</v>
      </c>
      <c r="G386" t="s">
        <v>222</v>
      </c>
      <c r="I386" t="str">
        <f>IFERROR(LEFT(A386,FIND("(",A386)-2),A386)</f>
        <v>Jarrett, Grady ATL DT</v>
      </c>
      <c r="J386" t="str">
        <f>LEFT(I386,(FIND(L386,I386,1)-1))</f>
        <v xml:space="preserve">Jarrett, Grady </v>
      </c>
      <c r="K386" s="15">
        <f>C386</f>
        <v>1</v>
      </c>
      <c r="L386" t="str">
        <f>TRIM(LEFT(RIGHT(" "&amp;SUBSTITUTE(TRIM(I386)," ",REPT(" ",60)),120),60))</f>
        <v>ATL</v>
      </c>
      <c r="M386" t="str">
        <f>IF(OR(TRIM(RIGHT(I386,2))="DE",TRIM(RIGHT(I386,2))="DT"),"DL",IF(OR(TRIM(RIGHT(I386,2))="S",TRIM(RIGHT(I386,2))="CB"),"DB",TRIM(RIGHT(I386,2))))</f>
        <v>DL</v>
      </c>
    </row>
    <row r="387" spans="1:13" hidden="1" x14ac:dyDescent="0.2">
      <c r="A387" t="s">
        <v>245</v>
      </c>
      <c r="B387" s="17">
        <v>10</v>
      </c>
      <c r="C387" s="15">
        <v>1</v>
      </c>
      <c r="D387" s="17">
        <v>1</v>
      </c>
      <c r="G387" t="s">
        <v>112</v>
      </c>
      <c r="I387" t="str">
        <f>IFERROR(LEFT(A387,FIND("(",A387)-2),A387)</f>
        <v>Jones, Chris KCC DT</v>
      </c>
      <c r="J387" t="str">
        <f>LEFT(I387,(FIND(L387,I387,1)-1))</f>
        <v xml:space="preserve">Jones, Chris </v>
      </c>
      <c r="K387" s="15">
        <f>C387</f>
        <v>1</v>
      </c>
      <c r="L387" t="str">
        <f>TRIM(LEFT(RIGHT(" "&amp;SUBSTITUTE(TRIM(I387)," ",REPT(" ",60)),120),60))</f>
        <v>KCC</v>
      </c>
      <c r="M387" t="str">
        <f>IF(OR(TRIM(RIGHT(I387,2))="DE",TRIM(RIGHT(I387,2))="DT"),"DL",IF(OR(TRIM(RIGHT(I387,2))="S",TRIM(RIGHT(I387,2))="CB"),"DB",TRIM(RIGHT(I387,2))))</f>
        <v>DL</v>
      </c>
    </row>
    <row r="388" spans="1:13" hidden="1" x14ac:dyDescent="0.2">
      <c r="A388" t="s">
        <v>405</v>
      </c>
      <c r="B388" s="17">
        <v>9</v>
      </c>
      <c r="C388" s="15">
        <v>1</v>
      </c>
      <c r="D388" s="17">
        <v>2</v>
      </c>
      <c r="G388" t="s">
        <v>222</v>
      </c>
      <c r="I388" t="str">
        <f>IFERROR(LEFT(A388,FIND("(",A388)-2),A388)</f>
        <v>Jones, Zay JAC WR</v>
      </c>
      <c r="J388" t="str">
        <f>LEFT(I388,(FIND(L388,I388,1)-1))</f>
        <v xml:space="preserve">Jones, Zay </v>
      </c>
      <c r="K388" s="15">
        <f>C388</f>
        <v>1</v>
      </c>
      <c r="L388" t="str">
        <f>TRIM(LEFT(RIGHT(" "&amp;SUBSTITUTE(TRIM(I388)," ",REPT(" ",60)),120),60))</f>
        <v>JAC</v>
      </c>
      <c r="M388" t="str">
        <f>IF(OR(TRIM(RIGHT(I388,2))="DE",TRIM(RIGHT(I388,2))="DT"),"DL",IF(OR(TRIM(RIGHT(I388,2))="S",TRIM(RIGHT(I388,2))="CB"),"DB",TRIM(RIGHT(I388,2))))</f>
        <v>WR</v>
      </c>
    </row>
    <row r="389" spans="1:13" x14ac:dyDescent="0.2">
      <c r="A389" t="s">
        <v>458</v>
      </c>
      <c r="B389" s="17">
        <v>9</v>
      </c>
      <c r="C389" s="15">
        <v>1</v>
      </c>
      <c r="D389" s="17">
        <v>2</v>
      </c>
      <c r="G389" t="s">
        <v>222</v>
      </c>
      <c r="I389" t="str">
        <f>IFERROR(LEFT(A389,FIND("(",A389)-2),A389)</f>
        <v>Joseph, Kerby DET S</v>
      </c>
      <c r="J389" t="str">
        <f>LEFT(I389,(FIND(L389,I389,1)-1))</f>
        <v xml:space="preserve">Joseph, Kerby </v>
      </c>
      <c r="K389" s="15">
        <f>C389</f>
        <v>1</v>
      </c>
      <c r="L389" t="str">
        <f>TRIM(LEFT(RIGHT(" "&amp;SUBSTITUTE(TRIM(I389)," ",REPT(" ",60)),120),60))</f>
        <v>DET</v>
      </c>
      <c r="M389" t="str">
        <f>IF(OR(TRIM(RIGHT(I389,2))="DE",TRIM(RIGHT(I389,2))="DT"),"DL",IF(OR(TRIM(RIGHT(I389,2))="S",TRIM(RIGHT(I389,2))="CB"),"DB",TRIM(RIGHT(I389,2))))</f>
        <v>DB</v>
      </c>
    </row>
    <row r="390" spans="1:13" hidden="1" x14ac:dyDescent="0.2">
      <c r="A390" t="s">
        <v>75</v>
      </c>
      <c r="B390" s="17">
        <v>11</v>
      </c>
      <c r="C390" s="15">
        <v>1</v>
      </c>
      <c r="D390" s="17">
        <v>1</v>
      </c>
      <c r="G390" t="s">
        <v>222</v>
      </c>
      <c r="I390" t="str">
        <f>IFERROR(LEFT(A390,FIND("(",A390)-2),A390)</f>
        <v>Koo, Younghoe ATL PK</v>
      </c>
      <c r="J390" t="str">
        <f>LEFT(I390,(FIND(L390,I390,1)-1))</f>
        <v xml:space="preserve">Koo, Younghoe </v>
      </c>
      <c r="K390" s="15">
        <f>C390</f>
        <v>1</v>
      </c>
      <c r="L390" t="str">
        <f>TRIM(LEFT(RIGHT(" "&amp;SUBSTITUTE(TRIM(I390)," ",REPT(" ",60)),120),60))</f>
        <v>ATL</v>
      </c>
      <c r="M390" t="str">
        <f>IF(OR(TRIM(RIGHT(I390,2))="DE",TRIM(RIGHT(I390,2))="DT"),"DL",IF(OR(TRIM(RIGHT(I390,2))="S",TRIM(RIGHT(I390,2))="CB"),"DB",TRIM(RIGHT(I390,2))))</f>
        <v>PK</v>
      </c>
    </row>
    <row r="391" spans="1:13" hidden="1" x14ac:dyDescent="0.2">
      <c r="A391" t="s">
        <v>578</v>
      </c>
      <c r="B391" s="17">
        <v>10</v>
      </c>
      <c r="C391" s="15">
        <v>1</v>
      </c>
      <c r="D391" s="17">
        <v>1</v>
      </c>
      <c r="F391">
        <v>5.03</v>
      </c>
      <c r="G391" t="s">
        <v>174</v>
      </c>
      <c r="I391" t="str">
        <f>IFERROR(LEFT(A391,FIND("(",A391)-2),A391)</f>
        <v>Long, Hunter LAR TE</v>
      </c>
      <c r="J391" t="str">
        <f>LEFT(I391,(FIND(L391,I391,1)-1))</f>
        <v xml:space="preserve">Long, Hunter </v>
      </c>
      <c r="K391" s="15">
        <f>C391</f>
        <v>1</v>
      </c>
      <c r="L391" t="str">
        <f>TRIM(LEFT(RIGHT(" "&amp;SUBSTITUTE(TRIM(I391)," ",REPT(" ",60)),120),60))</f>
        <v>LAR</v>
      </c>
      <c r="M391" t="str">
        <f>IF(OR(TRIM(RIGHT(I391,2))="DE",TRIM(RIGHT(I391,2))="DT"),"DL",IF(OR(TRIM(RIGHT(I391,2))="S",TRIM(RIGHT(I391,2))="CB"),"DB",TRIM(RIGHT(I391,2))))</f>
        <v>TE</v>
      </c>
    </row>
    <row r="392" spans="1:13" x14ac:dyDescent="0.2">
      <c r="A392" t="s">
        <v>302</v>
      </c>
      <c r="B392" s="17">
        <v>5</v>
      </c>
      <c r="C392" s="15">
        <v>1</v>
      </c>
      <c r="D392" s="17">
        <v>2</v>
      </c>
      <c r="G392" t="s">
        <v>222</v>
      </c>
      <c r="I392" t="str">
        <f>IFERROR(LEFT(A392,FIND("(",A392)-2),A392)</f>
        <v>Love, Julian SEA S</v>
      </c>
      <c r="J392" t="str">
        <f>LEFT(I392,(FIND(L392,I392,1)-1))</f>
        <v xml:space="preserve">Love, Julian </v>
      </c>
      <c r="K392" s="15">
        <f>C392</f>
        <v>1</v>
      </c>
      <c r="L392" t="str">
        <f>TRIM(LEFT(RIGHT(" "&amp;SUBSTITUTE(TRIM(I392)," ",REPT(" ",60)),120),60))</f>
        <v>SEA</v>
      </c>
      <c r="M392" t="str">
        <f>IF(OR(TRIM(RIGHT(I392,2))="DE",TRIM(RIGHT(I392,2))="DT"),"DL",IF(OR(TRIM(RIGHT(I392,2))="S",TRIM(RIGHT(I392,2))="CB"),"DB",TRIM(RIGHT(I392,2))))</f>
        <v>DB</v>
      </c>
    </row>
    <row r="393" spans="1:13" hidden="1" x14ac:dyDescent="0.2">
      <c r="A393" t="s">
        <v>371</v>
      </c>
      <c r="B393" s="17">
        <v>5</v>
      </c>
      <c r="C393" s="15">
        <v>1</v>
      </c>
      <c r="D393" s="17">
        <v>1</v>
      </c>
      <c r="G393" t="s">
        <v>112</v>
      </c>
      <c r="I393" t="str">
        <f>IFERROR(LEFT(A393,FIND("(",A393)-2),A393)</f>
        <v>Mack, Khalil LAC DE</v>
      </c>
      <c r="J393" t="str">
        <f>LEFT(I393,(FIND(L393,I393,1)-1))</f>
        <v xml:space="preserve">Mack, Khalil </v>
      </c>
      <c r="K393" s="15">
        <f>C393</f>
        <v>1</v>
      </c>
      <c r="L393" t="str">
        <f>TRIM(LEFT(RIGHT(" "&amp;SUBSTITUTE(TRIM(I393)," ",REPT(" ",60)),120),60))</f>
        <v>LAC</v>
      </c>
      <c r="M393" t="str">
        <f>IF(OR(TRIM(RIGHT(I393,2))="DE",TRIM(RIGHT(I393,2))="DT"),"DL",IF(OR(TRIM(RIGHT(I393,2))="S",TRIM(RIGHT(I393,2))="CB"),"DB",TRIM(RIGHT(I393,2))))</f>
        <v>DL</v>
      </c>
    </row>
    <row r="394" spans="1:13" hidden="1" x14ac:dyDescent="0.2">
      <c r="A394" t="s">
        <v>566</v>
      </c>
      <c r="B394" s="17">
        <v>14</v>
      </c>
      <c r="C394" s="15">
        <v>1</v>
      </c>
      <c r="D394" s="17">
        <v>1</v>
      </c>
      <c r="G394" t="s">
        <v>112</v>
      </c>
      <c r="I394" t="str">
        <f>IFERROR(LEFT(A394,FIND("(",A394)-2),A394)</f>
        <v>Mayo, David WAS LB</v>
      </c>
      <c r="J394" t="str">
        <f>LEFT(I394,(FIND(L394,I394,1)-1))</f>
        <v xml:space="preserve">Mayo, David </v>
      </c>
      <c r="K394" s="15">
        <f>C394</f>
        <v>1</v>
      </c>
      <c r="L394" t="str">
        <f>TRIM(LEFT(RIGHT(" "&amp;SUBSTITUTE(TRIM(I394)," ",REPT(" ",60)),120),60))</f>
        <v>WAS</v>
      </c>
      <c r="M394" t="str">
        <f>IF(OR(TRIM(RIGHT(I394,2))="DE",TRIM(RIGHT(I394,2))="DT"),"DL",IF(OR(TRIM(RIGHT(I394,2))="S",TRIM(RIGHT(I394,2))="CB"),"DB",TRIM(RIGHT(I394,2))))</f>
        <v>LB</v>
      </c>
    </row>
    <row r="395" spans="1:13" hidden="1" x14ac:dyDescent="0.2">
      <c r="A395" t="s">
        <v>411</v>
      </c>
      <c r="B395" s="17">
        <v>9</v>
      </c>
      <c r="C395" s="15">
        <v>1</v>
      </c>
      <c r="D395" s="17">
        <v>1</v>
      </c>
      <c r="G395" t="s">
        <v>112</v>
      </c>
      <c r="I395" t="str">
        <f>IFERROR(LEFT(A395,FIND("(",A395)-2),A395)</f>
        <v>McManus, Brandon JAC PK</v>
      </c>
      <c r="J395" t="str">
        <f>LEFT(I395,(FIND(L395,I395,1)-1))</f>
        <v xml:space="preserve">McManus, Brandon </v>
      </c>
      <c r="K395" s="15">
        <f>C395</f>
        <v>1</v>
      </c>
      <c r="L395" t="str">
        <f>TRIM(LEFT(RIGHT(" "&amp;SUBSTITUTE(TRIM(I395)," ",REPT(" ",60)),120),60))</f>
        <v>JAC</v>
      </c>
      <c r="M395" t="str">
        <f>IF(OR(TRIM(RIGHT(I395,2))="DE",TRIM(RIGHT(I395,2))="DT"),"DL",IF(OR(TRIM(RIGHT(I395,2))="S",TRIM(RIGHT(I395,2))="CB"),"DB",TRIM(RIGHT(I395,2))))</f>
        <v>PK</v>
      </c>
    </row>
    <row r="396" spans="1:13" hidden="1" x14ac:dyDescent="0.2">
      <c r="A396" t="s">
        <v>591</v>
      </c>
      <c r="B396" s="17">
        <v>13</v>
      </c>
      <c r="C396" s="15">
        <v>1</v>
      </c>
      <c r="D396" s="17">
        <v>2</v>
      </c>
      <c r="G396" t="s">
        <v>222</v>
      </c>
      <c r="I396" t="str">
        <f>IFERROR(LEFT(A396,FIND("(",A396)-2),A396)</f>
        <v>Meyers, Jakobi LVR WR</v>
      </c>
      <c r="J396" t="str">
        <f>LEFT(I396,(FIND(L396,I396,1)-1))</f>
        <v xml:space="preserve">Meyers, Jakobi </v>
      </c>
      <c r="K396" s="15">
        <f>C396</f>
        <v>1</v>
      </c>
      <c r="L396" t="str">
        <f>TRIM(LEFT(RIGHT(" "&amp;SUBSTITUTE(TRIM(I396)," ",REPT(" ",60)),120),60))</f>
        <v>LVR</v>
      </c>
      <c r="M396" t="str">
        <f>IF(OR(TRIM(RIGHT(I396,2))="DE",TRIM(RIGHT(I396,2))="DT"),"DL",IF(OR(TRIM(RIGHT(I396,2))="S",TRIM(RIGHT(I396,2))="CB"),"DB",TRIM(RIGHT(I396,2))))</f>
        <v>WR</v>
      </c>
    </row>
    <row r="397" spans="1:13" hidden="1" x14ac:dyDescent="0.2">
      <c r="A397" t="s">
        <v>575</v>
      </c>
      <c r="B397" s="17">
        <v>13</v>
      </c>
      <c r="C397" s="15">
        <v>1</v>
      </c>
      <c r="D397" s="17">
        <v>1</v>
      </c>
      <c r="G397" t="s">
        <v>576</v>
      </c>
      <c r="I397" t="str">
        <f>IFERROR(LEFT(A397,FIND("(",A397)-2),A397)</f>
        <v>Milano, Matt BUF LB</v>
      </c>
      <c r="J397" t="str">
        <f>LEFT(I397,(FIND(L397,I397,1)-1))</f>
        <v xml:space="preserve">Milano, Matt </v>
      </c>
      <c r="K397" s="15">
        <f>C397</f>
        <v>1</v>
      </c>
      <c r="L397" t="str">
        <f>TRIM(LEFT(RIGHT(" "&amp;SUBSTITUTE(TRIM(I397)," ",REPT(" ",60)),120),60))</f>
        <v>BUF</v>
      </c>
      <c r="M397" t="str">
        <f>IF(OR(TRIM(RIGHT(I397,2))="DE",TRIM(RIGHT(I397,2))="DT"),"DL",IF(OR(TRIM(RIGHT(I397,2))="S",TRIM(RIGHT(I397,2))="CB"),"DB",TRIM(RIGHT(I397,2))))</f>
        <v>LB</v>
      </c>
    </row>
    <row r="398" spans="1:13" hidden="1" x14ac:dyDescent="0.2">
      <c r="A398" t="s">
        <v>391</v>
      </c>
      <c r="B398" s="17">
        <v>13</v>
      </c>
      <c r="C398" s="15">
        <v>1</v>
      </c>
      <c r="D398" s="17">
        <v>2</v>
      </c>
      <c r="G398" t="s">
        <v>222</v>
      </c>
      <c r="I398" t="str">
        <f>IFERROR(LEFT(A398,FIND("(",A398)-2),A398)</f>
        <v>Mitchell, Keaton BAL RB</v>
      </c>
      <c r="J398" t="str">
        <f>LEFT(I398,(FIND(L398,I398,1)-1))</f>
        <v xml:space="preserve">Mitchell, Keaton </v>
      </c>
      <c r="K398" s="15">
        <f>C398</f>
        <v>1</v>
      </c>
      <c r="L398" t="str">
        <f>TRIM(LEFT(RIGHT(" "&amp;SUBSTITUTE(TRIM(I398)," ",REPT(" ",60)),120),60))</f>
        <v>BAL</v>
      </c>
      <c r="M398" t="str">
        <f>IF(OR(TRIM(RIGHT(I398,2))="DE",TRIM(RIGHT(I398,2))="DT"),"DL",IF(OR(TRIM(RIGHT(I398,2))="S",TRIM(RIGHT(I398,2))="CB"),"DB",TRIM(RIGHT(I398,2))))</f>
        <v>RB</v>
      </c>
    </row>
    <row r="399" spans="1:13" hidden="1" x14ac:dyDescent="0.2">
      <c r="A399" t="s">
        <v>418</v>
      </c>
      <c r="B399" s="17">
        <v>10</v>
      </c>
      <c r="C399" s="15">
        <v>1</v>
      </c>
      <c r="D399" s="17">
        <v>1</v>
      </c>
      <c r="G399" t="s">
        <v>112</v>
      </c>
      <c r="I399" t="str">
        <f>IFERROR(LEFT(A399,FIND("(",A399)-2),A399)</f>
        <v>Morrow, Nicholas PHI LB</v>
      </c>
      <c r="J399" t="str">
        <f>LEFT(I399,(FIND(L399,I399,1)-1))</f>
        <v xml:space="preserve">Morrow, Nicholas </v>
      </c>
      <c r="K399" s="15">
        <f>C399</f>
        <v>1</v>
      </c>
      <c r="L399" t="str">
        <f>TRIM(LEFT(RIGHT(" "&amp;SUBSTITUTE(TRIM(I399)," ",REPT(" ",60)),120),60))</f>
        <v>PHI</v>
      </c>
      <c r="M399" t="str">
        <f>IF(OR(TRIM(RIGHT(I399,2))="DE",TRIM(RIGHT(I399,2))="DT"),"DL",IF(OR(TRIM(RIGHT(I399,2))="S",TRIM(RIGHT(I399,2))="CB"),"DB",TRIM(RIGHT(I399,2))))</f>
        <v>LB</v>
      </c>
    </row>
    <row r="400" spans="1:13" hidden="1" x14ac:dyDescent="0.2">
      <c r="A400" t="s">
        <v>333</v>
      </c>
      <c r="B400" s="17">
        <v>9</v>
      </c>
      <c r="C400" s="15">
        <v>1</v>
      </c>
      <c r="D400" s="17">
        <v>1</v>
      </c>
      <c r="G400" t="s">
        <v>287</v>
      </c>
      <c r="I400" t="str">
        <f>IFERROR(LEFT(A400,FIND("(",A400)-2),A400)</f>
        <v>Muma, Chad JAC LB</v>
      </c>
      <c r="J400" t="str">
        <f>LEFT(I400,(FIND(L400,I400,1)-1))</f>
        <v xml:space="preserve">Muma, Chad </v>
      </c>
      <c r="K400" s="15">
        <f>C400</f>
        <v>1</v>
      </c>
      <c r="L400" t="str">
        <f>TRIM(LEFT(RIGHT(" "&amp;SUBSTITUTE(TRIM(I400)," ",REPT(" ",60)),120),60))</f>
        <v>JAC</v>
      </c>
      <c r="M400" t="str">
        <f>IF(OR(TRIM(RIGHT(I400,2))="DE",TRIM(RIGHT(I400,2))="DT"),"DL",IF(OR(TRIM(RIGHT(I400,2))="S",TRIM(RIGHT(I400,2))="CB"),"DB",TRIM(RIGHT(I400,2))))</f>
        <v>LB</v>
      </c>
    </row>
    <row r="401" spans="1:13" hidden="1" x14ac:dyDescent="0.2">
      <c r="A401" t="s">
        <v>396</v>
      </c>
      <c r="B401" s="17">
        <v>14</v>
      </c>
      <c r="C401" s="15">
        <v>1</v>
      </c>
      <c r="D401" s="17">
        <v>2</v>
      </c>
      <c r="G401" t="s">
        <v>222</v>
      </c>
      <c r="I401" t="str">
        <f>IFERROR(LEFT(A401,FIND("(",A401)-2),A401)</f>
        <v>Murray, Kyler ARI QB</v>
      </c>
      <c r="J401" t="str">
        <f>LEFT(I401,(FIND(L401,I401,1)-1))</f>
        <v xml:space="preserve">Murray, Kyler </v>
      </c>
      <c r="K401" s="15">
        <f>C401</f>
        <v>1</v>
      </c>
      <c r="L401" t="str">
        <f>TRIM(LEFT(RIGHT(" "&amp;SUBSTITUTE(TRIM(I401)," ",REPT(" ",60)),120),60))</f>
        <v>ARI</v>
      </c>
      <c r="M401" t="str">
        <f>IF(OR(TRIM(RIGHT(I401,2))="DE",TRIM(RIGHT(I401,2))="DT"),"DL",IF(OR(TRIM(RIGHT(I401,2))="S",TRIM(RIGHT(I401,2))="CB"),"DB",TRIM(RIGHT(I401,2))))</f>
        <v>QB</v>
      </c>
    </row>
    <row r="402" spans="1:13" hidden="1" x14ac:dyDescent="0.2">
      <c r="A402" t="s">
        <v>122</v>
      </c>
      <c r="B402" s="17">
        <v>5</v>
      </c>
      <c r="C402" s="15">
        <v>1</v>
      </c>
      <c r="D402" s="17">
        <v>1</v>
      </c>
      <c r="G402" t="s">
        <v>112</v>
      </c>
      <c r="I402" t="str">
        <f>IFERROR(LEFT(A402,FIND("(",A402)-2),A402)</f>
        <v>Njoku, David CLE TE</v>
      </c>
      <c r="J402" t="str">
        <f>LEFT(I402,(FIND(L402,I402,1)-1))</f>
        <v xml:space="preserve">Njoku, David </v>
      </c>
      <c r="K402" s="15">
        <f>C402</f>
        <v>1</v>
      </c>
      <c r="L402" t="str">
        <f>TRIM(LEFT(RIGHT(" "&amp;SUBSTITUTE(TRIM(I402)," ",REPT(" ",60)),120),60))</f>
        <v>CLE</v>
      </c>
      <c r="M402" t="str">
        <f>IF(OR(TRIM(RIGHT(I402,2))="DE",TRIM(RIGHT(I402,2))="DT"),"DL",IF(OR(TRIM(RIGHT(I402,2))="S",TRIM(RIGHT(I402,2))="CB"),"DB",TRIM(RIGHT(I402,2))))</f>
        <v>TE</v>
      </c>
    </row>
    <row r="403" spans="1:13" hidden="1" x14ac:dyDescent="0.2">
      <c r="A403" t="s">
        <v>470</v>
      </c>
      <c r="B403" s="17">
        <v>13</v>
      </c>
      <c r="C403" s="15">
        <v>1</v>
      </c>
      <c r="D403" s="17">
        <v>3</v>
      </c>
      <c r="E403" t="s">
        <v>115</v>
      </c>
      <c r="F403">
        <v>5.08</v>
      </c>
      <c r="G403" t="s">
        <v>471</v>
      </c>
      <c r="I403" t="str">
        <f>IFERROR(LEFT(A403,FIND("(",A403)-2),A403)</f>
        <v>Ojabo, David BAL DE</v>
      </c>
      <c r="J403" t="str">
        <f>LEFT(I403,(FIND(L403,I403,1)-1))</f>
        <v xml:space="preserve">Ojabo, David </v>
      </c>
      <c r="K403" s="15">
        <f>C403</f>
        <v>1</v>
      </c>
      <c r="L403" t="str">
        <f>TRIM(LEFT(RIGHT(" "&amp;SUBSTITUTE(TRIM(I403)," ",REPT(" ",60)),120),60))</f>
        <v>BAL</v>
      </c>
      <c r="M403" t="str">
        <f>IF(OR(TRIM(RIGHT(I403,2))="DE",TRIM(RIGHT(I403,2))="DT"),"DL",IF(OR(TRIM(RIGHT(I403,2))="S",TRIM(RIGHT(I403,2))="CB"),"DB",TRIM(RIGHT(I403,2))))</f>
        <v>DL</v>
      </c>
    </row>
    <row r="404" spans="1:13" hidden="1" x14ac:dyDescent="0.2">
      <c r="A404" t="s">
        <v>243</v>
      </c>
      <c r="B404" s="17">
        <v>7</v>
      </c>
      <c r="C404" s="15">
        <v>1</v>
      </c>
      <c r="D404" s="17">
        <v>3</v>
      </c>
      <c r="G404" t="s">
        <v>222</v>
      </c>
      <c r="I404" t="str">
        <f>IFERROR(LEFT(A404,FIND("(",A404)-2),A404)</f>
        <v>Okonkwo, Chigoziem TEN TE</v>
      </c>
      <c r="J404" t="str">
        <f>LEFT(I404,(FIND(L404,I404,1)-1))</f>
        <v xml:space="preserve">Okonkwo, Chigoziem </v>
      </c>
      <c r="K404" s="15">
        <f>C404</f>
        <v>1</v>
      </c>
      <c r="L404" t="str">
        <f>TRIM(LEFT(RIGHT(" "&amp;SUBSTITUTE(TRIM(I404)," ",REPT(" ",60)),120),60))</f>
        <v>TEN</v>
      </c>
      <c r="M404" t="str">
        <f>IF(OR(TRIM(RIGHT(I404,2))="DE",TRIM(RIGHT(I404,2))="DT"),"DL",IF(OR(TRIM(RIGHT(I404,2))="S",TRIM(RIGHT(I404,2))="CB"),"DB",TRIM(RIGHT(I404,2))))</f>
        <v>TE</v>
      </c>
    </row>
    <row r="405" spans="1:13" hidden="1" x14ac:dyDescent="0.2">
      <c r="A405" t="s">
        <v>472</v>
      </c>
      <c r="B405" s="17">
        <v>7</v>
      </c>
      <c r="C405" s="15">
        <v>1</v>
      </c>
      <c r="D405" s="17">
        <v>5</v>
      </c>
      <c r="E405" t="s">
        <v>235</v>
      </c>
      <c r="F405">
        <v>5.04</v>
      </c>
      <c r="G405">
        <v>5.04</v>
      </c>
      <c r="I405" t="str">
        <f>IFERROR(LEFT(A405,FIND("(",A405)-2),A405)</f>
        <v>Overshown, DeMarvion DAL LB</v>
      </c>
      <c r="J405" t="str">
        <f>LEFT(I405,(FIND(L405,I405,1)-1))</f>
        <v xml:space="preserve">Overshown, DeMarvion </v>
      </c>
      <c r="K405" s="15">
        <f>C405</f>
        <v>1</v>
      </c>
      <c r="L405" t="str">
        <f>TRIM(LEFT(RIGHT(" "&amp;SUBSTITUTE(TRIM(I405)," ",REPT(" ",60)),120),60))</f>
        <v>DAL</v>
      </c>
      <c r="M405" t="str">
        <f>IF(OR(TRIM(RIGHT(I405,2))="DE",TRIM(RIGHT(I405,2))="DT"),"DL",IF(OR(TRIM(RIGHT(I405,2))="S",TRIM(RIGHT(I405,2))="CB"),"DB",TRIM(RIGHT(I405,2))))</f>
        <v>LB</v>
      </c>
    </row>
    <row r="406" spans="1:13" hidden="1" x14ac:dyDescent="0.2">
      <c r="A406" t="s">
        <v>265</v>
      </c>
      <c r="B406" s="17">
        <v>14</v>
      </c>
      <c r="C406" s="15">
        <v>1</v>
      </c>
      <c r="D406" s="17">
        <v>3</v>
      </c>
      <c r="E406" t="s">
        <v>235</v>
      </c>
      <c r="F406">
        <v>5.12</v>
      </c>
      <c r="G406">
        <v>5.12</v>
      </c>
      <c r="I406" t="str">
        <f>IFERROR(LEFT(A406,FIND("(",A406)-2),A406)</f>
        <v>Pappoe, Owen ARI LB</v>
      </c>
      <c r="J406" t="str">
        <f>LEFT(I406,(FIND(L406,I406,1)-1))</f>
        <v xml:space="preserve">Pappoe, Owen </v>
      </c>
      <c r="K406" s="15">
        <f>C406</f>
        <v>1</v>
      </c>
      <c r="L406" t="str">
        <f>TRIM(LEFT(RIGHT(" "&amp;SUBSTITUTE(TRIM(I406)," ",REPT(" ",60)),120),60))</f>
        <v>ARI</v>
      </c>
      <c r="M406" t="str">
        <f>IF(OR(TRIM(RIGHT(I406,2))="DE",TRIM(RIGHT(I406,2))="DT"),"DL",IF(OR(TRIM(RIGHT(I406,2))="S",TRIM(RIGHT(I406,2))="CB"),"DB",TRIM(RIGHT(I406,2))))</f>
        <v>LB</v>
      </c>
    </row>
    <row r="407" spans="1:13" hidden="1" x14ac:dyDescent="0.2">
      <c r="A407" t="s">
        <v>627</v>
      </c>
      <c r="B407" s="17">
        <v>5</v>
      </c>
      <c r="C407" s="15">
        <v>1</v>
      </c>
      <c r="D407" s="17">
        <v>1</v>
      </c>
      <c r="G407" t="s">
        <v>112</v>
      </c>
      <c r="I407" t="str">
        <f>IFERROR(LEFT(A407,FIND("(",A407)-2),A407)</f>
        <v>Parham, Donald LAC TE</v>
      </c>
      <c r="J407" t="str">
        <f>LEFT(I407,(FIND(L407,I407,1)-1))</f>
        <v xml:space="preserve">Parham, Donald </v>
      </c>
      <c r="K407" s="15">
        <f>C407</f>
        <v>1</v>
      </c>
      <c r="L407" t="str">
        <f>TRIM(LEFT(RIGHT(" "&amp;SUBSTITUTE(TRIM(I407)," ",REPT(" ",60)),120),60))</f>
        <v>LAC</v>
      </c>
      <c r="M407" t="str">
        <f>IF(OR(TRIM(RIGHT(I407,2))="DE",TRIM(RIGHT(I407,2))="DT"),"DL",IF(OR(TRIM(RIGHT(I407,2))="S",TRIM(RIGHT(I407,2))="CB"),"DB",TRIM(RIGHT(I407,2))))</f>
        <v>TE</v>
      </c>
    </row>
    <row r="408" spans="1:13" hidden="1" x14ac:dyDescent="0.2">
      <c r="A408" t="s">
        <v>285</v>
      </c>
      <c r="B408" s="17">
        <v>9</v>
      </c>
      <c r="C408" s="15">
        <v>1</v>
      </c>
      <c r="D408" s="17">
        <v>1</v>
      </c>
      <c r="G408" t="s">
        <v>112</v>
      </c>
      <c r="I408" t="str">
        <f>IFERROR(LEFT(A408,FIND("(",A408)-2),A408)</f>
        <v>Patterson, Riley DET PK</v>
      </c>
      <c r="J408" t="str">
        <f>LEFT(I408,(FIND(L408,I408,1)-1))</f>
        <v xml:space="preserve">Patterson, Riley </v>
      </c>
      <c r="K408" s="15">
        <f>C408</f>
        <v>1</v>
      </c>
      <c r="L408" t="str">
        <f>TRIM(LEFT(RIGHT(" "&amp;SUBSTITUTE(TRIM(I408)," ",REPT(" ",60)),120),60))</f>
        <v>DET</v>
      </c>
      <c r="M408" t="str">
        <f>IF(OR(TRIM(RIGHT(I408,2))="DE",TRIM(RIGHT(I408,2))="DT"),"DL",IF(OR(TRIM(RIGHT(I408,2))="S",TRIM(RIGHT(I408,2))="CB"),"DB",TRIM(RIGHT(I408,2))))</f>
        <v>PK</v>
      </c>
    </row>
    <row r="409" spans="1:13" hidden="1" x14ac:dyDescent="0.2">
      <c r="A409" t="s">
        <v>369</v>
      </c>
      <c r="B409" s="17">
        <v>11</v>
      </c>
      <c r="C409" s="15">
        <v>1</v>
      </c>
      <c r="D409" s="17">
        <v>3</v>
      </c>
      <c r="G409" t="s">
        <v>222</v>
      </c>
      <c r="I409" t="str">
        <f>IFERROR(LEFT(A409,FIND("(",A409)-2),A409)</f>
        <v>Perry, A.T. NOS WR</v>
      </c>
      <c r="J409" t="str">
        <f>LEFT(I409,(FIND(L409,I409,1)-1))</f>
        <v xml:space="preserve">Perry, A.T. </v>
      </c>
      <c r="K409" s="15">
        <f>C409</f>
        <v>1</v>
      </c>
      <c r="L409" t="str">
        <f>TRIM(LEFT(RIGHT(" "&amp;SUBSTITUTE(TRIM(I409)," ",REPT(" ",60)),120),60))</f>
        <v>NOS</v>
      </c>
      <c r="M409" t="str">
        <f>IF(OR(TRIM(RIGHT(I409,2))="DE",TRIM(RIGHT(I409,2))="DT"),"DL",IF(OR(TRIM(RIGHT(I409,2))="S",TRIM(RIGHT(I409,2))="CB"),"DB",TRIM(RIGHT(I409,2))))</f>
        <v>WR</v>
      </c>
    </row>
    <row r="410" spans="1:13" hidden="1" x14ac:dyDescent="0.2">
      <c r="A410" t="s">
        <v>412</v>
      </c>
      <c r="B410" s="17">
        <v>13</v>
      </c>
      <c r="C410" s="15">
        <v>1</v>
      </c>
      <c r="D410" s="17">
        <v>1</v>
      </c>
      <c r="G410" t="s">
        <v>112</v>
      </c>
      <c r="I410" t="str">
        <f>IFERROR(LEFT(A410,FIND("(",A410)-2),A410)</f>
        <v>Phillips, Harrison MIN DT</v>
      </c>
      <c r="J410" t="str">
        <f>LEFT(I410,(FIND(L410,I410,1)-1))</f>
        <v xml:space="preserve">Phillips, Harrison </v>
      </c>
      <c r="K410" s="15">
        <f>C410</f>
        <v>1</v>
      </c>
      <c r="L410" t="str">
        <f>TRIM(LEFT(RIGHT(" "&amp;SUBSTITUTE(TRIM(I410)," ",REPT(" ",60)),120),60))</f>
        <v>MIN</v>
      </c>
      <c r="M410" t="str">
        <f>IF(OR(TRIM(RIGHT(I410,2))="DE",TRIM(RIGHT(I410,2))="DT"),"DL",IF(OR(TRIM(RIGHT(I410,2))="S",TRIM(RIGHT(I410,2))="CB"),"DB",TRIM(RIGHT(I410,2))))</f>
        <v>DL</v>
      </c>
    </row>
    <row r="411" spans="1:13" x14ac:dyDescent="0.2">
      <c r="A411" t="s">
        <v>395</v>
      </c>
      <c r="B411" s="17">
        <v>6</v>
      </c>
      <c r="C411" s="15">
        <v>1</v>
      </c>
      <c r="D411" s="17">
        <v>3</v>
      </c>
      <c r="E411" t="s">
        <v>235</v>
      </c>
      <c r="F411">
        <v>5.0999999999999996</v>
      </c>
      <c r="G411">
        <v>5.0999999999999996</v>
      </c>
      <c r="I411" t="str">
        <f>IFERROR(LEFT(A411,FIND("(",A411)-2),A411)</f>
        <v>Porter Jr., Joey PIT CB</v>
      </c>
      <c r="J411" t="str">
        <f>LEFT(I411,(FIND(L411,I411,1)-1))</f>
        <v xml:space="preserve">Porter Jr., Joey </v>
      </c>
      <c r="K411" s="15">
        <f>C411</f>
        <v>1</v>
      </c>
      <c r="L411" t="str">
        <f>TRIM(LEFT(RIGHT(" "&amp;SUBSTITUTE(TRIM(I411)," ",REPT(" ",60)),120),60))</f>
        <v>PIT</v>
      </c>
      <c r="M411" t="str">
        <f>IF(OR(TRIM(RIGHT(I411,2))="DE",TRIM(RIGHT(I411,2))="DT"),"DL",IF(OR(TRIM(RIGHT(I411,2))="S",TRIM(RIGHT(I411,2))="CB"),"DB",TRIM(RIGHT(I411,2))))</f>
        <v>DB</v>
      </c>
    </row>
    <row r="412" spans="1:13" hidden="1" x14ac:dyDescent="0.2">
      <c r="A412" t="s">
        <v>185</v>
      </c>
      <c r="B412" s="17">
        <v>7</v>
      </c>
      <c r="C412" s="15">
        <v>1</v>
      </c>
      <c r="D412" s="17">
        <v>1</v>
      </c>
      <c r="G412" t="s">
        <v>222</v>
      </c>
      <c r="I412" t="str">
        <f>IFERROR(LEFT(A412,FIND("(",A412)-2),A412)</f>
        <v>Pratt, Germaine CIN LB</v>
      </c>
      <c r="J412" t="str">
        <f>LEFT(I412,(FIND(L412,I412,1)-1))</f>
        <v xml:space="preserve">Pratt, Germaine </v>
      </c>
      <c r="K412" s="15">
        <f>C412</f>
        <v>1</v>
      </c>
      <c r="L412" t="str">
        <f>TRIM(LEFT(RIGHT(" "&amp;SUBSTITUTE(TRIM(I412)," ",REPT(" ",60)),120),60))</f>
        <v>CIN</v>
      </c>
      <c r="M412" t="str">
        <f>IF(OR(TRIM(RIGHT(I412,2))="DE",TRIM(RIGHT(I412,2))="DT"),"DL",IF(OR(TRIM(RIGHT(I412,2))="S",TRIM(RIGHT(I412,2))="CB"),"DB",TRIM(RIGHT(I412,2))))</f>
        <v>LB</v>
      </c>
    </row>
    <row r="413" spans="1:13" hidden="1" x14ac:dyDescent="0.2">
      <c r="A413" t="s">
        <v>443</v>
      </c>
      <c r="B413" s="17">
        <v>9</v>
      </c>
      <c r="C413" s="15">
        <v>1</v>
      </c>
      <c r="D413" s="17">
        <v>2</v>
      </c>
      <c r="G413" t="s">
        <v>287</v>
      </c>
      <c r="I413" t="str">
        <f>IFERROR(LEFT(A413,FIND("(",A413)-2),A413)</f>
        <v>Ridley, Calvin JAC WR</v>
      </c>
      <c r="J413" t="str">
        <f>LEFT(I413,(FIND(L413,I413,1)-1))</f>
        <v xml:space="preserve">Ridley, Calvin </v>
      </c>
      <c r="K413" s="15">
        <f>C413</f>
        <v>1</v>
      </c>
      <c r="L413" t="str">
        <f>TRIM(LEFT(RIGHT(" "&amp;SUBSTITUTE(TRIM(I413)," ",REPT(" ",60)),120),60))</f>
        <v>JAC</v>
      </c>
      <c r="M413" t="str">
        <f>IF(OR(TRIM(RIGHT(I413,2))="DE",TRIM(RIGHT(I413,2))="DT"),"DL",IF(OR(TRIM(RIGHT(I413,2))="S",TRIM(RIGHT(I413,2))="CB"),"DB",TRIM(RIGHT(I413,2))))</f>
        <v>WR</v>
      </c>
    </row>
    <row r="414" spans="1:13" hidden="1" x14ac:dyDescent="0.2">
      <c r="A414" t="s">
        <v>455</v>
      </c>
      <c r="B414" s="17">
        <v>6</v>
      </c>
      <c r="C414" s="15">
        <v>1</v>
      </c>
      <c r="D414" s="17">
        <v>1</v>
      </c>
      <c r="G414" t="s">
        <v>222</v>
      </c>
      <c r="I414" t="str">
        <f>IFERROR(LEFT(A414,FIND("(",A414)-2),A414)</f>
        <v>Roberts, Elandon PIT LB</v>
      </c>
      <c r="J414" t="str">
        <f>LEFT(I414,(FIND(L414,I414,1)-1))</f>
        <v xml:space="preserve">Roberts, Elandon </v>
      </c>
      <c r="K414" s="15">
        <f>C414</f>
        <v>1</v>
      </c>
      <c r="L414" t="str">
        <f>TRIM(LEFT(RIGHT(" "&amp;SUBSTITUTE(TRIM(I414)," ",REPT(" ",60)),120),60))</f>
        <v>PIT</v>
      </c>
      <c r="M414" t="str">
        <f>IF(OR(TRIM(RIGHT(I414,2))="DE",TRIM(RIGHT(I414,2))="DT"),"DL",IF(OR(TRIM(RIGHT(I414,2))="S",TRIM(RIGHT(I414,2))="CB"),"DB",TRIM(RIGHT(I414,2))))</f>
        <v>LB</v>
      </c>
    </row>
    <row r="415" spans="1:13" hidden="1" x14ac:dyDescent="0.2">
      <c r="A415" t="s">
        <v>468</v>
      </c>
      <c r="B415" s="17">
        <v>10</v>
      </c>
      <c r="C415" s="15">
        <v>1</v>
      </c>
      <c r="D415" s="17">
        <v>3</v>
      </c>
      <c r="G415" t="s">
        <v>469</v>
      </c>
      <c r="I415" t="str">
        <f>IFERROR(LEFT(A415,FIND("(",A415)-2),A415)</f>
        <v>Ross, Justyn KCC WR</v>
      </c>
      <c r="J415" t="str">
        <f>LEFT(I415,(FIND(L415,I415,1)-1))</f>
        <v xml:space="preserve">Ross, Justyn </v>
      </c>
      <c r="K415" s="15">
        <f>C415</f>
        <v>1</v>
      </c>
      <c r="L415" t="str">
        <f>TRIM(LEFT(RIGHT(" "&amp;SUBSTITUTE(TRIM(I415)," ",REPT(" ",60)),120),60))</f>
        <v>KCC</v>
      </c>
      <c r="M415" t="str">
        <f>IF(OR(TRIM(RIGHT(I415,2))="DE",TRIM(RIGHT(I415,2))="DT"),"DL",IF(OR(TRIM(RIGHT(I415,2))="S",TRIM(RIGHT(I415,2))="CB"),"DB",TRIM(RIGHT(I415,2))))</f>
        <v>WR</v>
      </c>
    </row>
    <row r="416" spans="1:13" hidden="1" x14ac:dyDescent="0.2">
      <c r="A416" t="s">
        <v>567</v>
      </c>
      <c r="B416" s="17">
        <v>10</v>
      </c>
      <c r="C416" s="15">
        <v>1</v>
      </c>
      <c r="D416" s="17">
        <v>1</v>
      </c>
      <c r="G416" t="s">
        <v>222</v>
      </c>
      <c r="I416" t="str">
        <f>IFERROR(LEFT(A416,FIND("(",A416)-2),A416)</f>
        <v>Rozeboom, Christian LAR LB</v>
      </c>
      <c r="J416" t="str">
        <f>LEFT(I416,(FIND(L416,I416,1)-1))</f>
        <v xml:space="preserve">Rozeboom, Christian </v>
      </c>
      <c r="K416" s="15">
        <f>C416</f>
        <v>1</v>
      </c>
      <c r="L416" t="str">
        <f>TRIM(LEFT(RIGHT(" "&amp;SUBSTITUTE(TRIM(I416)," ",REPT(" ",60)),120),60))</f>
        <v>LAR</v>
      </c>
      <c r="M416" t="str">
        <f>IF(OR(TRIM(RIGHT(I416,2))="DE",TRIM(RIGHT(I416,2))="DT"),"DL",IF(OR(TRIM(RIGHT(I416,2))="S",TRIM(RIGHT(I416,2))="CB"),"DB",TRIM(RIGHT(I416,2))))</f>
        <v>LB</v>
      </c>
    </row>
    <row r="417" spans="1:13" hidden="1" x14ac:dyDescent="0.2">
      <c r="A417" t="s">
        <v>91</v>
      </c>
      <c r="B417" s="17">
        <v>14</v>
      </c>
      <c r="C417" s="15">
        <v>1</v>
      </c>
      <c r="D417" s="17">
        <v>2</v>
      </c>
      <c r="G417" t="s">
        <v>112</v>
      </c>
      <c r="I417" t="str">
        <f>IFERROR(LEFT(A417,FIND("(",A417)-2),A417)</f>
        <v>Samuel, Curtis WAS WR</v>
      </c>
      <c r="J417" t="str">
        <f>LEFT(I417,(FIND(L417,I417,1)-1))</f>
        <v xml:space="preserve">Samuel, Curtis </v>
      </c>
      <c r="K417" s="15">
        <f>C417</f>
        <v>1</v>
      </c>
      <c r="L417" t="str">
        <f>TRIM(LEFT(RIGHT(" "&amp;SUBSTITUTE(TRIM(I417)," ",REPT(" ",60)),120),60))</f>
        <v>WAS</v>
      </c>
      <c r="M417" t="str">
        <f>IF(OR(TRIM(RIGHT(I417,2))="DE",TRIM(RIGHT(I417,2))="DT"),"DL",IF(OR(TRIM(RIGHT(I417,2))="S",TRIM(RIGHT(I417,2))="CB"),"DB",TRIM(RIGHT(I417,2))))</f>
        <v>WR</v>
      </c>
    </row>
    <row r="418" spans="1:13" hidden="1" x14ac:dyDescent="0.2">
      <c r="A418" t="s">
        <v>545</v>
      </c>
      <c r="B418" s="17">
        <v>13</v>
      </c>
      <c r="C418" s="15">
        <v>1</v>
      </c>
      <c r="D418" s="17">
        <v>2</v>
      </c>
      <c r="E418" t="s">
        <v>235</v>
      </c>
      <c r="F418">
        <v>5.05</v>
      </c>
      <c r="G418">
        <v>5.05</v>
      </c>
      <c r="I418" t="str">
        <f>IFERROR(LEFT(A418,FIND("(",A418)-2),A418)</f>
        <v>Sewell, Noah CHI LB</v>
      </c>
      <c r="J418" t="str">
        <f>LEFT(I418,(FIND(L418,I418,1)-1))</f>
        <v xml:space="preserve">Sewell, Noah </v>
      </c>
      <c r="K418" s="15">
        <f>C418</f>
        <v>1</v>
      </c>
      <c r="L418" t="str">
        <f>TRIM(LEFT(RIGHT(" "&amp;SUBSTITUTE(TRIM(I418)," ",REPT(" ",60)),120),60))</f>
        <v>CHI</v>
      </c>
      <c r="M418" t="str">
        <f>IF(OR(TRIM(RIGHT(I418,2))="DE",TRIM(RIGHT(I418,2))="DT"),"DL",IF(OR(TRIM(RIGHT(I418,2))="S",TRIM(RIGHT(I418,2))="CB"),"DB",TRIM(RIGHT(I418,2))))</f>
        <v>LB</v>
      </c>
    </row>
    <row r="419" spans="1:13" hidden="1" x14ac:dyDescent="0.2">
      <c r="A419" t="s">
        <v>259</v>
      </c>
      <c r="B419" s="17">
        <v>13</v>
      </c>
      <c r="C419" s="15">
        <v>1</v>
      </c>
      <c r="D419" s="17">
        <v>2</v>
      </c>
      <c r="E419" t="s">
        <v>115</v>
      </c>
      <c r="F419">
        <v>5.1100000000000003</v>
      </c>
      <c r="G419" t="s">
        <v>260</v>
      </c>
      <c r="I419" t="str">
        <f>IFERROR(LEFT(A419,FIND("(",A419)-2),A419)</f>
        <v>Shakir, Khalil BUF WR</v>
      </c>
      <c r="J419" t="str">
        <f>LEFT(I419,(FIND(L419,I419,1)-1))</f>
        <v xml:space="preserve">Shakir, Khalil </v>
      </c>
      <c r="K419" s="15">
        <f>C419</f>
        <v>1</v>
      </c>
      <c r="L419" t="str">
        <f>TRIM(LEFT(RIGHT(" "&amp;SUBSTITUTE(TRIM(I419)," ",REPT(" ",60)),120),60))</f>
        <v>BUF</v>
      </c>
      <c r="M419" t="str">
        <f>IF(OR(TRIM(RIGHT(I419,2))="DE",TRIM(RIGHT(I419,2))="DT"),"DL",IF(OR(TRIM(RIGHT(I419,2))="S",TRIM(RIGHT(I419,2))="CB"),"DB",TRIM(RIGHT(I419,2))))</f>
        <v>WR</v>
      </c>
    </row>
    <row r="420" spans="1:13" x14ac:dyDescent="0.2">
      <c r="A420" t="s">
        <v>20</v>
      </c>
      <c r="B420" s="17">
        <v>9</v>
      </c>
      <c r="C420" s="15">
        <v>1</v>
      </c>
      <c r="D420" s="17">
        <v>1</v>
      </c>
      <c r="G420" t="s">
        <v>112</v>
      </c>
      <c r="I420" t="str">
        <f>IFERROR(LEFT(A420,FIND("(",A420)-2),A420)</f>
        <v>Simmons, Justin DEN S</v>
      </c>
      <c r="J420" t="str">
        <f>LEFT(I420,(FIND(L420,I420,1)-1))</f>
        <v xml:space="preserve">Simmons, Justin </v>
      </c>
      <c r="K420" s="15">
        <f>C420</f>
        <v>1</v>
      </c>
      <c r="L420" t="str">
        <f>TRIM(LEFT(RIGHT(" "&amp;SUBSTITUTE(TRIM(I420)," ",REPT(" ",60)),120),60))</f>
        <v>DEN</v>
      </c>
      <c r="M420" t="str">
        <f>IF(OR(TRIM(RIGHT(I420,2))="DE",TRIM(RIGHT(I420,2))="DT"),"DL",IF(OR(TRIM(RIGHT(I420,2))="S",TRIM(RIGHT(I420,2))="CB"),"DB",TRIM(RIGHT(I420,2))))</f>
        <v>DB</v>
      </c>
    </row>
    <row r="421" spans="1:13" x14ac:dyDescent="0.2">
      <c r="A421" t="s">
        <v>23</v>
      </c>
      <c r="B421" s="17">
        <v>13</v>
      </c>
      <c r="C421" s="15">
        <v>1</v>
      </c>
      <c r="D421" s="17">
        <v>1</v>
      </c>
      <c r="G421" t="s">
        <v>222</v>
      </c>
      <c r="I421" t="str">
        <f>IFERROR(LEFT(A421,FIND("(",A421)-2),A421)</f>
        <v>Smith, Harrison MIN S</v>
      </c>
      <c r="J421" t="str">
        <f>LEFT(I421,(FIND(L421,I421,1)-1))</f>
        <v xml:space="preserve">Smith, Harrison </v>
      </c>
      <c r="K421" s="15">
        <f>C421</f>
        <v>1</v>
      </c>
      <c r="L421" t="str">
        <f>TRIM(LEFT(RIGHT(" "&amp;SUBSTITUTE(TRIM(I421)," ",REPT(" ",60)),120),60))</f>
        <v>MIN</v>
      </c>
      <c r="M421" t="str">
        <f>IF(OR(TRIM(RIGHT(I421,2))="DE",TRIM(RIGHT(I421,2))="DT"),"DL",IF(OR(TRIM(RIGHT(I421,2))="S",TRIM(RIGHT(I421,2))="CB"),"DB",TRIM(RIGHT(I421,2))))</f>
        <v>DB</v>
      </c>
    </row>
    <row r="422" spans="1:13" x14ac:dyDescent="0.2">
      <c r="A422" t="s">
        <v>158</v>
      </c>
      <c r="B422" s="17">
        <v>10</v>
      </c>
      <c r="C422" s="15">
        <v>1</v>
      </c>
      <c r="D422" s="17">
        <v>1</v>
      </c>
      <c r="G422" t="s">
        <v>287</v>
      </c>
      <c r="I422" t="str">
        <f>IFERROR(LEFT(A422,FIND("(",A422)-2),A422)</f>
        <v>Sneed, L'Jarius KCC CB</v>
      </c>
      <c r="J422" t="str">
        <f>LEFT(I422,(FIND(L422,I422,1)-1))</f>
        <v xml:space="preserve">Sneed, L'Jarius </v>
      </c>
      <c r="K422" s="15">
        <f>C422</f>
        <v>1</v>
      </c>
      <c r="L422" t="str">
        <f>TRIM(LEFT(RIGHT(" "&amp;SUBSTITUTE(TRIM(I422)," ",REPT(" ",60)),120),60))</f>
        <v>KCC</v>
      </c>
      <c r="M422" t="str">
        <f>IF(OR(TRIM(RIGHT(I422,2))="DE",TRIM(RIGHT(I422,2))="DT"),"DL",IF(OR(TRIM(RIGHT(I422,2))="S",TRIM(RIGHT(I422,2))="CB"),"DB",TRIM(RIGHT(I422,2))))</f>
        <v>DB</v>
      </c>
    </row>
    <row r="423" spans="1:13" hidden="1" x14ac:dyDescent="0.2">
      <c r="A423" t="s">
        <v>535</v>
      </c>
      <c r="B423" s="17">
        <v>13</v>
      </c>
      <c r="C423" s="15">
        <v>1</v>
      </c>
      <c r="D423" s="17">
        <v>1</v>
      </c>
      <c r="G423" t="s">
        <v>112</v>
      </c>
      <c r="I423" t="str">
        <f>IFERROR(LEFT(A423,FIND("(",A423)-2),A423)</f>
        <v>Spillane, Robert LVR LB</v>
      </c>
      <c r="J423" t="str">
        <f>LEFT(I423,(FIND(L423,I423,1)-1))</f>
        <v xml:space="preserve">Spillane, Robert </v>
      </c>
      <c r="K423" s="15">
        <f>C423</f>
        <v>1</v>
      </c>
      <c r="L423" t="str">
        <f>TRIM(LEFT(RIGHT(" "&amp;SUBSTITUTE(TRIM(I423)," ",REPT(" ",60)),120),60))</f>
        <v>LVR</v>
      </c>
      <c r="M423" t="str">
        <f>IF(OR(TRIM(RIGHT(I423,2))="DE",TRIM(RIGHT(I423,2))="DT"),"DL",IF(OR(TRIM(RIGHT(I423,2))="S",TRIM(RIGHT(I423,2))="CB"),"DB",TRIM(RIGHT(I423,2))))</f>
        <v>LB</v>
      </c>
    </row>
    <row r="424" spans="1:13" hidden="1" x14ac:dyDescent="0.2">
      <c r="A424" t="s">
        <v>609</v>
      </c>
      <c r="B424" s="17">
        <v>9</v>
      </c>
      <c r="C424" s="15">
        <v>1</v>
      </c>
      <c r="D424" s="17">
        <v>4</v>
      </c>
      <c r="G424" t="s">
        <v>222</v>
      </c>
      <c r="I424" t="str">
        <f>IFERROR(LEFT(A424,FIND("(",A424)-2),A424)</f>
        <v>Strange, Brenton JAC TE</v>
      </c>
      <c r="J424" t="str">
        <f>LEFT(I424,(FIND(L424,I424,1)-1))</f>
        <v xml:space="preserve">Strange, Brenton </v>
      </c>
      <c r="K424" s="15">
        <f>C424</f>
        <v>1</v>
      </c>
      <c r="L424" t="str">
        <f>TRIM(LEFT(RIGHT(" "&amp;SUBSTITUTE(TRIM(I424)," ",REPT(" ",60)),120),60))</f>
        <v>JAC</v>
      </c>
      <c r="M424" t="str">
        <f>IF(OR(TRIM(RIGHT(I424,2))="DE",TRIM(RIGHT(I424,2))="DT"),"DL",IF(OR(TRIM(RIGHT(I424,2))="S",TRIM(RIGHT(I424,2))="CB"),"DB",TRIM(RIGHT(I424,2))))</f>
        <v>TE</v>
      </c>
    </row>
    <row r="425" spans="1:13" hidden="1" x14ac:dyDescent="0.2">
      <c r="A425" t="s">
        <v>372</v>
      </c>
      <c r="B425" s="17">
        <v>13</v>
      </c>
      <c r="C425" s="15">
        <v>1</v>
      </c>
      <c r="D425" s="17">
        <v>1</v>
      </c>
      <c r="G425" t="s">
        <v>222</v>
      </c>
      <c r="I425" t="str">
        <f>IFERROR(LEFT(A425,FIND("(",A425)-2),A425)</f>
        <v>Sweat, Montez CHI DE</v>
      </c>
      <c r="J425" t="str">
        <f>LEFT(I425,(FIND(L425,I425,1)-1))</f>
        <v xml:space="preserve">Sweat, Montez </v>
      </c>
      <c r="K425" s="15">
        <f>C425</f>
        <v>1</v>
      </c>
      <c r="L425" t="str">
        <f>TRIM(LEFT(RIGHT(" "&amp;SUBSTITUTE(TRIM(I425)," ",REPT(" ",60)),120),60))</f>
        <v>CHI</v>
      </c>
      <c r="M425" t="str">
        <f>IF(OR(TRIM(RIGHT(I425,2))="DE",TRIM(RIGHT(I425,2))="DT"),"DL",IF(OR(TRIM(RIGHT(I425,2))="S",TRIM(RIGHT(I425,2))="CB"),"DB",TRIM(RIGHT(I425,2))))</f>
        <v>DL</v>
      </c>
    </row>
    <row r="426" spans="1:13" hidden="1" x14ac:dyDescent="0.2">
      <c r="A426" t="s">
        <v>374</v>
      </c>
      <c r="B426" s="17">
        <v>11</v>
      </c>
      <c r="C426" s="15">
        <v>1</v>
      </c>
      <c r="D426" s="17">
        <v>1</v>
      </c>
      <c r="G426" t="s">
        <v>112</v>
      </c>
      <c r="I426" t="str">
        <f>IFERROR(LEFT(A426,FIND("(",A426)-2),A426)</f>
        <v>Tavai, Jahlani NEP LB</v>
      </c>
      <c r="J426" t="str">
        <f>LEFT(I426,(FIND(L426,I426,1)-1))</f>
        <v xml:space="preserve">Tavai, Jahlani </v>
      </c>
      <c r="K426" s="15">
        <f>C426</f>
        <v>1</v>
      </c>
      <c r="L426" t="str">
        <f>TRIM(LEFT(RIGHT(" "&amp;SUBSTITUTE(TRIM(I426)," ",REPT(" ",60)),120),60))</f>
        <v>NEP</v>
      </c>
      <c r="M426" t="str">
        <f>IF(OR(TRIM(RIGHT(I426,2))="DE",TRIM(RIGHT(I426,2))="DT"),"DL",IF(OR(TRIM(RIGHT(I426,2))="S",TRIM(RIGHT(I426,2))="CB"),"DB",TRIM(RIGHT(I426,2))))</f>
        <v>LB</v>
      </c>
    </row>
    <row r="427" spans="1:13" hidden="1" x14ac:dyDescent="0.2">
      <c r="A427" t="s">
        <v>558</v>
      </c>
      <c r="B427" s="17">
        <v>7</v>
      </c>
      <c r="C427" s="15">
        <v>1</v>
      </c>
      <c r="D427" s="17">
        <v>1</v>
      </c>
      <c r="G427" t="s">
        <v>222</v>
      </c>
      <c r="I427" t="str">
        <f>IFERROR(LEFT(A427,FIND("(",A427)-2),A427)</f>
        <v>Thielen, Adam CAR WR</v>
      </c>
      <c r="J427" t="str">
        <f>LEFT(I427,(FIND(L427,I427,1)-1))</f>
        <v xml:space="preserve">Thielen, Adam </v>
      </c>
      <c r="K427" s="15">
        <f>C427</f>
        <v>1</v>
      </c>
      <c r="L427" t="str">
        <f>TRIM(LEFT(RIGHT(" "&amp;SUBSTITUTE(TRIM(I427)," ",REPT(" ",60)),120),60))</f>
        <v>CAR</v>
      </c>
      <c r="M427" t="str">
        <f>IF(OR(TRIM(RIGHT(I427,2))="DE",TRIM(RIGHT(I427,2))="DT"),"DL",IF(OR(TRIM(RIGHT(I427,2))="S",TRIM(RIGHT(I427,2))="CB"),"DB",TRIM(RIGHT(I427,2))))</f>
        <v>WR</v>
      </c>
    </row>
    <row r="428" spans="1:13" hidden="1" x14ac:dyDescent="0.2">
      <c r="A428" t="s">
        <v>541</v>
      </c>
      <c r="B428" s="17">
        <v>5</v>
      </c>
      <c r="C428" s="15">
        <v>1</v>
      </c>
      <c r="D428" s="17">
        <v>3</v>
      </c>
      <c r="E428" t="s">
        <v>235</v>
      </c>
      <c r="F428">
        <v>5.0199999999999996</v>
      </c>
      <c r="G428">
        <v>5.0199999999999996</v>
      </c>
      <c r="I428" t="str">
        <f>IFERROR(LEFT(A428,FIND("(",A428)-2),A428)</f>
        <v>Tillman, Cedric CLE WR</v>
      </c>
      <c r="J428" t="str">
        <f>LEFT(I428,(FIND(L428,I428,1)-1))</f>
        <v xml:space="preserve">Tillman, Cedric </v>
      </c>
      <c r="K428" s="15">
        <f>C428</f>
        <v>1</v>
      </c>
      <c r="L428" t="str">
        <f>TRIM(LEFT(RIGHT(" "&amp;SUBSTITUTE(TRIM(I428)," ",REPT(" ",60)),120),60))</f>
        <v>CLE</v>
      </c>
      <c r="M428" t="str">
        <f>IF(OR(TRIM(RIGHT(I428,2))="DE",TRIM(RIGHT(I428,2))="DT"),"DL",IF(OR(TRIM(RIGHT(I428,2))="S",TRIM(RIGHT(I428,2))="CB"),"DB",TRIM(RIGHT(I428,2))))</f>
        <v>WR</v>
      </c>
    </row>
    <row r="429" spans="1:13" hidden="1" x14ac:dyDescent="0.2">
      <c r="A429" t="s">
        <v>392</v>
      </c>
      <c r="B429" s="17">
        <v>5</v>
      </c>
      <c r="C429" s="15">
        <v>1</v>
      </c>
      <c r="D429" s="17">
        <v>4</v>
      </c>
      <c r="E429" t="s">
        <v>235</v>
      </c>
      <c r="F429">
        <v>5.09</v>
      </c>
      <c r="G429">
        <v>5.09</v>
      </c>
      <c r="I429" t="str">
        <f>IFERROR(LEFT(A429,FIND("(",A429)-2),A429)</f>
        <v>Tucker, Sean TBB RB</v>
      </c>
      <c r="J429" t="str">
        <f>LEFT(I429,(FIND(L429,I429,1)-1))</f>
        <v xml:space="preserve">Tucker, Sean </v>
      </c>
      <c r="K429" s="15">
        <f>C429</f>
        <v>1</v>
      </c>
      <c r="L429" t="str">
        <f>TRIM(LEFT(RIGHT(" "&amp;SUBSTITUTE(TRIM(I429)," ",REPT(" ",60)),120),60))</f>
        <v>TBB</v>
      </c>
      <c r="M429" t="str">
        <f>IF(OR(TRIM(RIGHT(I429,2))="DE",TRIM(RIGHT(I429,2))="DT"),"DL",IF(OR(TRIM(RIGHT(I429,2))="S",TRIM(RIGHT(I429,2))="CB"),"DB",TRIM(RIGHT(I429,2))))</f>
        <v>RB</v>
      </c>
    </row>
    <row r="430" spans="1:13" hidden="1" x14ac:dyDescent="0.2">
      <c r="A430" t="s">
        <v>502</v>
      </c>
      <c r="B430" s="17">
        <v>11</v>
      </c>
      <c r="C430" s="15">
        <v>1</v>
      </c>
      <c r="D430" s="17">
        <v>2</v>
      </c>
      <c r="F430">
        <v>5.05</v>
      </c>
      <c r="G430" t="s">
        <v>156</v>
      </c>
      <c r="I430" t="str">
        <f>IFERROR(LEFT(A430,FIND("(",A430)-2),A430)</f>
        <v>Turner, Payton NOS DE</v>
      </c>
      <c r="J430" t="str">
        <f>LEFT(I430,(FIND(L430,I430,1)-1))</f>
        <v xml:space="preserve">Turner, Payton </v>
      </c>
      <c r="K430" s="15">
        <f>C430</f>
        <v>1</v>
      </c>
      <c r="L430" t="str">
        <f>TRIM(LEFT(RIGHT(" "&amp;SUBSTITUTE(TRIM(I430)," ",REPT(" ",60)),120),60))</f>
        <v>NOS</v>
      </c>
      <c r="M430" t="str">
        <f>IF(OR(TRIM(RIGHT(I430,2))="DE",TRIM(RIGHT(I430,2))="DT"),"DL",IF(OR(TRIM(RIGHT(I430,2))="S",TRIM(RIGHT(I430,2))="CB"),"DB",TRIM(RIGHT(I430,2))))</f>
        <v>DL</v>
      </c>
    </row>
    <row r="431" spans="1:13" hidden="1" x14ac:dyDescent="0.2">
      <c r="A431" t="s">
        <v>577</v>
      </c>
      <c r="B431" s="17">
        <v>14</v>
      </c>
      <c r="C431" s="15">
        <v>1</v>
      </c>
      <c r="D431" s="17">
        <v>1</v>
      </c>
      <c r="G431" t="s">
        <v>222</v>
      </c>
      <c r="I431" t="str">
        <f>IFERROR(LEFT(A431,FIND("(",A431)-2),A431)</f>
        <v>White, Kyzir ARI LB</v>
      </c>
      <c r="J431" t="str">
        <f>LEFT(I431,(FIND(L431,I431,1)-1))</f>
        <v xml:space="preserve">White, Kyzir </v>
      </c>
      <c r="K431" s="15">
        <f>C431</f>
        <v>1</v>
      </c>
      <c r="L431" t="str">
        <f>TRIM(LEFT(RIGHT(" "&amp;SUBSTITUTE(TRIM(I431)," ",REPT(" ",60)),120),60))</f>
        <v>ARI</v>
      </c>
      <c r="M431" t="str">
        <f>IF(OR(TRIM(RIGHT(I431,2))="DE",TRIM(RIGHT(I431,2))="DT"),"DL",IF(OR(TRIM(RIGHT(I431,2))="S",TRIM(RIGHT(I431,2))="CB"),"DB",TRIM(RIGHT(I431,2))))</f>
        <v>LB</v>
      </c>
    </row>
    <row r="432" spans="1:13" x14ac:dyDescent="0.2">
      <c r="A432" t="s">
        <v>422</v>
      </c>
      <c r="B432" s="17">
        <v>9</v>
      </c>
      <c r="C432" s="15">
        <v>1</v>
      </c>
      <c r="D432" s="17">
        <v>1</v>
      </c>
      <c r="G432" t="s">
        <v>112</v>
      </c>
      <c r="I432" t="str">
        <f>IFERROR(LEFT(A432,FIND("(",A432)-2),A432)</f>
        <v>Williams, Darious JAC CB</v>
      </c>
      <c r="J432" t="str">
        <f>LEFT(I432,(FIND(L432,I432,1)-1))</f>
        <v xml:space="preserve">Williams, Darious </v>
      </c>
      <c r="K432" s="15">
        <f>C432</f>
        <v>1</v>
      </c>
      <c r="L432" t="str">
        <f>TRIM(LEFT(RIGHT(" "&amp;SUBSTITUTE(TRIM(I432)," ",REPT(" ",60)),120),60))</f>
        <v>JAC</v>
      </c>
      <c r="M432" t="str">
        <f>IF(OR(TRIM(RIGHT(I432,2))="DE",TRIM(RIGHT(I432,2))="DT"),"DL",IF(OR(TRIM(RIGHT(I432,2))="S",TRIM(RIGHT(I432,2))="CB"),"DB",TRIM(RIGHT(I432,2))))</f>
        <v>DB</v>
      </c>
    </row>
    <row r="433" spans="1:13" hidden="1" x14ac:dyDescent="0.2">
      <c r="A433" t="s">
        <v>572</v>
      </c>
      <c r="B433" s="17">
        <v>10</v>
      </c>
      <c r="C433" s="15">
        <v>1</v>
      </c>
      <c r="D433" s="17">
        <v>1</v>
      </c>
      <c r="G433" t="s">
        <v>60</v>
      </c>
      <c r="I433" t="str">
        <f>IFERROR(LEFT(A433,FIND("(",A433)-2),A433)</f>
        <v>Williams, Kyren LAR RB</v>
      </c>
      <c r="J433" t="str">
        <f>LEFT(I433,(FIND(L433,I433,1)-1))</f>
        <v xml:space="preserve">Williams, Kyren </v>
      </c>
      <c r="K433" s="15">
        <f>C433</f>
        <v>1</v>
      </c>
      <c r="L433" t="str">
        <f>TRIM(LEFT(RIGHT(" "&amp;SUBSTITUTE(TRIM(I433)," ",REPT(" ",60)),120),60))</f>
        <v>LAR</v>
      </c>
      <c r="M433" t="str">
        <f>IF(OR(TRIM(RIGHT(I433,2))="DE",TRIM(RIGHT(I433,2))="DT"),"DL",IF(OR(TRIM(RIGHT(I433,2))="S",TRIM(RIGHT(I433,2))="CB"),"DB",TRIM(RIGHT(I433,2))))</f>
        <v>RB</v>
      </c>
    </row>
    <row r="434" spans="1:13" hidden="1" x14ac:dyDescent="0.2">
      <c r="A434" t="s">
        <v>73</v>
      </c>
      <c r="B434" s="17">
        <v>7</v>
      </c>
      <c r="C434" s="15">
        <v>1</v>
      </c>
      <c r="D434" s="17">
        <v>1</v>
      </c>
      <c r="G434" t="s">
        <v>222</v>
      </c>
      <c r="I434" t="str">
        <f>IFERROR(LEFT(A434,FIND("(",A434)-2),A434)</f>
        <v>Williams, Quincy NYJ LB</v>
      </c>
      <c r="J434" t="str">
        <f>LEFT(I434,(FIND(L434,I434,1)-1))</f>
        <v xml:space="preserve">Williams, Quincy </v>
      </c>
      <c r="K434" s="15">
        <f>C434</f>
        <v>1</v>
      </c>
      <c r="L434" t="str">
        <f>TRIM(LEFT(RIGHT(" "&amp;SUBSTITUTE(TRIM(I434)," ",REPT(" ",60)),120),60))</f>
        <v>NYJ</v>
      </c>
      <c r="M434" t="str">
        <f>IF(OR(TRIM(RIGHT(I434,2))="DE",TRIM(RIGHT(I434,2))="DT"),"DL",IF(OR(TRIM(RIGHT(I434,2))="S",TRIM(RIGHT(I434,2))="CB"),"DB",TRIM(RIGHT(I434,2))))</f>
        <v>LB</v>
      </c>
    </row>
    <row r="435" spans="1:13" hidden="1" x14ac:dyDescent="0.2">
      <c r="A435" t="s">
        <v>286</v>
      </c>
      <c r="B435" s="17">
        <v>7</v>
      </c>
      <c r="C435" s="15">
        <v>1</v>
      </c>
      <c r="D435" s="17">
        <v>1</v>
      </c>
      <c r="G435" t="s">
        <v>287</v>
      </c>
      <c r="I435" t="str">
        <f>IFERROR(LEFT(A435,FIND("(",A435)-2),A435)</f>
        <v>Williams, Quinnen NYJ DT</v>
      </c>
      <c r="J435" t="str">
        <f>LEFT(I435,(FIND(L435,I435,1)-1))</f>
        <v xml:space="preserve">Williams, Quinnen </v>
      </c>
      <c r="K435" s="15">
        <f>C435</f>
        <v>1</v>
      </c>
      <c r="L435" t="str">
        <f>TRIM(LEFT(RIGHT(" "&amp;SUBSTITUTE(TRIM(I435)," ",REPT(" ",60)),120),60))</f>
        <v>NYJ</v>
      </c>
      <c r="M435" t="str">
        <f>IF(OR(TRIM(RIGHT(I435,2))="DE",TRIM(RIGHT(I435,2))="DT"),"DL",IF(OR(TRIM(RIGHT(I435,2))="S",TRIM(RIGHT(I435,2))="CB"),"DB",TRIM(RIGHT(I435,2))))</f>
        <v>DL</v>
      </c>
    </row>
    <row r="436" spans="1:13" hidden="1" x14ac:dyDescent="0.2">
      <c r="A436" t="s">
        <v>305</v>
      </c>
      <c r="B436" s="17">
        <v>14</v>
      </c>
      <c r="C436" s="15">
        <v>1</v>
      </c>
      <c r="D436" s="17">
        <v>2</v>
      </c>
      <c r="G436" t="s">
        <v>222</v>
      </c>
      <c r="I436" t="str">
        <f>IFERROR(LEFT(A436,FIND("(",A436)-2),A436)</f>
        <v>Wilson, Michael ARI WR</v>
      </c>
      <c r="J436" t="str">
        <f>LEFT(I436,(FIND(L436,I436,1)-1))</f>
        <v xml:space="preserve">Wilson, Michael </v>
      </c>
      <c r="K436" s="15">
        <f>C436</f>
        <v>1</v>
      </c>
      <c r="L436" t="str">
        <f>TRIM(LEFT(RIGHT(" "&amp;SUBSTITUTE(TRIM(I436)," ",REPT(" ",60)),120),60))</f>
        <v>ARI</v>
      </c>
      <c r="M436" t="str">
        <f>IF(OR(TRIM(RIGHT(I436,2))="DE",TRIM(RIGHT(I436,2))="DT"),"DL",IF(OR(TRIM(RIGHT(I436,2))="S",TRIM(RIGHT(I436,2))="CB"),"DB",TRIM(RIGHT(I436,2))))</f>
        <v>WR</v>
      </c>
    </row>
    <row r="437" spans="1:13" x14ac:dyDescent="0.2">
      <c r="A437" t="s">
        <v>303</v>
      </c>
      <c r="B437" s="17">
        <v>7</v>
      </c>
      <c r="C437" s="15">
        <v>1</v>
      </c>
      <c r="D437" s="17">
        <v>1</v>
      </c>
      <c r="G437" t="s">
        <v>287</v>
      </c>
      <c r="I437" t="str">
        <f>IFERROR(LEFT(A437,FIND("(",A437)-2),A437)</f>
        <v>Woods, Xavier CAR S</v>
      </c>
      <c r="J437" t="str">
        <f>LEFT(I437,(FIND(L437,I437,1)-1))</f>
        <v xml:space="preserve">Woods, Xavier </v>
      </c>
      <c r="K437" s="15">
        <f>C437</f>
        <v>1</v>
      </c>
      <c r="L437" t="str">
        <f>TRIM(LEFT(RIGHT(" "&amp;SUBSTITUTE(TRIM(I437)," ",REPT(" ",60)),120),60))</f>
        <v>CAR</v>
      </c>
      <c r="M437" t="str">
        <f>IF(OR(TRIM(RIGHT(I437,2))="DE",TRIM(RIGHT(I437,2))="DT"),"DL",IF(OR(TRIM(RIGHT(I437,2))="S",TRIM(RIGHT(I437,2))="CB"),"DB",TRIM(RIGHT(I437,2))))</f>
        <v>DB</v>
      </c>
    </row>
    <row r="438" spans="1:13" hidden="1" x14ac:dyDescent="0.2">
      <c r="A438" t="s">
        <v>565</v>
      </c>
      <c r="B438" s="17">
        <v>10</v>
      </c>
      <c r="C438" s="15">
        <v>1</v>
      </c>
      <c r="D438" s="17">
        <v>3</v>
      </c>
      <c r="E438" t="s">
        <v>235</v>
      </c>
      <c r="F438">
        <v>5.0599999999999996</v>
      </c>
      <c r="G438">
        <v>5.0599999999999996</v>
      </c>
      <c r="I438" t="str">
        <f>IFERROR(LEFT(A438,FIND("(",A438)-2),A438)</f>
        <v>Young, Byron LAR DE</v>
      </c>
      <c r="J438" t="str">
        <f>LEFT(I438,(FIND(L438,I438,1)-1))</f>
        <v xml:space="preserve">Young, Byron </v>
      </c>
      <c r="K438" s="15">
        <f>C438</f>
        <v>1</v>
      </c>
      <c r="L438" t="str">
        <f>TRIM(LEFT(RIGHT(" "&amp;SUBSTITUTE(TRIM(I438)," ",REPT(" ",60)),120),60))</f>
        <v>LAR</v>
      </c>
      <c r="M438" t="str">
        <f>IF(OR(TRIM(RIGHT(I438,2))="DE",TRIM(RIGHT(I438,2))="DT"),"DL",IF(OR(TRIM(RIGHT(I438,2))="S",TRIM(RIGHT(I438,2))="CB"),"DB",TRIM(RIGHT(I438,2))))</f>
        <v>DL</v>
      </c>
    </row>
    <row r="439" spans="1:13" hidden="1" x14ac:dyDescent="0.2">
      <c r="A439" t="s">
        <v>526</v>
      </c>
      <c r="B439" s="17">
        <v>5</v>
      </c>
      <c r="C439" s="15">
        <v>0</v>
      </c>
      <c r="G439" t="s">
        <v>118</v>
      </c>
      <c r="I439" t="str">
        <f>IFERROR(LEFT(A439,FIND("(",A439)-2),A439)</f>
        <v>Barrett, Shaq TBB DE</v>
      </c>
      <c r="J439" t="str">
        <f>LEFT(I439,(FIND(L439,I439,1)-1))</f>
        <v xml:space="preserve">Barrett, Shaq </v>
      </c>
      <c r="K439" s="15">
        <f>C439</f>
        <v>0</v>
      </c>
      <c r="L439" t="str">
        <f>TRIM(LEFT(RIGHT(" "&amp;SUBSTITUTE(TRIM(I439)," ",REPT(" ",60)),120),60))</f>
        <v>TBB</v>
      </c>
      <c r="M439" t="str">
        <f>IF(OR(TRIM(RIGHT(I439,2))="DE",TRIM(RIGHT(I439,2))="DT"),"DL",IF(OR(TRIM(RIGHT(I439,2))="S",TRIM(RIGHT(I439,2))="CB"),"DB",TRIM(RIGHT(I439,2))))</f>
        <v>DL</v>
      </c>
    </row>
    <row r="440" spans="1:13" hidden="1" x14ac:dyDescent="0.2">
      <c r="A440" t="s">
        <v>509</v>
      </c>
      <c r="B440" s="17">
        <v>13</v>
      </c>
      <c r="C440" s="15">
        <v>0</v>
      </c>
      <c r="G440" t="s">
        <v>510</v>
      </c>
      <c r="I440" t="str">
        <f>IFERROR(LEFT(A440,FIND("(",A440)-2),A440)</f>
        <v>Chandler, Ty MIN RB</v>
      </c>
      <c r="J440" t="str">
        <f>LEFT(I440,(FIND(L440,I440,1)-1))</f>
        <v xml:space="preserve">Chandler, Ty </v>
      </c>
      <c r="K440" s="15">
        <f>C440</f>
        <v>0</v>
      </c>
      <c r="L440" t="str">
        <f>TRIM(LEFT(RIGHT(" "&amp;SUBSTITUTE(TRIM(I440)," ",REPT(" ",60)),120),60))</f>
        <v>MIN</v>
      </c>
      <c r="M440" t="str">
        <f>IF(OR(TRIM(RIGHT(I440,2))="DE",TRIM(RIGHT(I440,2))="DT"),"DL",IF(OR(TRIM(RIGHT(I440,2))="S",TRIM(RIGHT(I440,2))="CB"),"DB",TRIM(RIGHT(I440,2))))</f>
        <v>RB</v>
      </c>
    </row>
    <row r="441" spans="1:13" hidden="1" x14ac:dyDescent="0.2">
      <c r="A441" t="s">
        <v>677</v>
      </c>
      <c r="B441" s="17" t="s">
        <v>59</v>
      </c>
      <c r="C441" s="15">
        <v>0</v>
      </c>
      <c r="G441" t="s">
        <v>510</v>
      </c>
      <c r="I441" t="str">
        <f>IFERROR(LEFT(A441,FIND("(",A441)-2),A441)</f>
        <v>Ertz, Zach FA TE</v>
      </c>
      <c r="J441" t="str">
        <f>LEFT(I441,(FIND(L441,I441,1)-1))</f>
        <v xml:space="preserve">Ertz, Zach </v>
      </c>
      <c r="K441" s="15">
        <f>C441</f>
        <v>0</v>
      </c>
      <c r="L441" t="str">
        <f>TRIM(LEFT(RIGHT(" "&amp;SUBSTITUTE(TRIM(I441)," ",REPT(" ",60)),120),60))</f>
        <v>FA</v>
      </c>
      <c r="M441" t="str">
        <f>IF(OR(TRIM(RIGHT(I441,2))="DE",TRIM(RIGHT(I441,2))="DT"),"DL",IF(OR(TRIM(RIGHT(I441,2))="S",TRIM(RIGHT(I441,2))="CB"),"DB",TRIM(RIGHT(I441,2))))</f>
        <v>TE</v>
      </c>
    </row>
    <row r="442" spans="1:13" hidden="1" x14ac:dyDescent="0.2">
      <c r="A442" t="s">
        <v>655</v>
      </c>
      <c r="B442" s="17">
        <v>13</v>
      </c>
      <c r="C442" s="15">
        <v>0</v>
      </c>
      <c r="G442" t="s">
        <v>500</v>
      </c>
      <c r="I442" t="str">
        <f>IFERROR(LEFT(A442,FIND("(",A442)-2),A442)</f>
        <v>Hill, Justice BAL RB</v>
      </c>
      <c r="J442" t="str">
        <f>LEFT(I442,(FIND(L442,I442,1)-1))</f>
        <v xml:space="preserve">Hill, Justice </v>
      </c>
      <c r="K442" s="15">
        <f>C442</f>
        <v>0</v>
      </c>
      <c r="L442" t="str">
        <f>TRIM(LEFT(RIGHT(" "&amp;SUBSTITUTE(TRIM(I442)," ",REPT(" ",60)),120),60))</f>
        <v>BAL</v>
      </c>
      <c r="M442" t="str">
        <f>IF(OR(TRIM(RIGHT(I442,2))="DE",TRIM(RIGHT(I442,2))="DT"),"DL",IF(OR(TRIM(RIGHT(I442,2))="S",TRIM(RIGHT(I442,2))="CB"),"DB",TRIM(RIGHT(I442,2))))</f>
        <v>RB</v>
      </c>
    </row>
    <row r="443" spans="1:13" x14ac:dyDescent="0.2">
      <c r="A443" t="s">
        <v>253</v>
      </c>
      <c r="B443" s="17">
        <v>13</v>
      </c>
      <c r="C443" s="15">
        <v>0</v>
      </c>
      <c r="G443" t="s">
        <v>254</v>
      </c>
      <c r="I443" t="str">
        <f>IFERROR(LEFT(A443,FIND("(",A443)-2),A443)</f>
        <v>Pinnock, Jason NYG S</v>
      </c>
      <c r="J443" t="str">
        <f>LEFT(I443,(FIND(L443,I443,1)-1))</f>
        <v xml:space="preserve">Pinnock, Jason </v>
      </c>
      <c r="K443" s="15">
        <f>C443</f>
        <v>0</v>
      </c>
      <c r="L443" t="str">
        <f>TRIM(LEFT(RIGHT(" "&amp;SUBSTITUTE(TRIM(I443)," ",REPT(" ",60)),120),60))</f>
        <v>NYG</v>
      </c>
      <c r="M443" t="str">
        <f>IF(OR(TRIM(RIGHT(I443,2))="DE",TRIM(RIGHT(I443,2))="DT"),"DL",IF(OR(TRIM(RIGHT(I443,2))="S",TRIM(RIGHT(I443,2))="CB"),"DB",TRIM(RIGHT(I443,2))))</f>
        <v>DB</v>
      </c>
    </row>
    <row r="444" spans="1:13" hidden="1" x14ac:dyDescent="0.2">
      <c r="A444" t="s">
        <v>356</v>
      </c>
      <c r="B444" s="17">
        <v>5</v>
      </c>
      <c r="C444" s="15">
        <v>0</v>
      </c>
      <c r="G444" t="s">
        <v>112</v>
      </c>
      <c r="I444" t="str">
        <f>IFERROR(LEFT(A444,FIND("(",A444)-2),A444)</f>
        <v>Thompson-Robinson, Dorian CLE QB</v>
      </c>
      <c r="J444" t="str">
        <f>LEFT(I444,(FIND(L444,I444,1)-1))</f>
        <v xml:space="preserve">Thompson-Robinson, Dorian </v>
      </c>
      <c r="K444" s="15">
        <f>C444</f>
        <v>0</v>
      </c>
      <c r="L444" t="str">
        <f>TRIM(LEFT(RIGHT(" "&amp;SUBSTITUTE(TRIM(I444)," ",REPT(" ",60)),120),60))</f>
        <v>CLE</v>
      </c>
      <c r="M444" t="str">
        <f>IF(OR(TRIM(RIGHT(I444,2))="DE",TRIM(RIGHT(I444,2))="DT"),"DL",IF(OR(TRIM(RIGHT(I444,2))="S",TRIM(RIGHT(I444,2))="CB"),"DB",TRIM(RIGHT(I444,2))))</f>
        <v>QB</v>
      </c>
    </row>
    <row r="445" spans="1:13" hidden="1" x14ac:dyDescent="0.2">
      <c r="A445" t="s">
        <v>375</v>
      </c>
      <c r="B445" s="17">
        <v>7</v>
      </c>
      <c r="C445" s="15">
        <v>0</v>
      </c>
      <c r="G445" t="s">
        <v>293</v>
      </c>
      <c r="I445" t="str">
        <f>IFERROR(LEFT(A445,FIND("(",A445)-2),A445)</f>
        <v>To'oTo'o, Henry HOU LB</v>
      </c>
      <c r="J445" t="str">
        <f>LEFT(I445,(FIND(L445,I445,1)-1))</f>
        <v xml:space="preserve">To'oTo'o, Henry </v>
      </c>
      <c r="K445" s="15">
        <f>C445</f>
        <v>0</v>
      </c>
      <c r="L445" t="str">
        <f>TRIM(LEFT(RIGHT(" "&amp;SUBSTITUTE(TRIM(I445)," ",REPT(" ",60)),120),60))</f>
        <v>HOU</v>
      </c>
      <c r="M445" t="str">
        <f>IF(OR(TRIM(RIGHT(I445,2))="DE",TRIM(RIGHT(I445,2))="DT"),"DL",IF(OR(TRIM(RIGHT(I445,2))="S",TRIM(RIGHT(I445,2))="CB"),"DB",TRIM(RIGHT(I445,2))))</f>
        <v>LB</v>
      </c>
    </row>
    <row r="446" spans="1:13" hidden="1" x14ac:dyDescent="0.2">
      <c r="A446" t="s">
        <v>662</v>
      </c>
      <c r="B446" s="17">
        <v>5</v>
      </c>
      <c r="C446" s="15">
        <v>0</v>
      </c>
      <c r="G446" t="s">
        <v>614</v>
      </c>
      <c r="I446" t="str">
        <f>IFERROR(LEFT(A446,FIND("(",A446)-2),A446)</f>
        <v>Vea, Vita TBB DT</v>
      </c>
      <c r="J446" t="str">
        <f>LEFT(I446,(FIND(L446,I446,1)-1))</f>
        <v xml:space="preserve">Vea, Vita </v>
      </c>
      <c r="K446" s="15">
        <f>C446</f>
        <v>0</v>
      </c>
      <c r="L446" t="str">
        <f>TRIM(LEFT(RIGHT(" "&amp;SUBSTITUTE(TRIM(I446)," ",REPT(" ",60)),120),60))</f>
        <v>TBB</v>
      </c>
      <c r="M446" t="str">
        <f>IF(OR(TRIM(RIGHT(I446,2))="DE",TRIM(RIGHT(I446,2))="DT"),"DL",IF(OR(TRIM(RIGHT(I446,2))="S",TRIM(RIGHT(I446,2))="CB"),"DB",TRIM(RIGHT(I446,2))))</f>
        <v>DL</v>
      </c>
    </row>
    <row r="447" spans="1:13" hidden="1" x14ac:dyDescent="0.2">
      <c r="A447" t="s">
        <v>550</v>
      </c>
      <c r="B447" s="17">
        <v>11</v>
      </c>
      <c r="C447" s="15">
        <v>0</v>
      </c>
      <c r="G447" t="s">
        <v>268</v>
      </c>
      <c r="I447" t="str">
        <f>IFERROR(LEFT(A447,FIND("(",A447)-2),A447)</f>
        <v>Williams, Jamaal NOS RB</v>
      </c>
      <c r="J447" t="str">
        <f>LEFT(I447,(FIND(L447,I447,1)-1))</f>
        <v xml:space="preserve">Williams, Jamaal </v>
      </c>
      <c r="K447" s="15">
        <f>C447</f>
        <v>0</v>
      </c>
      <c r="L447" t="str">
        <f>TRIM(LEFT(RIGHT(" "&amp;SUBSTITUTE(TRIM(I447)," ",REPT(" ",60)),120),60))</f>
        <v>NOS</v>
      </c>
      <c r="M447" t="str">
        <f>IF(OR(TRIM(RIGHT(I447,2))="DE",TRIM(RIGHT(I447,2))="DT"),"DL",IF(OR(TRIM(RIGHT(I447,2))="S",TRIM(RIGHT(I447,2))="CB"),"DB",TRIM(RIGHT(I447,2))))</f>
        <v>RB</v>
      </c>
    </row>
  </sheetData>
  <autoFilter ref="A1:M447" xr:uid="{19F4CF78-05E8-A048-981D-E954C7871113}">
    <filterColumn colId="12">
      <filters>
        <filter val="DB"/>
      </filters>
    </filterColumn>
  </autoFilter>
  <sortState xmlns:xlrd2="http://schemas.microsoft.com/office/spreadsheetml/2017/richdata2" ref="A2:M447">
    <sortCondition descending="1" ref="C2:C4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E7C1-FE17-46AF-B030-06FF70258EB5}">
  <dimension ref="A1:L447"/>
  <sheetViews>
    <sheetView workbookViewId="0">
      <selection sqref="A1:G447"/>
    </sheetView>
  </sheetViews>
  <sheetFormatPr defaultRowHeight="12.75" x14ac:dyDescent="0.2"/>
  <cols>
    <col min="1" max="1" width="51.28515625" bestFit="1" customWidth="1"/>
    <col min="2" max="2" width="7.140625" bestFit="1" customWidth="1"/>
    <col min="3" max="3" width="10.7109375" bestFit="1" customWidth="1"/>
    <col min="4" max="4" width="12.5703125" customWidth="1"/>
    <col min="5" max="5" width="21.140625" bestFit="1" customWidth="1"/>
    <col min="6" max="6" width="33.85546875" bestFit="1" customWidth="1"/>
    <col min="7" max="7" width="19.42578125" bestFit="1" customWidth="1"/>
    <col min="10" max="17" width="9.28515625" customWidth="1"/>
  </cols>
  <sheetData>
    <row r="1" spans="1:12" s="23" customFormat="1" x14ac:dyDescent="0.2">
      <c r="A1" s="23" t="s">
        <v>214</v>
      </c>
      <c r="B1" s="23" t="s">
        <v>215</v>
      </c>
      <c r="C1" s="23" t="s">
        <v>216</v>
      </c>
      <c r="D1" s="23" t="s">
        <v>217</v>
      </c>
      <c r="E1" s="23" t="s">
        <v>218</v>
      </c>
      <c r="F1" s="23" t="s">
        <v>219</v>
      </c>
      <c r="G1" s="23" t="s">
        <v>220</v>
      </c>
    </row>
    <row r="2" spans="1:12" x14ac:dyDescent="0.2">
      <c r="A2" t="s">
        <v>130</v>
      </c>
      <c r="B2">
        <v>9</v>
      </c>
      <c r="C2" s="20">
        <v>286</v>
      </c>
      <c r="D2">
        <v>1</v>
      </c>
    </row>
    <row r="3" spans="1:12" x14ac:dyDescent="0.2">
      <c r="A3" t="s">
        <v>10</v>
      </c>
      <c r="B3">
        <v>10</v>
      </c>
      <c r="C3" s="20">
        <v>228</v>
      </c>
      <c r="D3">
        <v>4</v>
      </c>
      <c r="G3" t="s">
        <v>507</v>
      </c>
    </row>
    <row r="4" spans="1:12" x14ac:dyDescent="0.2">
      <c r="A4" t="s">
        <v>590</v>
      </c>
      <c r="B4">
        <v>10</v>
      </c>
      <c r="C4" s="20">
        <v>210</v>
      </c>
      <c r="D4">
        <v>2</v>
      </c>
      <c r="G4" t="s">
        <v>60</v>
      </c>
    </row>
    <row r="5" spans="1:12" x14ac:dyDescent="0.2">
      <c r="A5" t="s">
        <v>409</v>
      </c>
      <c r="B5">
        <v>9</v>
      </c>
      <c r="C5" s="20">
        <v>170</v>
      </c>
      <c r="D5">
        <v>1</v>
      </c>
      <c r="G5" t="s">
        <v>410</v>
      </c>
    </row>
    <row r="6" spans="1:12" x14ac:dyDescent="0.2">
      <c r="A6" t="s">
        <v>99</v>
      </c>
      <c r="B6">
        <v>13</v>
      </c>
      <c r="C6" s="20">
        <v>147</v>
      </c>
      <c r="D6">
        <v>2</v>
      </c>
      <c r="G6" t="s">
        <v>227</v>
      </c>
    </row>
    <row r="7" spans="1:12" x14ac:dyDescent="0.2">
      <c r="A7" t="s">
        <v>15</v>
      </c>
      <c r="B7">
        <v>5</v>
      </c>
      <c r="C7" s="20">
        <v>147</v>
      </c>
      <c r="D7">
        <v>1</v>
      </c>
      <c r="G7" t="s">
        <v>227</v>
      </c>
    </row>
    <row r="8" spans="1:12" x14ac:dyDescent="0.2">
      <c r="A8" t="s">
        <v>111</v>
      </c>
      <c r="B8">
        <v>7</v>
      </c>
      <c r="C8" s="20">
        <v>147</v>
      </c>
      <c r="D8">
        <v>1</v>
      </c>
      <c r="G8" t="s">
        <v>60</v>
      </c>
    </row>
    <row r="9" spans="1:12" x14ac:dyDescent="0.2">
      <c r="A9" t="s">
        <v>113</v>
      </c>
      <c r="B9">
        <v>7</v>
      </c>
      <c r="C9" s="20">
        <v>147</v>
      </c>
      <c r="D9">
        <v>2</v>
      </c>
      <c r="G9" t="s">
        <v>227</v>
      </c>
    </row>
    <row r="10" spans="1:12" x14ac:dyDescent="0.2">
      <c r="A10" t="s">
        <v>154</v>
      </c>
      <c r="B10">
        <v>10</v>
      </c>
      <c r="C10" s="20">
        <v>139</v>
      </c>
      <c r="D10">
        <v>2</v>
      </c>
      <c r="G10" t="s">
        <v>233</v>
      </c>
    </row>
    <row r="11" spans="1:12" x14ac:dyDescent="0.2">
      <c r="A11" t="s">
        <v>14</v>
      </c>
      <c r="B11">
        <v>13</v>
      </c>
      <c r="C11" s="20">
        <v>139</v>
      </c>
      <c r="D11">
        <v>1</v>
      </c>
      <c r="G11" t="s">
        <v>233</v>
      </c>
      <c r="L11" s="20"/>
    </row>
    <row r="12" spans="1:12" x14ac:dyDescent="0.2">
      <c r="A12" t="s">
        <v>13</v>
      </c>
      <c r="B12">
        <v>9</v>
      </c>
      <c r="C12" s="20">
        <v>133</v>
      </c>
      <c r="D12">
        <v>1</v>
      </c>
      <c r="G12" t="s">
        <v>596</v>
      </c>
      <c r="L12" s="20"/>
    </row>
    <row r="13" spans="1:12" x14ac:dyDescent="0.2">
      <c r="A13" t="s">
        <v>25</v>
      </c>
      <c r="B13">
        <v>13</v>
      </c>
      <c r="C13" s="20">
        <v>122</v>
      </c>
      <c r="D13">
        <v>3</v>
      </c>
      <c r="G13" t="s">
        <v>223</v>
      </c>
      <c r="L13" s="20"/>
    </row>
    <row r="14" spans="1:12" x14ac:dyDescent="0.2">
      <c r="A14" t="s">
        <v>11</v>
      </c>
      <c r="B14">
        <v>5</v>
      </c>
      <c r="C14" s="20">
        <v>122</v>
      </c>
      <c r="D14">
        <v>1</v>
      </c>
      <c r="G14" t="s">
        <v>236</v>
      </c>
      <c r="L14" s="20"/>
    </row>
    <row r="15" spans="1:12" x14ac:dyDescent="0.2">
      <c r="A15" t="s">
        <v>110</v>
      </c>
      <c r="B15">
        <v>10</v>
      </c>
      <c r="C15" s="20">
        <v>122</v>
      </c>
      <c r="D15">
        <v>3</v>
      </c>
      <c r="G15" t="s">
        <v>223</v>
      </c>
      <c r="L15" s="20"/>
    </row>
    <row r="16" spans="1:12" x14ac:dyDescent="0.2">
      <c r="A16" t="s">
        <v>266</v>
      </c>
      <c r="B16">
        <v>13</v>
      </c>
      <c r="C16" s="20">
        <v>122</v>
      </c>
      <c r="D16">
        <v>2</v>
      </c>
      <c r="G16" t="s">
        <v>223</v>
      </c>
      <c r="L16" s="20"/>
    </row>
    <row r="17" spans="1:12" x14ac:dyDescent="0.2">
      <c r="A17" t="s">
        <v>193</v>
      </c>
      <c r="B17">
        <v>13</v>
      </c>
      <c r="C17" s="20">
        <v>121</v>
      </c>
      <c r="D17">
        <v>1</v>
      </c>
      <c r="G17" t="s">
        <v>276</v>
      </c>
      <c r="L17" s="20"/>
    </row>
    <row r="18" spans="1:12" x14ac:dyDescent="0.2">
      <c r="A18" t="s">
        <v>12</v>
      </c>
      <c r="B18">
        <v>10</v>
      </c>
      <c r="C18" s="20">
        <v>120</v>
      </c>
      <c r="D18">
        <v>1</v>
      </c>
      <c r="G18" t="s">
        <v>116</v>
      </c>
      <c r="L18" s="20"/>
    </row>
    <row r="19" spans="1:12" x14ac:dyDescent="0.2">
      <c r="A19" t="s">
        <v>432</v>
      </c>
      <c r="B19">
        <v>7</v>
      </c>
      <c r="C19" s="20">
        <v>110</v>
      </c>
      <c r="D19">
        <v>2</v>
      </c>
      <c r="G19" t="s">
        <v>433</v>
      </c>
      <c r="L19" s="20"/>
    </row>
    <row r="20" spans="1:12" x14ac:dyDescent="0.2">
      <c r="A20" t="s">
        <v>399</v>
      </c>
      <c r="B20">
        <v>9</v>
      </c>
      <c r="C20" s="20">
        <v>100</v>
      </c>
      <c r="D20">
        <v>2</v>
      </c>
      <c r="G20" t="s">
        <v>225</v>
      </c>
      <c r="L20" s="20"/>
    </row>
    <row r="21" spans="1:12" x14ac:dyDescent="0.2">
      <c r="A21" t="s">
        <v>676</v>
      </c>
      <c r="B21">
        <v>13</v>
      </c>
      <c r="C21" s="20">
        <v>95</v>
      </c>
      <c r="D21">
        <v>3</v>
      </c>
      <c r="G21" t="s">
        <v>60</v>
      </c>
      <c r="L21" s="20"/>
    </row>
    <row r="22" spans="1:12" x14ac:dyDescent="0.2">
      <c r="A22" t="s">
        <v>69</v>
      </c>
      <c r="B22">
        <v>14</v>
      </c>
      <c r="C22" s="20">
        <v>93</v>
      </c>
      <c r="D22">
        <v>1</v>
      </c>
      <c r="G22" t="s">
        <v>225</v>
      </c>
      <c r="L22" s="20"/>
    </row>
    <row r="23" spans="1:12" x14ac:dyDescent="0.2">
      <c r="A23" t="s">
        <v>594</v>
      </c>
      <c r="B23">
        <v>9</v>
      </c>
      <c r="C23" s="20">
        <v>89</v>
      </c>
      <c r="D23">
        <v>1</v>
      </c>
      <c r="G23" t="s">
        <v>595</v>
      </c>
      <c r="L23" s="20"/>
    </row>
    <row r="24" spans="1:12" x14ac:dyDescent="0.2">
      <c r="A24" t="s">
        <v>334</v>
      </c>
      <c r="B24">
        <v>13</v>
      </c>
      <c r="C24" s="20">
        <v>88</v>
      </c>
      <c r="D24">
        <v>1</v>
      </c>
      <c r="G24" t="s">
        <v>335</v>
      </c>
      <c r="L24" s="20"/>
    </row>
    <row r="25" spans="1:12" x14ac:dyDescent="0.2">
      <c r="A25" t="s">
        <v>382</v>
      </c>
      <c r="B25">
        <v>13</v>
      </c>
      <c r="C25" s="20">
        <v>84</v>
      </c>
      <c r="D25">
        <v>2</v>
      </c>
      <c r="G25" t="s">
        <v>383</v>
      </c>
      <c r="L25" s="20"/>
    </row>
    <row r="26" spans="1:12" x14ac:dyDescent="0.2">
      <c r="A26" t="s">
        <v>646</v>
      </c>
      <c r="B26">
        <v>7</v>
      </c>
      <c r="C26" s="20">
        <v>84</v>
      </c>
      <c r="D26">
        <v>2</v>
      </c>
      <c r="G26" t="s">
        <v>383</v>
      </c>
      <c r="L26" s="20"/>
    </row>
    <row r="27" spans="1:12" x14ac:dyDescent="0.2">
      <c r="A27" t="s">
        <v>224</v>
      </c>
      <c r="B27">
        <v>13</v>
      </c>
      <c r="C27" s="20">
        <v>83</v>
      </c>
      <c r="D27">
        <v>2</v>
      </c>
      <c r="G27" t="s">
        <v>225</v>
      </c>
      <c r="L27" s="20"/>
    </row>
    <row r="28" spans="1:12" x14ac:dyDescent="0.2">
      <c r="A28" t="s">
        <v>309</v>
      </c>
      <c r="B28">
        <v>11</v>
      </c>
      <c r="C28" s="20">
        <v>81</v>
      </c>
      <c r="D28">
        <v>1</v>
      </c>
      <c r="G28" t="s">
        <v>310</v>
      </c>
      <c r="L28" s="20"/>
    </row>
    <row r="29" spans="1:12" x14ac:dyDescent="0.2">
      <c r="A29" t="s">
        <v>35</v>
      </c>
      <c r="B29">
        <v>6</v>
      </c>
      <c r="C29" s="20">
        <v>79</v>
      </c>
      <c r="D29">
        <v>1</v>
      </c>
      <c r="G29" t="s">
        <v>589</v>
      </c>
      <c r="L29" s="20"/>
    </row>
    <row r="30" spans="1:12" x14ac:dyDescent="0.2">
      <c r="A30" t="s">
        <v>27</v>
      </c>
      <c r="B30">
        <v>5</v>
      </c>
      <c r="C30" s="20">
        <v>77</v>
      </c>
      <c r="D30">
        <v>3</v>
      </c>
      <c r="G30" t="s">
        <v>441</v>
      </c>
      <c r="L30" s="20"/>
    </row>
    <row r="31" spans="1:12" x14ac:dyDescent="0.2">
      <c r="A31" t="s">
        <v>278</v>
      </c>
      <c r="B31">
        <v>11</v>
      </c>
      <c r="C31" s="20">
        <v>75</v>
      </c>
      <c r="D31">
        <v>1</v>
      </c>
      <c r="G31" t="s">
        <v>279</v>
      </c>
      <c r="L31" s="20"/>
    </row>
    <row r="32" spans="1:12" x14ac:dyDescent="0.2">
      <c r="A32" t="s">
        <v>271</v>
      </c>
      <c r="B32">
        <v>9</v>
      </c>
      <c r="C32" s="20">
        <v>71</v>
      </c>
      <c r="D32">
        <v>1</v>
      </c>
      <c r="G32" t="s">
        <v>272</v>
      </c>
      <c r="L32" s="20"/>
    </row>
    <row r="33" spans="1:12" x14ac:dyDescent="0.2">
      <c r="A33" t="s">
        <v>100</v>
      </c>
      <c r="B33">
        <v>7</v>
      </c>
      <c r="C33" s="20">
        <v>71</v>
      </c>
      <c r="D33">
        <v>2</v>
      </c>
      <c r="G33" t="s">
        <v>272</v>
      </c>
      <c r="L33" s="20"/>
    </row>
    <row r="34" spans="1:12" x14ac:dyDescent="0.2">
      <c r="A34" t="s">
        <v>94</v>
      </c>
      <c r="B34">
        <v>7</v>
      </c>
      <c r="C34" s="20">
        <v>70</v>
      </c>
      <c r="D34">
        <v>1</v>
      </c>
      <c r="G34" t="s">
        <v>225</v>
      </c>
      <c r="L34" s="20"/>
    </row>
    <row r="35" spans="1:12" x14ac:dyDescent="0.2">
      <c r="A35" t="s">
        <v>643</v>
      </c>
      <c r="B35">
        <v>9</v>
      </c>
      <c r="C35" s="20">
        <v>67</v>
      </c>
      <c r="D35">
        <v>1</v>
      </c>
      <c r="G35" t="s">
        <v>537</v>
      </c>
      <c r="L35" s="20"/>
    </row>
    <row r="36" spans="1:12" x14ac:dyDescent="0.2">
      <c r="A36" t="s">
        <v>536</v>
      </c>
      <c r="B36">
        <v>5</v>
      </c>
      <c r="C36" s="20">
        <v>67</v>
      </c>
      <c r="D36">
        <v>3</v>
      </c>
      <c r="G36" t="s">
        <v>537</v>
      </c>
      <c r="L36" s="20"/>
    </row>
    <row r="37" spans="1:12" x14ac:dyDescent="0.2">
      <c r="A37" t="s">
        <v>586</v>
      </c>
      <c r="B37">
        <v>5</v>
      </c>
      <c r="C37" s="20">
        <v>66</v>
      </c>
      <c r="D37">
        <v>1</v>
      </c>
      <c r="G37" t="s">
        <v>587</v>
      </c>
      <c r="L37" s="20"/>
    </row>
    <row r="38" spans="1:12" x14ac:dyDescent="0.2">
      <c r="A38" t="s">
        <v>157</v>
      </c>
      <c r="B38">
        <v>13</v>
      </c>
      <c r="C38" s="20">
        <v>65</v>
      </c>
      <c r="D38">
        <v>3</v>
      </c>
      <c r="G38" t="s">
        <v>638</v>
      </c>
      <c r="L38" s="20"/>
    </row>
    <row r="39" spans="1:12" x14ac:dyDescent="0.2">
      <c r="A39" t="s">
        <v>31</v>
      </c>
      <c r="B39">
        <v>9</v>
      </c>
      <c r="C39" s="20">
        <v>65</v>
      </c>
      <c r="D39">
        <v>3</v>
      </c>
      <c r="G39" t="s">
        <v>638</v>
      </c>
      <c r="L39" s="20"/>
    </row>
    <row r="40" spans="1:12" x14ac:dyDescent="0.2">
      <c r="A40" t="s">
        <v>16</v>
      </c>
      <c r="B40">
        <v>5</v>
      </c>
      <c r="C40" s="20">
        <v>63</v>
      </c>
      <c r="D40">
        <v>3</v>
      </c>
      <c r="G40" t="s">
        <v>527</v>
      </c>
      <c r="L40" s="20"/>
    </row>
    <row r="41" spans="1:12" x14ac:dyDescent="0.2">
      <c r="A41" t="s">
        <v>155</v>
      </c>
      <c r="B41">
        <v>10</v>
      </c>
      <c r="C41" s="20">
        <v>63</v>
      </c>
      <c r="D41">
        <v>1</v>
      </c>
      <c r="L41" s="20"/>
    </row>
    <row r="42" spans="1:12" x14ac:dyDescent="0.2">
      <c r="A42" t="s">
        <v>532</v>
      </c>
      <c r="B42">
        <v>13</v>
      </c>
      <c r="C42" s="20">
        <v>60</v>
      </c>
      <c r="D42">
        <v>1</v>
      </c>
      <c r="G42" t="s">
        <v>523</v>
      </c>
    </row>
    <row r="43" spans="1:12" x14ac:dyDescent="0.2">
      <c r="A43" t="s">
        <v>86</v>
      </c>
      <c r="B43">
        <v>7</v>
      </c>
      <c r="C43" s="20">
        <v>60</v>
      </c>
      <c r="D43">
        <v>3</v>
      </c>
      <c r="G43" t="s">
        <v>402</v>
      </c>
      <c r="L43" s="20"/>
    </row>
    <row r="44" spans="1:12" x14ac:dyDescent="0.2">
      <c r="A44" t="s">
        <v>72</v>
      </c>
      <c r="B44">
        <v>7</v>
      </c>
      <c r="C44" s="20">
        <v>60</v>
      </c>
      <c r="D44">
        <v>1</v>
      </c>
      <c r="G44" t="s">
        <v>225</v>
      </c>
    </row>
    <row r="45" spans="1:12" x14ac:dyDescent="0.2">
      <c r="A45" t="s">
        <v>163</v>
      </c>
      <c r="B45">
        <v>9</v>
      </c>
      <c r="C45" s="20">
        <v>60</v>
      </c>
      <c r="D45">
        <v>1</v>
      </c>
      <c r="G45" t="s">
        <v>523</v>
      </c>
      <c r="L45" s="20"/>
    </row>
    <row r="46" spans="1:12" x14ac:dyDescent="0.2">
      <c r="A46" t="s">
        <v>194</v>
      </c>
      <c r="B46">
        <v>5</v>
      </c>
      <c r="C46" s="20">
        <v>57</v>
      </c>
      <c r="D46">
        <v>2</v>
      </c>
      <c r="G46" t="s">
        <v>464</v>
      </c>
    </row>
    <row r="47" spans="1:12" x14ac:dyDescent="0.2">
      <c r="A47" t="s">
        <v>626</v>
      </c>
      <c r="B47">
        <v>10</v>
      </c>
      <c r="C47" s="20">
        <v>57</v>
      </c>
      <c r="D47">
        <v>2</v>
      </c>
      <c r="G47" t="s">
        <v>464</v>
      </c>
      <c r="L47" s="20"/>
    </row>
    <row r="48" spans="1:12" x14ac:dyDescent="0.2">
      <c r="A48" t="s">
        <v>463</v>
      </c>
      <c r="B48">
        <v>13</v>
      </c>
      <c r="C48" s="20">
        <v>57</v>
      </c>
      <c r="D48">
        <v>1</v>
      </c>
      <c r="G48" t="s">
        <v>464</v>
      </c>
      <c r="L48" s="20"/>
    </row>
    <row r="49" spans="1:12" x14ac:dyDescent="0.2">
      <c r="A49" t="s">
        <v>152</v>
      </c>
      <c r="B49">
        <v>9</v>
      </c>
      <c r="C49" s="20">
        <v>56</v>
      </c>
      <c r="D49">
        <v>1</v>
      </c>
      <c r="G49" t="s">
        <v>451</v>
      </c>
      <c r="L49" s="20"/>
    </row>
    <row r="50" spans="1:12" x14ac:dyDescent="0.2">
      <c r="A50" t="s">
        <v>633</v>
      </c>
      <c r="B50">
        <v>6</v>
      </c>
      <c r="C50" s="20">
        <v>56</v>
      </c>
      <c r="D50">
        <v>1</v>
      </c>
      <c r="G50" t="s">
        <v>451</v>
      </c>
    </row>
    <row r="51" spans="1:12" x14ac:dyDescent="0.2">
      <c r="A51" t="s">
        <v>117</v>
      </c>
      <c r="B51">
        <v>13</v>
      </c>
      <c r="C51" s="20">
        <v>55</v>
      </c>
      <c r="D51">
        <v>2</v>
      </c>
      <c r="G51" t="s">
        <v>282</v>
      </c>
    </row>
    <row r="52" spans="1:12" x14ac:dyDescent="0.2">
      <c r="A52" t="s">
        <v>151</v>
      </c>
      <c r="B52">
        <v>5</v>
      </c>
      <c r="C52" s="20">
        <v>55</v>
      </c>
      <c r="D52">
        <v>1</v>
      </c>
      <c r="G52" t="s">
        <v>282</v>
      </c>
    </row>
    <row r="53" spans="1:12" x14ac:dyDescent="0.2">
      <c r="A53" t="s">
        <v>17</v>
      </c>
      <c r="B53">
        <v>14</v>
      </c>
      <c r="C53" s="20">
        <v>54</v>
      </c>
      <c r="D53">
        <v>2</v>
      </c>
      <c r="G53" t="s">
        <v>670</v>
      </c>
      <c r="L53" s="20"/>
    </row>
    <row r="54" spans="1:12" x14ac:dyDescent="0.2">
      <c r="A54" t="s">
        <v>483</v>
      </c>
      <c r="B54">
        <v>10</v>
      </c>
      <c r="C54" s="20">
        <v>52</v>
      </c>
      <c r="D54">
        <v>2</v>
      </c>
      <c r="G54" t="s">
        <v>436</v>
      </c>
      <c r="L54" s="20"/>
    </row>
    <row r="55" spans="1:12" x14ac:dyDescent="0.2">
      <c r="A55" t="s">
        <v>435</v>
      </c>
      <c r="B55">
        <v>7</v>
      </c>
      <c r="C55" s="20">
        <v>52</v>
      </c>
      <c r="D55">
        <v>1</v>
      </c>
      <c r="G55" t="s">
        <v>436</v>
      </c>
      <c r="L55" s="20"/>
    </row>
    <row r="56" spans="1:12" x14ac:dyDescent="0.2">
      <c r="A56" t="s">
        <v>485</v>
      </c>
      <c r="B56">
        <v>5</v>
      </c>
      <c r="C56" s="20">
        <v>51</v>
      </c>
      <c r="D56">
        <v>1</v>
      </c>
      <c r="G56" t="s">
        <v>225</v>
      </c>
      <c r="L56" s="20"/>
    </row>
    <row r="57" spans="1:12" x14ac:dyDescent="0.2">
      <c r="A57" t="s">
        <v>119</v>
      </c>
      <c r="B57">
        <v>11</v>
      </c>
      <c r="C57" s="20">
        <v>48</v>
      </c>
      <c r="D57">
        <v>1</v>
      </c>
      <c r="G57" t="s">
        <v>667</v>
      </c>
      <c r="L57" s="20"/>
    </row>
    <row r="58" spans="1:12" x14ac:dyDescent="0.2">
      <c r="A58" t="s">
        <v>21</v>
      </c>
      <c r="B58">
        <v>5</v>
      </c>
      <c r="C58" s="20">
        <v>46</v>
      </c>
      <c r="D58">
        <v>2</v>
      </c>
      <c r="G58" t="s">
        <v>60</v>
      </c>
      <c r="L58" s="20"/>
    </row>
    <row r="59" spans="1:12" x14ac:dyDescent="0.2">
      <c r="A59" t="s">
        <v>9</v>
      </c>
      <c r="B59">
        <v>11</v>
      </c>
      <c r="C59" s="20">
        <v>46</v>
      </c>
      <c r="D59">
        <v>2</v>
      </c>
      <c r="G59" t="s">
        <v>314</v>
      </c>
    </row>
    <row r="60" spans="1:12" x14ac:dyDescent="0.2">
      <c r="A60" t="s">
        <v>461</v>
      </c>
      <c r="B60">
        <v>5</v>
      </c>
      <c r="C60" s="20">
        <v>46</v>
      </c>
      <c r="D60">
        <v>2</v>
      </c>
      <c r="G60" t="s">
        <v>314</v>
      </c>
    </row>
    <row r="61" spans="1:12" x14ac:dyDescent="0.2">
      <c r="A61" t="s">
        <v>666</v>
      </c>
      <c r="B61">
        <v>13</v>
      </c>
      <c r="C61" s="20">
        <v>45</v>
      </c>
      <c r="D61">
        <v>1</v>
      </c>
      <c r="G61" t="s">
        <v>658</v>
      </c>
    </row>
    <row r="62" spans="1:12" x14ac:dyDescent="0.2">
      <c r="A62" t="s">
        <v>401</v>
      </c>
      <c r="B62">
        <v>10</v>
      </c>
      <c r="C62" s="20">
        <v>45</v>
      </c>
      <c r="D62">
        <v>2</v>
      </c>
      <c r="F62">
        <v>1.01</v>
      </c>
    </row>
    <row r="63" spans="1:12" x14ac:dyDescent="0.2">
      <c r="A63" t="s">
        <v>226</v>
      </c>
      <c r="B63">
        <v>6</v>
      </c>
      <c r="C63" s="20">
        <v>45</v>
      </c>
      <c r="D63">
        <v>2</v>
      </c>
      <c r="G63" t="s">
        <v>60</v>
      </c>
      <c r="L63" s="20"/>
    </row>
    <row r="64" spans="1:12" x14ac:dyDescent="0.2">
      <c r="A64" t="s">
        <v>621</v>
      </c>
      <c r="B64">
        <v>11</v>
      </c>
      <c r="C64" s="20">
        <v>45</v>
      </c>
      <c r="D64">
        <v>4</v>
      </c>
      <c r="F64">
        <v>1.01</v>
      </c>
      <c r="G64" t="s">
        <v>622</v>
      </c>
      <c r="L64" s="20"/>
    </row>
    <row r="65" spans="1:12" x14ac:dyDescent="0.2">
      <c r="A65" t="s">
        <v>657</v>
      </c>
      <c r="B65">
        <v>13</v>
      </c>
      <c r="C65" s="20">
        <v>45</v>
      </c>
      <c r="D65">
        <v>3</v>
      </c>
      <c r="G65" t="s">
        <v>658</v>
      </c>
      <c r="L65" s="20"/>
    </row>
    <row r="66" spans="1:12" x14ac:dyDescent="0.2">
      <c r="A66" t="s">
        <v>524</v>
      </c>
      <c r="B66">
        <v>11</v>
      </c>
      <c r="C66" s="20">
        <v>45</v>
      </c>
      <c r="D66">
        <v>3</v>
      </c>
      <c r="F66">
        <v>1.01</v>
      </c>
      <c r="G66" t="s">
        <v>166</v>
      </c>
      <c r="L66" s="20"/>
    </row>
    <row r="67" spans="1:12" x14ac:dyDescent="0.2">
      <c r="A67" t="s">
        <v>275</v>
      </c>
      <c r="B67">
        <v>11</v>
      </c>
      <c r="C67" s="20">
        <v>45</v>
      </c>
      <c r="D67">
        <v>5</v>
      </c>
      <c r="E67" t="s">
        <v>235</v>
      </c>
      <c r="F67">
        <v>1.01</v>
      </c>
      <c r="G67">
        <v>1.01</v>
      </c>
      <c r="L67" s="20"/>
    </row>
    <row r="68" spans="1:12" x14ac:dyDescent="0.2">
      <c r="A68" t="s">
        <v>177</v>
      </c>
      <c r="B68">
        <v>7</v>
      </c>
      <c r="C68" s="20">
        <v>43</v>
      </c>
      <c r="D68">
        <v>3</v>
      </c>
      <c r="F68">
        <v>1.02</v>
      </c>
      <c r="G68" t="s">
        <v>225</v>
      </c>
      <c r="L68" s="20"/>
    </row>
    <row r="69" spans="1:12" x14ac:dyDescent="0.2">
      <c r="A69" t="s">
        <v>616</v>
      </c>
      <c r="B69">
        <v>9</v>
      </c>
      <c r="C69" s="20">
        <v>43</v>
      </c>
      <c r="D69">
        <v>5</v>
      </c>
      <c r="E69" t="s">
        <v>235</v>
      </c>
      <c r="F69">
        <v>1.02</v>
      </c>
      <c r="G69">
        <v>1.02</v>
      </c>
      <c r="L69" s="20"/>
    </row>
    <row r="70" spans="1:12" x14ac:dyDescent="0.2">
      <c r="A70" t="s">
        <v>617</v>
      </c>
      <c r="B70">
        <v>7</v>
      </c>
      <c r="C70" s="20">
        <v>43</v>
      </c>
      <c r="D70">
        <v>3</v>
      </c>
      <c r="F70">
        <v>1.02</v>
      </c>
      <c r="G70" t="s">
        <v>618</v>
      </c>
      <c r="L70" s="20"/>
    </row>
    <row r="71" spans="1:12" x14ac:dyDescent="0.2">
      <c r="A71" t="s">
        <v>360</v>
      </c>
      <c r="B71">
        <v>11</v>
      </c>
      <c r="C71" s="20">
        <v>43</v>
      </c>
      <c r="D71">
        <v>2</v>
      </c>
      <c r="F71">
        <v>1.02</v>
      </c>
      <c r="G71" t="s">
        <v>225</v>
      </c>
      <c r="L71" s="20"/>
    </row>
    <row r="72" spans="1:12" x14ac:dyDescent="0.2">
      <c r="A72" t="s">
        <v>400</v>
      </c>
      <c r="B72">
        <v>5</v>
      </c>
      <c r="C72" s="20">
        <v>41</v>
      </c>
      <c r="D72">
        <v>4</v>
      </c>
      <c r="E72" t="s">
        <v>235</v>
      </c>
      <c r="F72">
        <v>1.03</v>
      </c>
      <c r="G72">
        <v>1.03</v>
      </c>
      <c r="L72" s="20"/>
    </row>
    <row r="73" spans="1:12" x14ac:dyDescent="0.2">
      <c r="A73" t="s">
        <v>161</v>
      </c>
      <c r="B73">
        <v>6</v>
      </c>
      <c r="C73" s="20">
        <v>41</v>
      </c>
      <c r="D73">
        <v>3</v>
      </c>
      <c r="F73">
        <v>1.03</v>
      </c>
      <c r="G73" t="s">
        <v>162</v>
      </c>
      <c r="L73" s="20"/>
    </row>
    <row r="74" spans="1:12" x14ac:dyDescent="0.2">
      <c r="A74" t="s">
        <v>165</v>
      </c>
      <c r="B74">
        <v>7</v>
      </c>
      <c r="C74" s="20">
        <v>41</v>
      </c>
      <c r="D74">
        <v>1</v>
      </c>
      <c r="G74" t="s">
        <v>454</v>
      </c>
      <c r="L74" s="20"/>
    </row>
    <row r="75" spans="1:12" x14ac:dyDescent="0.2">
      <c r="A75" t="s">
        <v>517</v>
      </c>
      <c r="B75">
        <v>10</v>
      </c>
      <c r="C75" s="20">
        <v>41</v>
      </c>
      <c r="D75">
        <v>1</v>
      </c>
      <c r="F75">
        <v>1.03</v>
      </c>
      <c r="L75" s="20"/>
    </row>
    <row r="76" spans="1:12" x14ac:dyDescent="0.2">
      <c r="A76" t="s">
        <v>403</v>
      </c>
      <c r="B76">
        <v>5</v>
      </c>
      <c r="C76" s="20">
        <v>41</v>
      </c>
      <c r="D76">
        <v>2</v>
      </c>
      <c r="F76">
        <v>1.03</v>
      </c>
      <c r="G76" t="s">
        <v>404</v>
      </c>
      <c r="L76" s="20"/>
    </row>
    <row r="77" spans="1:12" x14ac:dyDescent="0.2">
      <c r="A77" t="s">
        <v>296</v>
      </c>
      <c r="B77">
        <v>7</v>
      </c>
      <c r="C77" s="20">
        <v>40</v>
      </c>
      <c r="D77">
        <v>1</v>
      </c>
      <c r="G77" t="s">
        <v>297</v>
      </c>
      <c r="L77" s="20"/>
    </row>
    <row r="78" spans="1:12" x14ac:dyDescent="0.2">
      <c r="A78" t="s">
        <v>484</v>
      </c>
      <c r="B78">
        <v>7</v>
      </c>
      <c r="C78" s="20">
        <v>39</v>
      </c>
      <c r="D78">
        <v>3</v>
      </c>
      <c r="E78" t="s">
        <v>235</v>
      </c>
      <c r="F78">
        <v>1.04</v>
      </c>
      <c r="G78">
        <v>1.04</v>
      </c>
      <c r="L78" s="20"/>
    </row>
    <row r="79" spans="1:12" x14ac:dyDescent="0.2">
      <c r="A79" t="s">
        <v>675</v>
      </c>
      <c r="B79">
        <v>13</v>
      </c>
      <c r="C79" s="20">
        <v>39</v>
      </c>
      <c r="D79">
        <v>2</v>
      </c>
      <c r="F79">
        <v>1.04</v>
      </c>
      <c r="G79" t="s">
        <v>116</v>
      </c>
      <c r="L79" s="20"/>
    </row>
    <row r="80" spans="1:12" x14ac:dyDescent="0.2">
      <c r="A80" t="s">
        <v>311</v>
      </c>
      <c r="B80">
        <v>9</v>
      </c>
      <c r="C80" s="20">
        <v>39</v>
      </c>
      <c r="D80">
        <v>3</v>
      </c>
      <c r="F80">
        <v>1.04</v>
      </c>
      <c r="G80" t="s">
        <v>127</v>
      </c>
      <c r="L80" s="20"/>
    </row>
    <row r="81" spans="1:12" x14ac:dyDescent="0.2">
      <c r="A81" t="s">
        <v>294</v>
      </c>
      <c r="B81">
        <v>9</v>
      </c>
      <c r="C81" s="20">
        <v>39</v>
      </c>
      <c r="D81">
        <v>3</v>
      </c>
      <c r="F81">
        <v>1.04</v>
      </c>
      <c r="G81" t="s">
        <v>295</v>
      </c>
      <c r="L81" s="20"/>
    </row>
    <row r="82" spans="1:12" x14ac:dyDescent="0.2">
      <c r="A82" t="s">
        <v>601</v>
      </c>
      <c r="B82">
        <v>11</v>
      </c>
      <c r="C82" s="20">
        <v>39</v>
      </c>
      <c r="D82">
        <v>2</v>
      </c>
      <c r="G82" t="s">
        <v>414</v>
      </c>
      <c r="L82" s="20"/>
    </row>
    <row r="83" spans="1:12" x14ac:dyDescent="0.2">
      <c r="A83" t="s">
        <v>413</v>
      </c>
      <c r="B83">
        <v>10</v>
      </c>
      <c r="C83" s="20">
        <v>39</v>
      </c>
      <c r="D83">
        <v>1</v>
      </c>
      <c r="G83" t="s">
        <v>414</v>
      </c>
      <c r="L83" s="20"/>
    </row>
    <row r="84" spans="1:12" x14ac:dyDescent="0.2">
      <c r="A84" t="s">
        <v>462</v>
      </c>
      <c r="B84">
        <v>13</v>
      </c>
      <c r="C84" s="20">
        <v>37</v>
      </c>
      <c r="D84">
        <v>2</v>
      </c>
      <c r="F84">
        <v>1.05</v>
      </c>
      <c r="G84" t="s">
        <v>225</v>
      </c>
      <c r="L84" s="20"/>
    </row>
    <row r="85" spans="1:12" x14ac:dyDescent="0.2">
      <c r="A85" t="s">
        <v>543</v>
      </c>
      <c r="B85">
        <v>9</v>
      </c>
      <c r="C85" s="20">
        <v>37</v>
      </c>
      <c r="D85">
        <v>5</v>
      </c>
      <c r="E85" t="s">
        <v>235</v>
      </c>
      <c r="F85">
        <v>1.05</v>
      </c>
      <c r="G85">
        <v>1.05</v>
      </c>
      <c r="L85" s="20"/>
    </row>
    <row r="86" spans="1:12" x14ac:dyDescent="0.2">
      <c r="A86" t="s">
        <v>384</v>
      </c>
      <c r="B86">
        <v>13</v>
      </c>
      <c r="C86" s="20">
        <v>37</v>
      </c>
      <c r="D86">
        <v>1</v>
      </c>
      <c r="G86" t="s">
        <v>385</v>
      </c>
      <c r="L86" s="20"/>
    </row>
    <row r="87" spans="1:12" x14ac:dyDescent="0.2">
      <c r="A87" t="s">
        <v>651</v>
      </c>
      <c r="B87">
        <v>9</v>
      </c>
      <c r="C87" s="20">
        <v>37</v>
      </c>
      <c r="D87">
        <v>3</v>
      </c>
      <c r="F87">
        <v>1.05</v>
      </c>
      <c r="G87" t="s">
        <v>60</v>
      </c>
      <c r="L87" s="20"/>
    </row>
    <row r="88" spans="1:12" x14ac:dyDescent="0.2">
      <c r="A88" t="s">
        <v>394</v>
      </c>
      <c r="B88">
        <v>9</v>
      </c>
      <c r="C88" s="20">
        <v>37</v>
      </c>
      <c r="D88">
        <v>4</v>
      </c>
      <c r="F88">
        <v>1.05</v>
      </c>
      <c r="G88" t="s">
        <v>60</v>
      </c>
      <c r="L88" s="20"/>
    </row>
    <row r="89" spans="1:12" x14ac:dyDescent="0.2">
      <c r="A89" t="s">
        <v>255</v>
      </c>
      <c r="B89">
        <v>6</v>
      </c>
      <c r="C89" s="20">
        <v>36</v>
      </c>
      <c r="D89">
        <v>1</v>
      </c>
      <c r="G89" t="s">
        <v>256</v>
      </c>
      <c r="L89" s="20"/>
    </row>
    <row r="90" spans="1:12" x14ac:dyDescent="0.2">
      <c r="A90" t="s">
        <v>26</v>
      </c>
      <c r="B90">
        <v>6</v>
      </c>
      <c r="C90" s="20">
        <v>35</v>
      </c>
      <c r="D90">
        <v>1</v>
      </c>
      <c r="G90" t="s">
        <v>424</v>
      </c>
      <c r="L90" s="20"/>
    </row>
    <row r="91" spans="1:12" x14ac:dyDescent="0.2">
      <c r="A91" t="s">
        <v>456</v>
      </c>
      <c r="B91">
        <v>5</v>
      </c>
      <c r="C91" s="20">
        <v>34</v>
      </c>
      <c r="D91">
        <v>1</v>
      </c>
      <c r="G91" t="s">
        <v>457</v>
      </c>
      <c r="L91" s="20"/>
    </row>
    <row r="92" spans="1:12" x14ac:dyDescent="0.2">
      <c r="A92" t="s">
        <v>551</v>
      </c>
      <c r="B92">
        <v>13</v>
      </c>
      <c r="C92" s="20">
        <v>33</v>
      </c>
      <c r="D92">
        <v>5</v>
      </c>
      <c r="E92" t="s">
        <v>235</v>
      </c>
      <c r="F92">
        <v>1.06</v>
      </c>
      <c r="G92">
        <v>1.06</v>
      </c>
      <c r="L92" s="20"/>
    </row>
    <row r="93" spans="1:12" x14ac:dyDescent="0.2">
      <c r="A93" t="s">
        <v>288</v>
      </c>
      <c r="B93">
        <v>9</v>
      </c>
      <c r="C93" s="20">
        <v>33</v>
      </c>
      <c r="D93">
        <v>4</v>
      </c>
      <c r="F93">
        <v>1.06</v>
      </c>
      <c r="G93" t="s">
        <v>289</v>
      </c>
      <c r="L93" s="20"/>
    </row>
    <row r="94" spans="1:12" x14ac:dyDescent="0.2">
      <c r="A94" t="s">
        <v>101</v>
      </c>
      <c r="B94">
        <v>9</v>
      </c>
      <c r="C94" s="20">
        <v>33</v>
      </c>
      <c r="D94">
        <v>2</v>
      </c>
      <c r="F94">
        <v>1.06</v>
      </c>
      <c r="G94" t="s">
        <v>60</v>
      </c>
    </row>
    <row r="95" spans="1:12" x14ac:dyDescent="0.2">
      <c r="A95" t="s">
        <v>137</v>
      </c>
      <c r="B95">
        <v>10</v>
      </c>
      <c r="C95" s="20">
        <v>33</v>
      </c>
      <c r="D95">
        <v>3</v>
      </c>
      <c r="F95">
        <v>1.06</v>
      </c>
      <c r="G95" t="s">
        <v>60</v>
      </c>
      <c r="L95" s="20"/>
    </row>
    <row r="96" spans="1:12" x14ac:dyDescent="0.2">
      <c r="A96" t="s">
        <v>426</v>
      </c>
      <c r="B96">
        <v>5</v>
      </c>
      <c r="C96" s="20">
        <v>33</v>
      </c>
      <c r="D96">
        <v>2</v>
      </c>
      <c r="G96" t="s">
        <v>427</v>
      </c>
    </row>
    <row r="97" spans="1:12" x14ac:dyDescent="0.2">
      <c r="A97" t="s">
        <v>273</v>
      </c>
      <c r="B97">
        <v>11</v>
      </c>
      <c r="C97" s="20">
        <v>32</v>
      </c>
      <c r="D97">
        <v>1</v>
      </c>
      <c r="G97" t="s">
        <v>274</v>
      </c>
      <c r="L97" s="20"/>
    </row>
    <row r="98" spans="1:12" x14ac:dyDescent="0.2">
      <c r="A98" t="s">
        <v>573</v>
      </c>
      <c r="B98">
        <v>11</v>
      </c>
      <c r="C98" s="20">
        <v>31</v>
      </c>
      <c r="D98">
        <v>1</v>
      </c>
      <c r="G98" t="s">
        <v>574</v>
      </c>
      <c r="L98" s="20"/>
    </row>
    <row r="99" spans="1:12" x14ac:dyDescent="0.2">
      <c r="A99" t="s">
        <v>168</v>
      </c>
      <c r="B99">
        <v>5</v>
      </c>
      <c r="C99" s="20">
        <v>30</v>
      </c>
      <c r="D99">
        <v>1</v>
      </c>
      <c r="G99" t="s">
        <v>552</v>
      </c>
    </row>
    <row r="100" spans="1:12" x14ac:dyDescent="0.2">
      <c r="A100" t="s">
        <v>344</v>
      </c>
      <c r="B100">
        <v>7</v>
      </c>
      <c r="C100" s="20">
        <v>30</v>
      </c>
      <c r="D100">
        <v>1</v>
      </c>
      <c r="G100" t="s">
        <v>345</v>
      </c>
      <c r="L100" s="20"/>
    </row>
    <row r="101" spans="1:12" x14ac:dyDescent="0.2">
      <c r="A101" t="s">
        <v>175</v>
      </c>
      <c r="B101">
        <v>13</v>
      </c>
      <c r="C101" s="20">
        <v>29</v>
      </c>
      <c r="D101">
        <v>3</v>
      </c>
      <c r="F101">
        <v>1.07</v>
      </c>
      <c r="G101" t="s">
        <v>176</v>
      </c>
      <c r="L101" s="20"/>
    </row>
    <row r="102" spans="1:12" x14ac:dyDescent="0.2">
      <c r="A102" t="s">
        <v>322</v>
      </c>
      <c r="B102">
        <v>13</v>
      </c>
      <c r="C102" s="20">
        <v>29</v>
      </c>
      <c r="D102">
        <v>4</v>
      </c>
      <c r="E102" t="s">
        <v>235</v>
      </c>
      <c r="F102">
        <v>1.07</v>
      </c>
      <c r="G102">
        <v>1.07</v>
      </c>
      <c r="L102" s="20"/>
    </row>
    <row r="103" spans="1:12" x14ac:dyDescent="0.2">
      <c r="A103" t="s">
        <v>570</v>
      </c>
      <c r="B103">
        <v>13</v>
      </c>
      <c r="C103" s="20">
        <v>29</v>
      </c>
      <c r="D103">
        <v>2</v>
      </c>
      <c r="F103">
        <v>1.07</v>
      </c>
      <c r="G103" t="s">
        <v>116</v>
      </c>
    </row>
    <row r="104" spans="1:12" x14ac:dyDescent="0.2">
      <c r="A104" t="s">
        <v>320</v>
      </c>
      <c r="B104">
        <v>7</v>
      </c>
      <c r="C104" s="20">
        <v>29</v>
      </c>
      <c r="D104">
        <v>2</v>
      </c>
      <c r="F104">
        <v>1.07</v>
      </c>
      <c r="G104" t="s">
        <v>321</v>
      </c>
    </row>
    <row r="105" spans="1:12" x14ac:dyDescent="0.2">
      <c r="A105" t="s">
        <v>171</v>
      </c>
      <c r="B105">
        <v>9</v>
      </c>
      <c r="C105" s="20">
        <v>28</v>
      </c>
      <c r="D105">
        <v>1</v>
      </c>
      <c r="G105" t="s">
        <v>336</v>
      </c>
    </row>
    <row r="106" spans="1:12" x14ac:dyDescent="0.2">
      <c r="A106" t="s">
        <v>547</v>
      </c>
      <c r="B106">
        <v>11</v>
      </c>
      <c r="C106" s="20">
        <v>27</v>
      </c>
      <c r="D106">
        <v>1</v>
      </c>
      <c r="G106" t="s">
        <v>380</v>
      </c>
      <c r="L106" s="20"/>
    </row>
    <row r="107" spans="1:12" x14ac:dyDescent="0.2">
      <c r="A107" t="s">
        <v>379</v>
      </c>
      <c r="B107">
        <v>9</v>
      </c>
      <c r="C107" s="20">
        <v>27</v>
      </c>
      <c r="D107">
        <v>1</v>
      </c>
      <c r="G107" t="s">
        <v>380</v>
      </c>
      <c r="L107" s="20"/>
    </row>
    <row r="108" spans="1:12" x14ac:dyDescent="0.2">
      <c r="A108" t="s">
        <v>141</v>
      </c>
      <c r="B108">
        <v>9</v>
      </c>
      <c r="C108" s="20">
        <v>26</v>
      </c>
      <c r="D108">
        <v>3</v>
      </c>
      <c r="G108" t="s">
        <v>270</v>
      </c>
      <c r="L108" s="20"/>
    </row>
    <row r="109" spans="1:12" x14ac:dyDescent="0.2">
      <c r="A109" t="s">
        <v>269</v>
      </c>
      <c r="B109">
        <v>13</v>
      </c>
      <c r="C109" s="20">
        <v>26</v>
      </c>
      <c r="D109">
        <v>2</v>
      </c>
      <c r="G109" t="s">
        <v>270</v>
      </c>
      <c r="L109" s="20"/>
    </row>
    <row r="110" spans="1:12" x14ac:dyDescent="0.2">
      <c r="A110" t="s">
        <v>366</v>
      </c>
      <c r="B110">
        <v>11</v>
      </c>
      <c r="C110" s="20">
        <v>26</v>
      </c>
      <c r="D110">
        <v>3</v>
      </c>
      <c r="F110">
        <v>1.08</v>
      </c>
      <c r="G110" t="s">
        <v>367</v>
      </c>
      <c r="L110" s="20"/>
    </row>
    <row r="111" spans="1:12" x14ac:dyDescent="0.2">
      <c r="A111" t="s">
        <v>388</v>
      </c>
      <c r="B111">
        <v>11</v>
      </c>
      <c r="C111" s="20">
        <v>26</v>
      </c>
      <c r="D111">
        <v>5</v>
      </c>
      <c r="E111" t="s">
        <v>235</v>
      </c>
      <c r="F111">
        <v>1.08</v>
      </c>
      <c r="G111">
        <v>1.08</v>
      </c>
      <c r="L111" s="20"/>
    </row>
    <row r="112" spans="1:12" x14ac:dyDescent="0.2">
      <c r="A112" t="s">
        <v>437</v>
      </c>
      <c r="B112">
        <v>9</v>
      </c>
      <c r="C112" s="20">
        <v>26</v>
      </c>
      <c r="D112">
        <v>3</v>
      </c>
      <c r="F112">
        <v>1.08</v>
      </c>
      <c r="G112" t="s">
        <v>225</v>
      </c>
    </row>
    <row r="113" spans="1:12" x14ac:dyDescent="0.2">
      <c r="A113" t="s">
        <v>634</v>
      </c>
      <c r="B113">
        <v>9</v>
      </c>
      <c r="C113" s="20">
        <v>26</v>
      </c>
      <c r="D113">
        <v>2</v>
      </c>
      <c r="F113">
        <v>1.08</v>
      </c>
    </row>
    <row r="114" spans="1:12" x14ac:dyDescent="0.2">
      <c r="A114" t="s">
        <v>92</v>
      </c>
      <c r="B114">
        <v>9</v>
      </c>
      <c r="C114" s="20">
        <v>25</v>
      </c>
      <c r="D114">
        <v>3</v>
      </c>
      <c r="G114" t="s">
        <v>491</v>
      </c>
    </row>
    <row r="115" spans="1:12" x14ac:dyDescent="0.2">
      <c r="A115" t="s">
        <v>477</v>
      </c>
      <c r="B115">
        <v>7</v>
      </c>
      <c r="C115" s="20">
        <v>25</v>
      </c>
      <c r="D115">
        <v>2</v>
      </c>
      <c r="G115" t="s">
        <v>478</v>
      </c>
    </row>
    <row r="116" spans="1:12" x14ac:dyDescent="0.2">
      <c r="A116" t="s">
        <v>499</v>
      </c>
      <c r="B116">
        <v>9</v>
      </c>
      <c r="C116" s="20">
        <v>25</v>
      </c>
      <c r="D116">
        <v>1</v>
      </c>
      <c r="G116" t="s">
        <v>500</v>
      </c>
      <c r="L116" s="20"/>
    </row>
    <row r="117" spans="1:12" x14ac:dyDescent="0.2">
      <c r="A117" t="s">
        <v>490</v>
      </c>
      <c r="B117">
        <v>5</v>
      </c>
      <c r="C117" s="20">
        <v>25</v>
      </c>
      <c r="D117">
        <v>2</v>
      </c>
      <c r="G117" t="s">
        <v>491</v>
      </c>
      <c r="L117" s="20"/>
    </row>
    <row r="118" spans="1:12" x14ac:dyDescent="0.2">
      <c r="A118" t="s">
        <v>146</v>
      </c>
      <c r="B118">
        <v>9</v>
      </c>
      <c r="C118" s="20">
        <v>25</v>
      </c>
      <c r="D118">
        <v>1</v>
      </c>
      <c r="G118" t="s">
        <v>60</v>
      </c>
      <c r="L118" s="20"/>
    </row>
    <row r="119" spans="1:12" x14ac:dyDescent="0.2">
      <c r="A119" t="s">
        <v>390</v>
      </c>
      <c r="B119">
        <v>7</v>
      </c>
      <c r="C119" s="20">
        <v>24</v>
      </c>
      <c r="D119">
        <v>3</v>
      </c>
      <c r="E119" t="s">
        <v>235</v>
      </c>
      <c r="F119">
        <v>1.0900000000000001</v>
      </c>
      <c r="G119">
        <v>1.0900000000000001</v>
      </c>
      <c r="L119" s="20"/>
    </row>
    <row r="120" spans="1:12" x14ac:dyDescent="0.2">
      <c r="A120" t="s">
        <v>593</v>
      </c>
      <c r="B120">
        <v>13</v>
      </c>
      <c r="C120" s="20">
        <v>24</v>
      </c>
      <c r="D120">
        <v>1</v>
      </c>
      <c r="G120" t="s">
        <v>522</v>
      </c>
      <c r="L120" s="20"/>
    </row>
    <row r="121" spans="1:12" x14ac:dyDescent="0.2">
      <c r="A121" t="s">
        <v>515</v>
      </c>
      <c r="B121">
        <v>10</v>
      </c>
      <c r="C121" s="20">
        <v>24</v>
      </c>
      <c r="D121">
        <v>2</v>
      </c>
      <c r="G121" t="s">
        <v>516</v>
      </c>
      <c r="L121" s="20"/>
    </row>
    <row r="122" spans="1:12" x14ac:dyDescent="0.2">
      <c r="A122" t="s">
        <v>521</v>
      </c>
      <c r="B122">
        <v>11</v>
      </c>
      <c r="C122" s="20">
        <v>24</v>
      </c>
      <c r="D122">
        <v>1</v>
      </c>
      <c r="G122" t="s">
        <v>522</v>
      </c>
      <c r="L122" s="20"/>
    </row>
    <row r="123" spans="1:12" x14ac:dyDescent="0.2">
      <c r="A123" t="s">
        <v>619</v>
      </c>
      <c r="B123">
        <v>7</v>
      </c>
      <c r="C123" s="20">
        <v>24</v>
      </c>
      <c r="D123">
        <v>1</v>
      </c>
      <c r="G123" t="s">
        <v>60</v>
      </c>
      <c r="L123" s="20"/>
    </row>
    <row r="124" spans="1:12" x14ac:dyDescent="0.2">
      <c r="A124" t="s">
        <v>143</v>
      </c>
      <c r="B124">
        <v>10</v>
      </c>
      <c r="C124" s="20">
        <v>24</v>
      </c>
      <c r="D124">
        <v>3</v>
      </c>
      <c r="F124">
        <v>1.0900000000000001</v>
      </c>
      <c r="G124" t="s">
        <v>225</v>
      </c>
      <c r="L124" s="20"/>
    </row>
    <row r="125" spans="1:12" x14ac:dyDescent="0.2">
      <c r="A125" t="s">
        <v>280</v>
      </c>
      <c r="B125">
        <v>6</v>
      </c>
      <c r="C125" s="20">
        <v>24</v>
      </c>
      <c r="D125">
        <v>2</v>
      </c>
      <c r="F125">
        <v>1.0900000000000001</v>
      </c>
      <c r="G125" t="s">
        <v>281</v>
      </c>
      <c r="L125" s="20"/>
    </row>
    <row r="126" spans="1:12" x14ac:dyDescent="0.2">
      <c r="A126" t="s">
        <v>439</v>
      </c>
      <c r="B126">
        <v>14</v>
      </c>
      <c r="C126" s="20">
        <v>23</v>
      </c>
      <c r="D126">
        <v>2</v>
      </c>
      <c r="G126" t="s">
        <v>440</v>
      </c>
      <c r="L126" s="20"/>
    </row>
    <row r="127" spans="1:12" x14ac:dyDescent="0.2">
      <c r="A127" t="s">
        <v>85</v>
      </c>
      <c r="B127">
        <v>13</v>
      </c>
      <c r="C127" s="20">
        <v>23</v>
      </c>
      <c r="D127">
        <v>1</v>
      </c>
      <c r="F127">
        <v>3.01</v>
      </c>
      <c r="L127" s="20"/>
    </row>
    <row r="128" spans="1:12" x14ac:dyDescent="0.2">
      <c r="A128" t="s">
        <v>178</v>
      </c>
      <c r="B128">
        <v>13</v>
      </c>
      <c r="C128" s="20">
        <v>22</v>
      </c>
      <c r="D128">
        <v>1</v>
      </c>
      <c r="G128" t="s">
        <v>60</v>
      </c>
      <c r="L128" s="20"/>
    </row>
    <row r="129" spans="1:12" x14ac:dyDescent="0.2">
      <c r="A129" t="s">
        <v>123</v>
      </c>
      <c r="B129">
        <v>14</v>
      </c>
      <c r="C129" s="20">
        <v>22</v>
      </c>
      <c r="D129">
        <v>3</v>
      </c>
      <c r="F129">
        <v>1.1000000000000001</v>
      </c>
      <c r="G129" t="s">
        <v>116</v>
      </c>
      <c r="L129" s="20"/>
    </row>
    <row r="130" spans="1:12" x14ac:dyDescent="0.2">
      <c r="A130" t="s">
        <v>136</v>
      </c>
      <c r="B130">
        <v>9</v>
      </c>
      <c r="C130" s="20">
        <v>22</v>
      </c>
      <c r="D130">
        <v>1</v>
      </c>
      <c r="G130" t="s">
        <v>317</v>
      </c>
      <c r="L130" s="20"/>
    </row>
    <row r="131" spans="1:12" x14ac:dyDescent="0.2">
      <c r="A131" t="s">
        <v>624</v>
      </c>
      <c r="B131">
        <v>6</v>
      </c>
      <c r="C131" s="20">
        <v>22</v>
      </c>
      <c r="D131">
        <v>3</v>
      </c>
      <c r="F131">
        <v>1.1000000000000001</v>
      </c>
      <c r="G131" t="s">
        <v>625</v>
      </c>
      <c r="L131" s="20"/>
    </row>
    <row r="132" spans="1:12" x14ac:dyDescent="0.2">
      <c r="A132" t="s">
        <v>88</v>
      </c>
      <c r="B132">
        <v>13</v>
      </c>
      <c r="C132" s="20">
        <v>22</v>
      </c>
      <c r="D132">
        <v>2</v>
      </c>
      <c r="F132">
        <v>1.1000000000000001</v>
      </c>
      <c r="G132" t="s">
        <v>116</v>
      </c>
      <c r="L132" s="20"/>
    </row>
    <row r="133" spans="1:12" x14ac:dyDescent="0.2">
      <c r="A133" t="s">
        <v>370</v>
      </c>
      <c r="B133">
        <v>7</v>
      </c>
      <c r="C133" s="20">
        <v>22</v>
      </c>
      <c r="D133">
        <v>1</v>
      </c>
      <c r="G133" t="s">
        <v>60</v>
      </c>
      <c r="L133" s="20"/>
    </row>
    <row r="134" spans="1:12" x14ac:dyDescent="0.2">
      <c r="A134" t="s">
        <v>679</v>
      </c>
      <c r="B134">
        <v>5</v>
      </c>
      <c r="C134" s="20">
        <v>22</v>
      </c>
      <c r="D134">
        <v>5</v>
      </c>
      <c r="E134" t="s">
        <v>235</v>
      </c>
      <c r="F134">
        <v>1.1000000000000001</v>
      </c>
      <c r="G134">
        <v>1.1000000000000001</v>
      </c>
      <c r="L134" s="20"/>
    </row>
    <row r="135" spans="1:12" x14ac:dyDescent="0.2">
      <c r="A135" t="s">
        <v>588</v>
      </c>
      <c r="B135">
        <v>10</v>
      </c>
      <c r="C135" s="20">
        <v>21</v>
      </c>
      <c r="D135">
        <v>1</v>
      </c>
      <c r="G135" t="s">
        <v>582</v>
      </c>
      <c r="L135" s="20"/>
    </row>
    <row r="136" spans="1:12" x14ac:dyDescent="0.2">
      <c r="A136" t="s">
        <v>519</v>
      </c>
      <c r="B136">
        <v>7</v>
      </c>
      <c r="C136" s="20">
        <v>21</v>
      </c>
      <c r="D136">
        <v>3</v>
      </c>
      <c r="F136">
        <v>1.1100000000000001</v>
      </c>
      <c r="G136" t="s">
        <v>520</v>
      </c>
      <c r="L136" s="20"/>
    </row>
    <row r="137" spans="1:12" x14ac:dyDescent="0.2">
      <c r="A137" t="s">
        <v>505</v>
      </c>
      <c r="B137">
        <v>10</v>
      </c>
      <c r="C137" s="20">
        <v>21</v>
      </c>
      <c r="D137">
        <v>3</v>
      </c>
      <c r="E137" t="s">
        <v>235</v>
      </c>
      <c r="F137">
        <v>1.1100000000000001</v>
      </c>
      <c r="G137">
        <v>1.1100000000000001</v>
      </c>
      <c r="L137" s="20"/>
    </row>
    <row r="138" spans="1:12" x14ac:dyDescent="0.2">
      <c r="A138" t="s">
        <v>581</v>
      </c>
      <c r="B138">
        <v>13</v>
      </c>
      <c r="C138" s="20">
        <v>21</v>
      </c>
      <c r="D138">
        <v>1</v>
      </c>
      <c r="G138" t="s">
        <v>582</v>
      </c>
      <c r="L138" s="20"/>
    </row>
    <row r="139" spans="1:12" x14ac:dyDescent="0.2">
      <c r="A139" t="s">
        <v>557</v>
      </c>
      <c r="B139">
        <v>5</v>
      </c>
      <c r="C139" s="20">
        <v>21</v>
      </c>
      <c r="D139">
        <v>3</v>
      </c>
      <c r="F139">
        <v>1.1100000000000001</v>
      </c>
      <c r="G139" t="s">
        <v>170</v>
      </c>
      <c r="L139" s="20"/>
    </row>
    <row r="140" spans="1:12" x14ac:dyDescent="0.2">
      <c r="A140" t="s">
        <v>95</v>
      </c>
      <c r="B140">
        <v>10</v>
      </c>
      <c r="C140" s="20">
        <v>21</v>
      </c>
      <c r="D140">
        <v>2</v>
      </c>
      <c r="F140">
        <v>1.1100000000000001</v>
      </c>
      <c r="L140" s="20"/>
    </row>
    <row r="141" spans="1:12" x14ac:dyDescent="0.2">
      <c r="A141" t="s">
        <v>605</v>
      </c>
      <c r="B141">
        <v>5</v>
      </c>
      <c r="C141" s="20">
        <v>20</v>
      </c>
      <c r="D141">
        <v>2</v>
      </c>
      <c r="G141" t="s">
        <v>606</v>
      </c>
      <c r="L141" s="20"/>
    </row>
    <row r="142" spans="1:12" x14ac:dyDescent="0.2">
      <c r="A142" t="s">
        <v>511</v>
      </c>
      <c r="B142">
        <v>13</v>
      </c>
      <c r="C142" s="20">
        <v>20</v>
      </c>
      <c r="D142">
        <v>1</v>
      </c>
      <c r="F142">
        <v>1.1200000000000001</v>
      </c>
      <c r="G142" t="s">
        <v>512</v>
      </c>
      <c r="L142" s="20"/>
    </row>
    <row r="143" spans="1:12" x14ac:dyDescent="0.2">
      <c r="A143" t="s">
        <v>476</v>
      </c>
      <c r="B143">
        <v>13</v>
      </c>
      <c r="C143" s="20">
        <v>20</v>
      </c>
      <c r="D143">
        <v>2</v>
      </c>
      <c r="E143" t="s">
        <v>235</v>
      </c>
      <c r="F143">
        <v>1.1200000000000001</v>
      </c>
      <c r="G143">
        <v>1.1200000000000001</v>
      </c>
      <c r="L143" s="20"/>
    </row>
    <row r="144" spans="1:12" x14ac:dyDescent="0.2">
      <c r="A144" t="s">
        <v>76</v>
      </c>
      <c r="B144">
        <v>5</v>
      </c>
      <c r="C144" s="20">
        <v>20</v>
      </c>
      <c r="D144">
        <v>1</v>
      </c>
      <c r="F144">
        <v>1.1200000000000001</v>
      </c>
      <c r="G144" t="s">
        <v>116</v>
      </c>
      <c r="L144" s="20"/>
    </row>
    <row r="145" spans="1:12" x14ac:dyDescent="0.2">
      <c r="A145" t="s">
        <v>84</v>
      </c>
      <c r="B145">
        <v>7</v>
      </c>
      <c r="C145" s="20">
        <v>19</v>
      </c>
      <c r="D145">
        <v>1</v>
      </c>
      <c r="F145">
        <v>2.0099999999999998</v>
      </c>
      <c r="L145" s="20"/>
    </row>
    <row r="146" spans="1:12" x14ac:dyDescent="0.2">
      <c r="A146" t="s">
        <v>636</v>
      </c>
      <c r="B146">
        <v>10</v>
      </c>
      <c r="C146" s="20">
        <v>19</v>
      </c>
      <c r="D146">
        <v>3</v>
      </c>
      <c r="F146">
        <v>2.0099999999999998</v>
      </c>
      <c r="G146" t="s">
        <v>637</v>
      </c>
      <c r="L146" s="20"/>
    </row>
    <row r="147" spans="1:12" x14ac:dyDescent="0.2">
      <c r="A147" t="s">
        <v>352</v>
      </c>
      <c r="B147">
        <v>5</v>
      </c>
      <c r="C147" s="20">
        <v>19</v>
      </c>
      <c r="D147">
        <v>4</v>
      </c>
      <c r="E147" t="s">
        <v>235</v>
      </c>
      <c r="F147">
        <v>2.0099999999999998</v>
      </c>
      <c r="G147">
        <v>2.0099999999999998</v>
      </c>
    </row>
    <row r="148" spans="1:12" x14ac:dyDescent="0.2">
      <c r="A148" t="s">
        <v>87</v>
      </c>
      <c r="B148">
        <v>7</v>
      </c>
      <c r="C148" s="20">
        <v>19</v>
      </c>
      <c r="D148">
        <v>2</v>
      </c>
      <c r="F148">
        <v>2.02</v>
      </c>
      <c r="G148" t="s">
        <v>116</v>
      </c>
      <c r="L148" s="20"/>
    </row>
    <row r="149" spans="1:12" x14ac:dyDescent="0.2">
      <c r="A149" t="s">
        <v>447</v>
      </c>
      <c r="B149">
        <v>7</v>
      </c>
      <c r="C149" s="20">
        <v>19</v>
      </c>
      <c r="D149">
        <v>3</v>
      </c>
      <c r="F149">
        <v>2.0099999999999998</v>
      </c>
      <c r="G149" t="s">
        <v>60</v>
      </c>
    </row>
    <row r="150" spans="1:12" x14ac:dyDescent="0.2">
      <c r="A150" t="s">
        <v>416</v>
      </c>
      <c r="B150">
        <v>10</v>
      </c>
      <c r="C150" s="20">
        <v>19</v>
      </c>
      <c r="D150">
        <v>3</v>
      </c>
      <c r="F150">
        <v>2.02</v>
      </c>
      <c r="G150" t="s">
        <v>147</v>
      </c>
      <c r="L150" s="20"/>
    </row>
    <row r="151" spans="1:12" x14ac:dyDescent="0.2">
      <c r="A151" t="s">
        <v>631</v>
      </c>
      <c r="B151">
        <v>13</v>
      </c>
      <c r="C151" s="20">
        <v>19</v>
      </c>
      <c r="D151">
        <v>2</v>
      </c>
      <c r="F151">
        <v>2.02</v>
      </c>
      <c r="G151" t="s">
        <v>632</v>
      </c>
      <c r="L151" s="20"/>
    </row>
    <row r="152" spans="1:12" x14ac:dyDescent="0.2">
      <c r="A152" t="s">
        <v>540</v>
      </c>
      <c r="B152">
        <v>7</v>
      </c>
      <c r="C152" s="20">
        <v>19</v>
      </c>
      <c r="D152">
        <v>5</v>
      </c>
      <c r="E152" t="s">
        <v>235</v>
      </c>
      <c r="F152">
        <v>2.02</v>
      </c>
      <c r="G152">
        <v>2.02</v>
      </c>
      <c r="L152" s="20"/>
    </row>
    <row r="153" spans="1:12" x14ac:dyDescent="0.2">
      <c r="A153" t="s">
        <v>674</v>
      </c>
      <c r="B153">
        <v>7</v>
      </c>
      <c r="C153" s="20">
        <v>18</v>
      </c>
      <c r="D153">
        <v>2</v>
      </c>
      <c r="F153">
        <v>2.04</v>
      </c>
      <c r="G153" t="s">
        <v>116</v>
      </c>
      <c r="L153" s="20"/>
    </row>
    <row r="154" spans="1:12" x14ac:dyDescent="0.2">
      <c r="A154" t="s">
        <v>327</v>
      </c>
      <c r="B154">
        <v>14</v>
      </c>
      <c r="C154" s="20">
        <v>18</v>
      </c>
      <c r="D154">
        <v>3</v>
      </c>
      <c r="F154">
        <v>2.04</v>
      </c>
      <c r="G154" t="s">
        <v>135</v>
      </c>
    </row>
    <row r="155" spans="1:12" x14ac:dyDescent="0.2">
      <c r="A155" t="s">
        <v>479</v>
      </c>
      <c r="B155">
        <v>13</v>
      </c>
      <c r="C155" s="20">
        <v>18</v>
      </c>
      <c r="D155">
        <v>2</v>
      </c>
      <c r="F155">
        <v>2.0299999999999998</v>
      </c>
      <c r="L155" s="20"/>
    </row>
    <row r="156" spans="1:12" x14ac:dyDescent="0.2">
      <c r="A156" t="s">
        <v>386</v>
      </c>
      <c r="B156">
        <v>11</v>
      </c>
      <c r="C156" s="20">
        <v>18</v>
      </c>
      <c r="D156">
        <v>1</v>
      </c>
      <c r="G156" t="s">
        <v>387</v>
      </c>
      <c r="L156" s="20"/>
    </row>
    <row r="157" spans="1:12" x14ac:dyDescent="0.2">
      <c r="A157" t="s">
        <v>78</v>
      </c>
      <c r="B157">
        <v>13</v>
      </c>
      <c r="C157" s="20">
        <v>18</v>
      </c>
      <c r="D157">
        <v>2</v>
      </c>
      <c r="G157" t="s">
        <v>434</v>
      </c>
      <c r="L157" s="20"/>
    </row>
    <row r="158" spans="1:12" x14ac:dyDescent="0.2">
      <c r="A158" t="s">
        <v>283</v>
      </c>
      <c r="B158">
        <v>14</v>
      </c>
      <c r="C158" s="20">
        <v>18</v>
      </c>
      <c r="D158">
        <v>2</v>
      </c>
      <c r="F158">
        <v>2.04</v>
      </c>
      <c r="G158" t="s">
        <v>284</v>
      </c>
    </row>
    <row r="159" spans="1:12" x14ac:dyDescent="0.2">
      <c r="A159" t="s">
        <v>444</v>
      </c>
      <c r="B159">
        <v>6</v>
      </c>
      <c r="C159" s="20">
        <v>18</v>
      </c>
      <c r="D159">
        <v>3</v>
      </c>
      <c r="E159" t="s">
        <v>235</v>
      </c>
      <c r="F159">
        <v>2.04</v>
      </c>
      <c r="G159">
        <v>2.04</v>
      </c>
    </row>
    <row r="160" spans="1:12" x14ac:dyDescent="0.2">
      <c r="A160" t="s">
        <v>397</v>
      </c>
      <c r="B160">
        <v>6</v>
      </c>
      <c r="C160" s="20">
        <v>18</v>
      </c>
      <c r="D160">
        <v>2</v>
      </c>
      <c r="F160">
        <v>2.0299999999999998</v>
      </c>
      <c r="G160" t="s">
        <v>398</v>
      </c>
    </row>
    <row r="161" spans="1:12" x14ac:dyDescent="0.2">
      <c r="A161" t="s">
        <v>419</v>
      </c>
      <c r="B161">
        <v>9</v>
      </c>
      <c r="C161" s="20">
        <v>18</v>
      </c>
      <c r="D161">
        <v>3</v>
      </c>
      <c r="E161" t="s">
        <v>235</v>
      </c>
      <c r="F161">
        <v>2.0299999999999998</v>
      </c>
      <c r="G161">
        <v>2.0299999999999998</v>
      </c>
      <c r="L161" s="20"/>
    </row>
    <row r="162" spans="1:12" x14ac:dyDescent="0.2">
      <c r="A162" t="s">
        <v>508</v>
      </c>
      <c r="B162">
        <v>10</v>
      </c>
      <c r="C162" s="20">
        <v>17</v>
      </c>
      <c r="D162">
        <v>3</v>
      </c>
      <c r="E162" t="s">
        <v>235</v>
      </c>
      <c r="F162">
        <v>2.0499999999999998</v>
      </c>
      <c r="G162">
        <v>2.0499999999999998</v>
      </c>
      <c r="L162" s="20"/>
    </row>
    <row r="163" spans="1:12" x14ac:dyDescent="0.2">
      <c r="A163" t="s">
        <v>665</v>
      </c>
      <c r="B163">
        <v>5</v>
      </c>
      <c r="C163" s="20">
        <v>17</v>
      </c>
      <c r="D163">
        <v>1</v>
      </c>
      <c r="G163" t="s">
        <v>351</v>
      </c>
      <c r="L163" s="20"/>
    </row>
    <row r="164" spans="1:12" x14ac:dyDescent="0.2">
      <c r="A164" t="s">
        <v>133</v>
      </c>
      <c r="B164">
        <v>5</v>
      </c>
      <c r="C164" s="20">
        <v>17</v>
      </c>
      <c r="D164">
        <v>1</v>
      </c>
      <c r="L164" s="20"/>
    </row>
    <row r="165" spans="1:12" x14ac:dyDescent="0.2">
      <c r="A165" t="s">
        <v>364</v>
      </c>
      <c r="B165">
        <v>7</v>
      </c>
      <c r="C165" s="20">
        <v>17</v>
      </c>
      <c r="D165">
        <v>1</v>
      </c>
      <c r="F165">
        <v>2.06</v>
      </c>
      <c r="G165" t="s">
        <v>60</v>
      </c>
      <c r="L165" s="20"/>
    </row>
    <row r="166" spans="1:12" x14ac:dyDescent="0.2">
      <c r="A166" t="s">
        <v>559</v>
      </c>
      <c r="B166">
        <v>13</v>
      </c>
      <c r="C166" s="20">
        <v>17</v>
      </c>
      <c r="D166">
        <v>4</v>
      </c>
      <c r="E166" t="s">
        <v>235</v>
      </c>
      <c r="F166">
        <v>2.06</v>
      </c>
      <c r="G166">
        <v>2.06</v>
      </c>
      <c r="L166" s="20"/>
    </row>
    <row r="167" spans="1:12" x14ac:dyDescent="0.2">
      <c r="A167" t="s">
        <v>407</v>
      </c>
      <c r="B167">
        <v>10</v>
      </c>
      <c r="C167" s="20">
        <v>17</v>
      </c>
      <c r="D167">
        <v>2</v>
      </c>
      <c r="F167">
        <v>2.06</v>
      </c>
      <c r="G167" t="s">
        <v>408</v>
      </c>
      <c r="L167" s="20"/>
    </row>
    <row r="168" spans="1:12" x14ac:dyDescent="0.2">
      <c r="A168" t="s">
        <v>473</v>
      </c>
      <c r="B168">
        <v>7</v>
      </c>
      <c r="C168" s="20">
        <v>17</v>
      </c>
      <c r="D168">
        <v>3</v>
      </c>
      <c r="F168">
        <v>2.0499999999999998</v>
      </c>
      <c r="G168" t="s">
        <v>474</v>
      </c>
    </row>
    <row r="169" spans="1:12" x14ac:dyDescent="0.2">
      <c r="A169" t="s">
        <v>448</v>
      </c>
      <c r="B169">
        <v>10</v>
      </c>
      <c r="C169" s="20">
        <v>17</v>
      </c>
      <c r="D169">
        <v>1</v>
      </c>
      <c r="G169" t="s">
        <v>351</v>
      </c>
    </row>
    <row r="170" spans="1:12" x14ac:dyDescent="0.2">
      <c r="A170" t="s">
        <v>159</v>
      </c>
      <c r="B170">
        <v>9</v>
      </c>
      <c r="C170" s="20">
        <v>17</v>
      </c>
      <c r="D170">
        <v>2</v>
      </c>
      <c r="F170">
        <v>2.0499999999999998</v>
      </c>
      <c r="G170" t="s">
        <v>160</v>
      </c>
    </row>
    <row r="171" spans="1:12" x14ac:dyDescent="0.2">
      <c r="A171" t="s">
        <v>350</v>
      </c>
      <c r="B171">
        <v>7</v>
      </c>
      <c r="C171" s="20">
        <v>17</v>
      </c>
      <c r="D171">
        <v>2</v>
      </c>
      <c r="G171" t="s">
        <v>351</v>
      </c>
    </row>
    <row r="172" spans="1:12" x14ac:dyDescent="0.2">
      <c r="A172" t="s">
        <v>615</v>
      </c>
      <c r="B172">
        <v>7</v>
      </c>
      <c r="C172" s="20">
        <v>17</v>
      </c>
      <c r="D172">
        <v>1</v>
      </c>
      <c r="F172">
        <v>2.06</v>
      </c>
      <c r="G172" t="s">
        <v>180</v>
      </c>
      <c r="L172" s="20"/>
    </row>
    <row r="173" spans="1:12" x14ac:dyDescent="0.2">
      <c r="A173" t="s">
        <v>304</v>
      </c>
      <c r="B173">
        <v>9</v>
      </c>
      <c r="C173" s="20">
        <v>16</v>
      </c>
      <c r="D173">
        <v>3</v>
      </c>
      <c r="E173" t="s">
        <v>235</v>
      </c>
      <c r="F173">
        <v>2.0699999999999998</v>
      </c>
      <c r="G173">
        <v>2.0699999999999998</v>
      </c>
      <c r="L173" s="20"/>
    </row>
    <row r="174" spans="1:12" x14ac:dyDescent="0.2">
      <c r="A174" t="s">
        <v>89</v>
      </c>
      <c r="B174">
        <v>7</v>
      </c>
      <c r="C174" s="20">
        <v>16</v>
      </c>
      <c r="D174">
        <v>1</v>
      </c>
      <c r="F174">
        <v>2.08</v>
      </c>
      <c r="G174" t="s">
        <v>116</v>
      </c>
      <c r="L174" s="20"/>
    </row>
    <row r="175" spans="1:12" x14ac:dyDescent="0.2">
      <c r="A175" t="s">
        <v>81</v>
      </c>
      <c r="B175">
        <v>14</v>
      </c>
      <c r="C175" s="20">
        <v>16</v>
      </c>
      <c r="D175">
        <v>1</v>
      </c>
      <c r="G175" t="s">
        <v>653</v>
      </c>
      <c r="L175" s="20"/>
    </row>
    <row r="176" spans="1:12" x14ac:dyDescent="0.2">
      <c r="A176" t="s">
        <v>315</v>
      </c>
      <c r="B176">
        <v>14</v>
      </c>
      <c r="C176" s="20">
        <v>16</v>
      </c>
      <c r="D176">
        <v>2</v>
      </c>
      <c r="F176">
        <v>2.0699999999999998</v>
      </c>
      <c r="G176" t="s">
        <v>316</v>
      </c>
      <c r="L176" s="20"/>
    </row>
    <row r="177" spans="1:12" x14ac:dyDescent="0.2">
      <c r="A177" t="s">
        <v>449</v>
      </c>
      <c r="B177">
        <v>13</v>
      </c>
      <c r="C177" s="20">
        <v>16</v>
      </c>
      <c r="D177">
        <v>1</v>
      </c>
      <c r="G177" t="s">
        <v>450</v>
      </c>
      <c r="L177" s="20"/>
    </row>
    <row r="178" spans="1:12" x14ac:dyDescent="0.2">
      <c r="A178" t="s">
        <v>623</v>
      </c>
      <c r="B178">
        <v>7</v>
      </c>
      <c r="C178" s="20">
        <v>16</v>
      </c>
      <c r="D178">
        <v>1</v>
      </c>
      <c r="F178">
        <v>2.0699999999999998</v>
      </c>
      <c r="G178" t="s">
        <v>182</v>
      </c>
      <c r="L178" s="20"/>
    </row>
    <row r="179" spans="1:12" x14ac:dyDescent="0.2">
      <c r="A179" t="s">
        <v>365</v>
      </c>
      <c r="B179">
        <v>7</v>
      </c>
      <c r="C179" s="20">
        <v>16</v>
      </c>
      <c r="D179">
        <v>4</v>
      </c>
      <c r="E179" t="s">
        <v>235</v>
      </c>
      <c r="F179">
        <v>2.08</v>
      </c>
      <c r="G179">
        <v>2.08</v>
      </c>
      <c r="L179" s="20"/>
    </row>
    <row r="180" spans="1:12" x14ac:dyDescent="0.2">
      <c r="A180" t="s">
        <v>373</v>
      </c>
      <c r="B180">
        <v>9</v>
      </c>
      <c r="C180" s="20">
        <v>16</v>
      </c>
      <c r="D180">
        <v>3</v>
      </c>
      <c r="F180">
        <v>2.08</v>
      </c>
      <c r="G180" t="s">
        <v>60</v>
      </c>
      <c r="L180" s="20"/>
    </row>
    <row r="181" spans="1:12" x14ac:dyDescent="0.2">
      <c r="A181" t="s">
        <v>77</v>
      </c>
      <c r="B181">
        <v>5</v>
      </c>
      <c r="C181" s="20">
        <v>15</v>
      </c>
      <c r="D181">
        <v>2</v>
      </c>
      <c r="F181">
        <v>2.09</v>
      </c>
      <c r="L181" s="20"/>
    </row>
    <row r="182" spans="1:12" x14ac:dyDescent="0.2">
      <c r="A182" t="s">
        <v>486</v>
      </c>
      <c r="B182">
        <v>6</v>
      </c>
      <c r="C182" s="20">
        <v>15</v>
      </c>
      <c r="D182">
        <v>1</v>
      </c>
      <c r="G182" t="s">
        <v>487</v>
      </c>
      <c r="L182" s="20"/>
    </row>
    <row r="183" spans="1:12" x14ac:dyDescent="0.2">
      <c r="A183" t="s">
        <v>452</v>
      </c>
      <c r="B183" t="s">
        <v>59</v>
      </c>
      <c r="C183" s="20">
        <v>15</v>
      </c>
      <c r="D183">
        <v>1</v>
      </c>
      <c r="G183" t="s">
        <v>453</v>
      </c>
      <c r="L183" s="20"/>
    </row>
    <row r="184" spans="1:12" x14ac:dyDescent="0.2">
      <c r="A184" t="s">
        <v>417</v>
      </c>
      <c r="B184">
        <v>10</v>
      </c>
      <c r="C184" s="20">
        <v>15</v>
      </c>
      <c r="D184">
        <v>2</v>
      </c>
      <c r="G184" t="s">
        <v>60</v>
      </c>
      <c r="L184" s="20"/>
    </row>
    <row r="185" spans="1:12" x14ac:dyDescent="0.2">
      <c r="A185" t="s">
        <v>668</v>
      </c>
      <c r="B185">
        <v>5</v>
      </c>
      <c r="C185" s="20">
        <v>15</v>
      </c>
      <c r="D185">
        <v>2</v>
      </c>
      <c r="F185">
        <v>2.1</v>
      </c>
      <c r="G185" t="s">
        <v>196</v>
      </c>
      <c r="L185" s="20"/>
    </row>
    <row r="186" spans="1:12" x14ac:dyDescent="0.2">
      <c r="A186" t="s">
        <v>184</v>
      </c>
      <c r="B186">
        <v>11</v>
      </c>
      <c r="C186" s="20">
        <v>15</v>
      </c>
      <c r="D186">
        <v>2</v>
      </c>
      <c r="F186">
        <v>2.09</v>
      </c>
      <c r="G186" t="s">
        <v>116</v>
      </c>
      <c r="L186" s="20"/>
    </row>
    <row r="187" spans="1:12" x14ac:dyDescent="0.2">
      <c r="A187" t="s">
        <v>611</v>
      </c>
      <c r="B187">
        <v>10</v>
      </c>
      <c r="C187" s="20">
        <v>15</v>
      </c>
      <c r="D187">
        <v>1</v>
      </c>
      <c r="E187" t="s">
        <v>235</v>
      </c>
      <c r="F187">
        <v>2.1</v>
      </c>
      <c r="G187">
        <v>2.1</v>
      </c>
      <c r="L187" s="20"/>
    </row>
    <row r="188" spans="1:12" x14ac:dyDescent="0.2">
      <c r="A188" t="s">
        <v>503</v>
      </c>
      <c r="B188">
        <v>7</v>
      </c>
      <c r="C188" s="20">
        <v>15</v>
      </c>
      <c r="D188">
        <v>4</v>
      </c>
      <c r="E188" t="s">
        <v>235</v>
      </c>
      <c r="F188">
        <v>2.09</v>
      </c>
      <c r="G188">
        <v>2.09</v>
      </c>
      <c r="L188" s="20"/>
    </row>
    <row r="189" spans="1:12" x14ac:dyDescent="0.2">
      <c r="A189" t="s">
        <v>639</v>
      </c>
      <c r="B189">
        <v>6</v>
      </c>
      <c r="C189" s="20">
        <v>15</v>
      </c>
      <c r="D189">
        <v>2</v>
      </c>
      <c r="F189">
        <v>2.09</v>
      </c>
      <c r="G189" t="s">
        <v>640</v>
      </c>
      <c r="L189" s="20"/>
    </row>
    <row r="190" spans="1:12" x14ac:dyDescent="0.2">
      <c r="A190" t="s">
        <v>429</v>
      </c>
      <c r="B190">
        <v>10</v>
      </c>
      <c r="C190" s="20">
        <v>14</v>
      </c>
      <c r="D190">
        <v>2</v>
      </c>
      <c r="F190">
        <v>2.12</v>
      </c>
      <c r="G190" t="s">
        <v>116</v>
      </c>
      <c r="L190" s="20"/>
    </row>
    <row r="191" spans="1:12" x14ac:dyDescent="0.2">
      <c r="A191" t="s">
        <v>290</v>
      </c>
      <c r="B191">
        <v>10</v>
      </c>
      <c r="C191" s="20">
        <v>14</v>
      </c>
      <c r="D191">
        <v>2</v>
      </c>
      <c r="F191">
        <v>2.12</v>
      </c>
      <c r="G191" t="s">
        <v>291</v>
      </c>
      <c r="L191" s="20"/>
    </row>
    <row r="192" spans="1:12" x14ac:dyDescent="0.2">
      <c r="A192" t="s">
        <v>187</v>
      </c>
      <c r="B192">
        <v>13</v>
      </c>
      <c r="C192" s="20">
        <v>14</v>
      </c>
      <c r="D192">
        <v>1</v>
      </c>
      <c r="F192">
        <v>2.11</v>
      </c>
      <c r="G192" t="s">
        <v>188</v>
      </c>
      <c r="L192" s="20"/>
    </row>
    <row r="193" spans="1:12" x14ac:dyDescent="0.2">
      <c r="A193" t="s">
        <v>82</v>
      </c>
      <c r="B193">
        <v>11</v>
      </c>
      <c r="C193" s="20">
        <v>14</v>
      </c>
      <c r="D193">
        <v>2</v>
      </c>
      <c r="F193">
        <v>2.11</v>
      </c>
      <c r="G193" t="s">
        <v>60</v>
      </c>
      <c r="L193" s="20"/>
    </row>
    <row r="194" spans="1:12" x14ac:dyDescent="0.2">
      <c r="A194" t="s">
        <v>238</v>
      </c>
      <c r="B194">
        <v>6</v>
      </c>
      <c r="C194" s="20">
        <v>14</v>
      </c>
      <c r="D194">
        <v>3</v>
      </c>
      <c r="E194" t="s">
        <v>235</v>
      </c>
      <c r="F194">
        <v>2.11</v>
      </c>
      <c r="G194">
        <v>2.11</v>
      </c>
      <c r="L194" s="20"/>
    </row>
    <row r="195" spans="1:12" x14ac:dyDescent="0.2">
      <c r="A195" t="s">
        <v>229</v>
      </c>
      <c r="B195">
        <v>5</v>
      </c>
      <c r="C195" s="20">
        <v>14</v>
      </c>
      <c r="D195">
        <v>2</v>
      </c>
      <c r="F195">
        <v>2.11</v>
      </c>
      <c r="G195" t="s">
        <v>230</v>
      </c>
      <c r="L195" s="20"/>
    </row>
    <row r="196" spans="1:12" x14ac:dyDescent="0.2">
      <c r="A196" t="s">
        <v>506</v>
      </c>
      <c r="B196">
        <v>13</v>
      </c>
      <c r="C196" s="20">
        <v>14</v>
      </c>
      <c r="D196">
        <v>2</v>
      </c>
      <c r="E196" t="s">
        <v>235</v>
      </c>
      <c r="F196">
        <v>2.12</v>
      </c>
      <c r="G196">
        <v>2.12</v>
      </c>
      <c r="L196" s="20"/>
    </row>
    <row r="197" spans="1:12" x14ac:dyDescent="0.2">
      <c r="A197" t="s">
        <v>481</v>
      </c>
      <c r="B197">
        <v>10</v>
      </c>
      <c r="C197" s="20">
        <v>13</v>
      </c>
      <c r="D197">
        <v>3</v>
      </c>
      <c r="F197">
        <v>3.01</v>
      </c>
      <c r="G197" t="s">
        <v>482</v>
      </c>
      <c r="L197" s="20"/>
    </row>
    <row r="198" spans="1:12" x14ac:dyDescent="0.2">
      <c r="A198" t="s">
        <v>68</v>
      </c>
      <c r="B198">
        <v>6</v>
      </c>
      <c r="C198" s="20">
        <v>13</v>
      </c>
      <c r="D198">
        <v>1</v>
      </c>
      <c r="G198" t="s">
        <v>585</v>
      </c>
      <c r="L198" s="20"/>
    </row>
    <row r="199" spans="1:12" x14ac:dyDescent="0.2">
      <c r="A199" t="s">
        <v>339</v>
      </c>
      <c r="B199">
        <v>10</v>
      </c>
      <c r="C199" s="20">
        <v>13</v>
      </c>
      <c r="D199">
        <v>1</v>
      </c>
      <c r="G199" t="s">
        <v>340</v>
      </c>
      <c r="L199" s="20"/>
    </row>
    <row r="200" spans="1:12" x14ac:dyDescent="0.2">
      <c r="A200" t="s">
        <v>144</v>
      </c>
      <c r="B200">
        <v>6</v>
      </c>
      <c r="C200" s="20">
        <v>13</v>
      </c>
      <c r="D200">
        <v>2</v>
      </c>
      <c r="F200">
        <v>3.02</v>
      </c>
      <c r="G200" t="s">
        <v>145</v>
      </c>
      <c r="L200" s="20"/>
    </row>
    <row r="201" spans="1:12" x14ac:dyDescent="0.2">
      <c r="A201" t="s">
        <v>346</v>
      </c>
      <c r="B201">
        <v>13</v>
      </c>
      <c r="C201" s="20">
        <v>13</v>
      </c>
      <c r="D201">
        <v>4</v>
      </c>
      <c r="E201" t="s">
        <v>235</v>
      </c>
      <c r="F201">
        <v>3.01</v>
      </c>
      <c r="G201">
        <v>3.01</v>
      </c>
      <c r="L201" s="20"/>
    </row>
    <row r="202" spans="1:12" x14ac:dyDescent="0.2">
      <c r="A202" t="s">
        <v>599</v>
      </c>
      <c r="B202">
        <v>13</v>
      </c>
      <c r="C202" s="20">
        <v>13</v>
      </c>
      <c r="D202">
        <v>1</v>
      </c>
      <c r="G202" t="s">
        <v>585</v>
      </c>
      <c r="L202" s="20"/>
    </row>
    <row r="203" spans="1:12" x14ac:dyDescent="0.2">
      <c r="A203" t="s">
        <v>546</v>
      </c>
      <c r="B203">
        <v>13</v>
      </c>
      <c r="C203" s="20">
        <v>13</v>
      </c>
      <c r="D203">
        <v>3</v>
      </c>
      <c r="E203" t="s">
        <v>235</v>
      </c>
      <c r="F203">
        <v>3.02</v>
      </c>
      <c r="G203">
        <v>3.02</v>
      </c>
    </row>
    <row r="204" spans="1:12" x14ac:dyDescent="0.2">
      <c r="A204" t="s">
        <v>649</v>
      </c>
      <c r="B204">
        <v>7</v>
      </c>
      <c r="C204" s="20">
        <v>13</v>
      </c>
      <c r="D204">
        <v>2</v>
      </c>
      <c r="F204">
        <v>3.02</v>
      </c>
      <c r="G204" t="s">
        <v>650</v>
      </c>
      <c r="L204" s="20"/>
    </row>
    <row r="205" spans="1:12" x14ac:dyDescent="0.2">
      <c r="A205" t="s">
        <v>179</v>
      </c>
      <c r="B205">
        <v>7</v>
      </c>
      <c r="C205" s="20">
        <v>13</v>
      </c>
      <c r="D205">
        <v>2</v>
      </c>
      <c r="F205">
        <v>3.02</v>
      </c>
    </row>
    <row r="206" spans="1:12" x14ac:dyDescent="0.2">
      <c r="A206" t="s">
        <v>553</v>
      </c>
      <c r="B206">
        <v>13</v>
      </c>
      <c r="C206" s="20">
        <v>12</v>
      </c>
      <c r="D206">
        <v>3</v>
      </c>
      <c r="F206">
        <v>3.03</v>
      </c>
      <c r="G206" t="s">
        <v>173</v>
      </c>
      <c r="L206" s="20"/>
    </row>
    <row r="207" spans="1:12" x14ac:dyDescent="0.2">
      <c r="A207" t="s">
        <v>672</v>
      </c>
      <c r="B207">
        <v>11</v>
      </c>
      <c r="C207" s="20">
        <v>12</v>
      </c>
      <c r="D207">
        <v>1</v>
      </c>
      <c r="G207" t="s">
        <v>661</v>
      </c>
      <c r="L207" s="20"/>
    </row>
    <row r="208" spans="1:12" x14ac:dyDescent="0.2">
      <c r="A208" t="s">
        <v>423</v>
      </c>
      <c r="B208">
        <v>9</v>
      </c>
      <c r="C208" s="20">
        <v>12</v>
      </c>
      <c r="D208">
        <v>2</v>
      </c>
      <c r="E208" t="s">
        <v>235</v>
      </c>
      <c r="F208">
        <v>3.03</v>
      </c>
      <c r="G208">
        <v>3.03</v>
      </c>
    </row>
    <row r="209" spans="1:12" x14ac:dyDescent="0.2">
      <c r="A209" t="s">
        <v>377</v>
      </c>
      <c r="B209">
        <v>13</v>
      </c>
      <c r="C209" s="20">
        <v>12</v>
      </c>
      <c r="D209">
        <v>2</v>
      </c>
      <c r="F209">
        <v>3.04</v>
      </c>
      <c r="G209" t="s">
        <v>378</v>
      </c>
      <c r="L209" s="20"/>
    </row>
    <row r="210" spans="1:12" x14ac:dyDescent="0.2">
      <c r="A210" t="s">
        <v>246</v>
      </c>
      <c r="B210">
        <v>13</v>
      </c>
      <c r="C210" s="20">
        <v>12</v>
      </c>
      <c r="D210">
        <v>2</v>
      </c>
      <c r="G210" t="s">
        <v>247</v>
      </c>
      <c r="L210" s="20"/>
    </row>
    <row r="211" spans="1:12" x14ac:dyDescent="0.2">
      <c r="A211" t="s">
        <v>660</v>
      </c>
      <c r="B211">
        <v>13</v>
      </c>
      <c r="C211" s="20">
        <v>12</v>
      </c>
      <c r="D211">
        <v>1</v>
      </c>
      <c r="G211" t="s">
        <v>661</v>
      </c>
      <c r="L211" s="20"/>
    </row>
    <row r="212" spans="1:12" x14ac:dyDescent="0.2">
      <c r="A212" t="s">
        <v>318</v>
      </c>
      <c r="B212">
        <v>14</v>
      </c>
      <c r="C212" s="20">
        <v>12</v>
      </c>
      <c r="D212">
        <v>2</v>
      </c>
      <c r="F212">
        <v>3.04</v>
      </c>
      <c r="G212" t="s">
        <v>131</v>
      </c>
    </row>
    <row r="213" spans="1:12" x14ac:dyDescent="0.2">
      <c r="A213" t="s">
        <v>74</v>
      </c>
      <c r="B213">
        <v>9</v>
      </c>
      <c r="C213" s="20">
        <v>11</v>
      </c>
      <c r="D213">
        <v>1</v>
      </c>
      <c r="F213">
        <v>3.06</v>
      </c>
      <c r="G213" t="s">
        <v>116</v>
      </c>
    </row>
    <row r="214" spans="1:12" x14ac:dyDescent="0.2">
      <c r="A214" t="s">
        <v>635</v>
      </c>
      <c r="B214">
        <v>11</v>
      </c>
      <c r="C214" s="20">
        <v>11</v>
      </c>
      <c r="D214">
        <v>1</v>
      </c>
      <c r="F214">
        <v>3.06</v>
      </c>
      <c r="G214" t="s">
        <v>60</v>
      </c>
    </row>
    <row r="215" spans="1:12" x14ac:dyDescent="0.2">
      <c r="A215" t="s">
        <v>312</v>
      </c>
      <c r="B215">
        <v>13</v>
      </c>
      <c r="C215" s="20">
        <v>11</v>
      </c>
      <c r="D215">
        <v>1</v>
      </c>
      <c r="G215" t="s">
        <v>313</v>
      </c>
      <c r="L215" s="20"/>
    </row>
    <row r="216" spans="1:12" x14ac:dyDescent="0.2">
      <c r="A216" t="s">
        <v>544</v>
      </c>
      <c r="B216">
        <v>5</v>
      </c>
      <c r="C216" s="20">
        <v>11</v>
      </c>
      <c r="D216">
        <v>3</v>
      </c>
      <c r="E216" t="s">
        <v>235</v>
      </c>
      <c r="F216">
        <v>3.05</v>
      </c>
      <c r="G216">
        <v>3.05</v>
      </c>
    </row>
    <row r="217" spans="1:12" x14ac:dyDescent="0.2">
      <c r="A217" t="s">
        <v>603</v>
      </c>
      <c r="B217">
        <v>5</v>
      </c>
      <c r="C217" s="20">
        <v>11</v>
      </c>
      <c r="D217">
        <v>1</v>
      </c>
      <c r="G217" t="s">
        <v>60</v>
      </c>
    </row>
    <row r="218" spans="1:12" x14ac:dyDescent="0.2">
      <c r="A218" t="s">
        <v>97</v>
      </c>
      <c r="B218">
        <v>5</v>
      </c>
      <c r="C218" s="20">
        <v>11</v>
      </c>
      <c r="D218">
        <v>1</v>
      </c>
      <c r="F218">
        <v>3.05</v>
      </c>
    </row>
    <row r="219" spans="1:12" x14ac:dyDescent="0.2">
      <c r="A219" t="s">
        <v>579</v>
      </c>
      <c r="B219">
        <v>11</v>
      </c>
      <c r="C219" s="20">
        <v>11</v>
      </c>
      <c r="D219">
        <v>4</v>
      </c>
      <c r="E219" t="s">
        <v>235</v>
      </c>
      <c r="F219">
        <v>3.06</v>
      </c>
      <c r="G219">
        <v>3.06</v>
      </c>
    </row>
    <row r="220" spans="1:12" x14ac:dyDescent="0.2">
      <c r="A220" t="s">
        <v>142</v>
      </c>
      <c r="B220">
        <v>10</v>
      </c>
      <c r="C220" s="20">
        <v>11</v>
      </c>
      <c r="D220">
        <v>1</v>
      </c>
      <c r="G220" t="s">
        <v>514</v>
      </c>
    </row>
    <row r="221" spans="1:12" x14ac:dyDescent="0.2">
      <c r="A221" t="s">
        <v>592</v>
      </c>
      <c r="B221">
        <v>10</v>
      </c>
      <c r="C221" s="20">
        <v>11</v>
      </c>
      <c r="D221">
        <v>3</v>
      </c>
      <c r="G221" t="s">
        <v>514</v>
      </c>
    </row>
    <row r="222" spans="1:12" x14ac:dyDescent="0.2">
      <c r="A222" t="s">
        <v>534</v>
      </c>
      <c r="B222">
        <v>13</v>
      </c>
      <c r="C222" s="20">
        <v>11</v>
      </c>
      <c r="D222">
        <v>2</v>
      </c>
      <c r="G222" t="s">
        <v>313</v>
      </c>
    </row>
    <row r="223" spans="1:12" x14ac:dyDescent="0.2">
      <c r="A223" t="s">
        <v>652</v>
      </c>
      <c r="B223">
        <v>9</v>
      </c>
      <c r="C223" s="20">
        <v>11</v>
      </c>
      <c r="D223">
        <v>1</v>
      </c>
      <c r="G223" t="s">
        <v>514</v>
      </c>
    </row>
    <row r="224" spans="1:12" x14ac:dyDescent="0.2">
      <c r="A224" t="s">
        <v>560</v>
      </c>
      <c r="B224">
        <v>11</v>
      </c>
      <c r="C224" s="20">
        <v>11</v>
      </c>
      <c r="D224">
        <v>1</v>
      </c>
      <c r="G224" t="s">
        <v>313</v>
      </c>
    </row>
    <row r="225" spans="1:12" x14ac:dyDescent="0.2">
      <c r="A225" t="s">
        <v>600</v>
      </c>
      <c r="B225">
        <v>11</v>
      </c>
      <c r="C225" s="20">
        <v>11</v>
      </c>
      <c r="D225">
        <v>1</v>
      </c>
      <c r="F225">
        <v>3.06</v>
      </c>
      <c r="G225" t="s">
        <v>60</v>
      </c>
      <c r="L225" s="20"/>
    </row>
    <row r="226" spans="1:12" x14ac:dyDescent="0.2">
      <c r="A226" t="s">
        <v>607</v>
      </c>
      <c r="B226">
        <v>13</v>
      </c>
      <c r="C226" s="20">
        <v>11</v>
      </c>
      <c r="D226">
        <v>3</v>
      </c>
      <c r="F226">
        <v>3.05</v>
      </c>
      <c r="G226" t="s">
        <v>60</v>
      </c>
      <c r="L226" s="20"/>
    </row>
    <row r="227" spans="1:12" x14ac:dyDescent="0.2">
      <c r="A227" t="s">
        <v>125</v>
      </c>
      <c r="B227">
        <v>7</v>
      </c>
      <c r="C227" s="20">
        <v>11</v>
      </c>
      <c r="D227">
        <v>1</v>
      </c>
      <c r="G227" t="s">
        <v>313</v>
      </c>
      <c r="L227" s="20"/>
    </row>
    <row r="228" spans="1:12" x14ac:dyDescent="0.2">
      <c r="A228" t="s">
        <v>96</v>
      </c>
      <c r="B228">
        <v>14</v>
      </c>
      <c r="C228" s="20">
        <v>10</v>
      </c>
      <c r="D228">
        <v>1</v>
      </c>
      <c r="F228">
        <v>3.08</v>
      </c>
      <c r="L228" s="20"/>
    </row>
    <row r="229" spans="1:12" x14ac:dyDescent="0.2">
      <c r="A229" t="s">
        <v>341</v>
      </c>
      <c r="B229">
        <v>7</v>
      </c>
      <c r="C229" s="20">
        <v>10</v>
      </c>
      <c r="D229">
        <v>2</v>
      </c>
      <c r="G229" t="s">
        <v>342</v>
      </c>
      <c r="L229" s="20"/>
    </row>
    <row r="230" spans="1:12" x14ac:dyDescent="0.2">
      <c r="A230" t="s">
        <v>328</v>
      </c>
      <c r="B230">
        <v>7</v>
      </c>
      <c r="C230" s="20">
        <v>10</v>
      </c>
      <c r="D230">
        <v>2</v>
      </c>
      <c r="F230">
        <v>3.07</v>
      </c>
      <c r="G230" t="s">
        <v>329</v>
      </c>
      <c r="L230" s="20"/>
    </row>
    <row r="231" spans="1:12" x14ac:dyDescent="0.2">
      <c r="A231" t="s">
        <v>613</v>
      </c>
      <c r="B231">
        <v>11</v>
      </c>
      <c r="C231" s="20">
        <v>10</v>
      </c>
      <c r="D231">
        <v>1</v>
      </c>
      <c r="G231" t="s">
        <v>614</v>
      </c>
      <c r="L231" s="20"/>
    </row>
    <row r="232" spans="1:12" x14ac:dyDescent="0.2">
      <c r="A232" t="s">
        <v>659</v>
      </c>
      <c r="B232">
        <v>9</v>
      </c>
      <c r="C232" s="20">
        <v>10</v>
      </c>
      <c r="D232">
        <v>5</v>
      </c>
      <c r="E232" t="s">
        <v>235</v>
      </c>
      <c r="F232">
        <v>3.08</v>
      </c>
      <c r="G232">
        <v>3.08</v>
      </c>
      <c r="L232" s="20"/>
    </row>
    <row r="233" spans="1:12" x14ac:dyDescent="0.2">
      <c r="A233" t="s">
        <v>539</v>
      </c>
      <c r="B233">
        <v>13</v>
      </c>
      <c r="C233" s="20">
        <v>10</v>
      </c>
      <c r="D233">
        <v>2</v>
      </c>
      <c r="F233">
        <v>3.07</v>
      </c>
      <c r="G233" t="s">
        <v>116</v>
      </c>
      <c r="L233" s="20"/>
    </row>
    <row r="234" spans="1:12" x14ac:dyDescent="0.2">
      <c r="A234" t="s">
        <v>347</v>
      </c>
      <c r="B234">
        <v>11</v>
      </c>
      <c r="C234" s="20">
        <v>10</v>
      </c>
      <c r="D234">
        <v>3</v>
      </c>
      <c r="E234" t="s">
        <v>235</v>
      </c>
      <c r="F234">
        <v>3.07</v>
      </c>
      <c r="G234">
        <v>3.07</v>
      </c>
      <c r="L234" s="20"/>
    </row>
    <row r="235" spans="1:12" x14ac:dyDescent="0.2">
      <c r="A235" t="s">
        <v>263</v>
      </c>
      <c r="B235">
        <v>13</v>
      </c>
      <c r="C235" s="20">
        <v>10</v>
      </c>
      <c r="D235">
        <v>1</v>
      </c>
      <c r="F235">
        <v>3.08</v>
      </c>
      <c r="G235" t="s">
        <v>121</v>
      </c>
      <c r="L235" s="20"/>
    </row>
    <row r="236" spans="1:12" x14ac:dyDescent="0.2">
      <c r="A236" t="s">
        <v>620</v>
      </c>
      <c r="B236">
        <v>11</v>
      </c>
      <c r="C236" s="20">
        <v>10</v>
      </c>
      <c r="D236">
        <v>1</v>
      </c>
      <c r="F236">
        <v>3.07</v>
      </c>
      <c r="G236" t="s">
        <v>181</v>
      </c>
      <c r="L236" s="20"/>
    </row>
    <row r="237" spans="1:12" x14ac:dyDescent="0.2">
      <c r="A237" t="s">
        <v>393</v>
      </c>
      <c r="B237">
        <v>5</v>
      </c>
      <c r="C237" s="20">
        <v>9</v>
      </c>
      <c r="D237">
        <v>3</v>
      </c>
      <c r="F237">
        <v>3.1</v>
      </c>
      <c r="G237" t="s">
        <v>60</v>
      </c>
      <c r="L237" s="20"/>
    </row>
    <row r="238" spans="1:12" x14ac:dyDescent="0.2">
      <c r="A238" t="s">
        <v>641</v>
      </c>
      <c r="B238">
        <v>13</v>
      </c>
      <c r="C238" s="20">
        <v>9</v>
      </c>
      <c r="D238">
        <v>2</v>
      </c>
      <c r="F238">
        <v>3.09</v>
      </c>
      <c r="G238" t="s">
        <v>642</v>
      </c>
      <c r="L238" s="20"/>
    </row>
    <row r="239" spans="1:12" x14ac:dyDescent="0.2">
      <c r="A239" t="s">
        <v>446</v>
      </c>
      <c r="B239">
        <v>9</v>
      </c>
      <c r="C239" s="20">
        <v>9</v>
      </c>
      <c r="D239">
        <v>1</v>
      </c>
      <c r="G239" t="s">
        <v>254</v>
      </c>
      <c r="L239" s="20"/>
    </row>
    <row r="240" spans="1:12" x14ac:dyDescent="0.2">
      <c r="A240" t="s">
        <v>18</v>
      </c>
      <c r="B240">
        <v>5</v>
      </c>
      <c r="C240" s="20">
        <v>9</v>
      </c>
      <c r="D240">
        <v>2</v>
      </c>
      <c r="G240" t="s">
        <v>406</v>
      </c>
      <c r="L240" s="20"/>
    </row>
    <row r="241" spans="1:12" x14ac:dyDescent="0.2">
      <c r="A241" t="s">
        <v>571</v>
      </c>
      <c r="B241">
        <v>13</v>
      </c>
      <c r="C241" s="20">
        <v>9</v>
      </c>
      <c r="D241">
        <v>1</v>
      </c>
      <c r="G241" t="s">
        <v>254</v>
      </c>
      <c r="L241" s="20"/>
    </row>
    <row r="242" spans="1:12" x14ac:dyDescent="0.2">
      <c r="A242" t="s">
        <v>584</v>
      </c>
      <c r="B242">
        <v>11</v>
      </c>
      <c r="C242" s="20">
        <v>9</v>
      </c>
      <c r="D242">
        <v>1</v>
      </c>
      <c r="G242" t="s">
        <v>254</v>
      </c>
      <c r="L242" s="20"/>
    </row>
    <row r="243" spans="1:12" x14ac:dyDescent="0.2">
      <c r="A243" t="s">
        <v>442</v>
      </c>
      <c r="B243">
        <v>10</v>
      </c>
      <c r="C243" s="20">
        <v>9</v>
      </c>
      <c r="D243">
        <v>4</v>
      </c>
      <c r="E243" t="s">
        <v>235</v>
      </c>
      <c r="F243">
        <v>3.1</v>
      </c>
      <c r="G243">
        <v>3.1</v>
      </c>
      <c r="L243" s="20"/>
    </row>
    <row r="244" spans="1:12" x14ac:dyDescent="0.2">
      <c r="A244" t="s">
        <v>319</v>
      </c>
      <c r="B244">
        <v>7</v>
      </c>
      <c r="C244" s="20">
        <v>9</v>
      </c>
      <c r="D244">
        <v>1</v>
      </c>
      <c r="F244">
        <v>3.09</v>
      </c>
      <c r="L244" s="20"/>
    </row>
    <row r="245" spans="1:12" x14ac:dyDescent="0.2">
      <c r="A245" t="s">
        <v>678</v>
      </c>
      <c r="B245">
        <v>7</v>
      </c>
      <c r="C245" s="20">
        <v>9</v>
      </c>
      <c r="D245">
        <v>3</v>
      </c>
      <c r="E245" t="s">
        <v>235</v>
      </c>
      <c r="F245">
        <v>3.09</v>
      </c>
      <c r="G245">
        <v>3.09</v>
      </c>
      <c r="L245" s="20"/>
    </row>
    <row r="246" spans="1:12" x14ac:dyDescent="0.2">
      <c r="A246" t="s">
        <v>241</v>
      </c>
      <c r="B246">
        <v>7</v>
      </c>
      <c r="C246" s="20">
        <v>8</v>
      </c>
      <c r="D246">
        <v>1</v>
      </c>
      <c r="G246" t="s">
        <v>242</v>
      </c>
      <c r="L246" s="20"/>
    </row>
    <row r="247" spans="1:12" x14ac:dyDescent="0.2">
      <c r="A247" t="s">
        <v>83</v>
      </c>
      <c r="B247">
        <v>10</v>
      </c>
      <c r="C247" s="20">
        <v>8</v>
      </c>
      <c r="D247">
        <v>2</v>
      </c>
      <c r="F247">
        <v>3.11</v>
      </c>
      <c r="L247" s="20"/>
    </row>
    <row r="248" spans="1:12" x14ac:dyDescent="0.2">
      <c r="A248" t="s">
        <v>644</v>
      </c>
      <c r="B248">
        <v>10</v>
      </c>
      <c r="C248" s="20">
        <v>8</v>
      </c>
      <c r="D248">
        <v>2</v>
      </c>
      <c r="F248">
        <v>3.11</v>
      </c>
      <c r="G248" t="s">
        <v>186</v>
      </c>
      <c r="L248" s="20"/>
    </row>
    <row r="249" spans="1:12" x14ac:dyDescent="0.2">
      <c r="A249" t="s">
        <v>195</v>
      </c>
      <c r="B249">
        <v>7</v>
      </c>
      <c r="C249" s="20">
        <v>8</v>
      </c>
      <c r="D249">
        <v>1</v>
      </c>
      <c r="G249" t="s">
        <v>299</v>
      </c>
      <c r="L249" s="20"/>
    </row>
    <row r="250" spans="1:12" x14ac:dyDescent="0.2">
      <c r="A250" t="s">
        <v>237</v>
      </c>
      <c r="B250">
        <v>9</v>
      </c>
      <c r="C250" s="20">
        <v>8</v>
      </c>
      <c r="D250">
        <v>3</v>
      </c>
      <c r="E250" t="s">
        <v>235</v>
      </c>
      <c r="F250">
        <v>3.12</v>
      </c>
      <c r="G250">
        <v>3.12</v>
      </c>
      <c r="L250" s="20"/>
    </row>
    <row r="251" spans="1:12" x14ac:dyDescent="0.2">
      <c r="A251" t="s">
        <v>239</v>
      </c>
      <c r="B251">
        <v>13</v>
      </c>
      <c r="C251" s="20">
        <v>8</v>
      </c>
      <c r="D251">
        <v>2</v>
      </c>
      <c r="F251">
        <v>3.11</v>
      </c>
      <c r="G251" t="s">
        <v>240</v>
      </c>
      <c r="L251" s="20"/>
    </row>
    <row r="252" spans="1:12" x14ac:dyDescent="0.2">
      <c r="A252" t="s">
        <v>420</v>
      </c>
      <c r="B252">
        <v>11</v>
      </c>
      <c r="C252" s="20">
        <v>8</v>
      </c>
      <c r="D252">
        <v>1</v>
      </c>
      <c r="G252" t="s">
        <v>242</v>
      </c>
      <c r="L252" s="20"/>
    </row>
    <row r="253" spans="1:12" x14ac:dyDescent="0.2">
      <c r="A253" t="s">
        <v>492</v>
      </c>
      <c r="B253">
        <v>10</v>
      </c>
      <c r="C253" s="20">
        <v>8</v>
      </c>
      <c r="D253">
        <v>3</v>
      </c>
      <c r="F253">
        <v>3.12</v>
      </c>
      <c r="G253" t="s">
        <v>225</v>
      </c>
      <c r="L253" s="20"/>
    </row>
    <row r="254" spans="1:12" x14ac:dyDescent="0.2">
      <c r="A254" t="s">
        <v>298</v>
      </c>
      <c r="B254">
        <v>10</v>
      </c>
      <c r="C254" s="20">
        <v>8</v>
      </c>
      <c r="D254">
        <v>1</v>
      </c>
      <c r="G254" t="s">
        <v>299</v>
      </c>
      <c r="L254" s="20"/>
    </row>
    <row r="255" spans="1:12" x14ac:dyDescent="0.2">
      <c r="A255" t="s">
        <v>361</v>
      </c>
      <c r="B255">
        <v>6</v>
      </c>
      <c r="C255" s="20">
        <v>8</v>
      </c>
      <c r="D255">
        <v>2</v>
      </c>
      <c r="G255" t="s">
        <v>299</v>
      </c>
      <c r="L255" s="20"/>
    </row>
    <row r="256" spans="1:12" x14ac:dyDescent="0.2">
      <c r="A256" t="s">
        <v>497</v>
      </c>
      <c r="B256">
        <v>5</v>
      </c>
      <c r="C256" s="20">
        <v>8</v>
      </c>
      <c r="D256">
        <v>2</v>
      </c>
      <c r="E256" t="s">
        <v>235</v>
      </c>
      <c r="F256">
        <v>3.11</v>
      </c>
      <c r="G256">
        <v>3.11</v>
      </c>
    </row>
    <row r="257" spans="1:12" x14ac:dyDescent="0.2">
      <c r="A257" t="s">
        <v>234</v>
      </c>
      <c r="B257">
        <v>11</v>
      </c>
      <c r="C257" s="20">
        <v>7</v>
      </c>
      <c r="D257">
        <v>3</v>
      </c>
      <c r="E257" t="s">
        <v>235</v>
      </c>
      <c r="F257">
        <v>4.0199999999999996</v>
      </c>
      <c r="G257">
        <v>4.0199999999999996</v>
      </c>
      <c r="L257" s="20"/>
    </row>
    <row r="258" spans="1:12" x14ac:dyDescent="0.2">
      <c r="A258" t="s">
        <v>148</v>
      </c>
      <c r="B258">
        <v>7</v>
      </c>
      <c r="C258" s="20">
        <v>7</v>
      </c>
      <c r="D258">
        <v>1</v>
      </c>
      <c r="F258">
        <v>4.0199999999999996</v>
      </c>
      <c r="G258" t="s">
        <v>149</v>
      </c>
    </row>
    <row r="259" spans="1:12" x14ac:dyDescent="0.2">
      <c r="A259" t="s">
        <v>629</v>
      </c>
      <c r="B259">
        <v>5</v>
      </c>
      <c r="C259" s="20">
        <v>7</v>
      </c>
      <c r="D259">
        <v>2</v>
      </c>
      <c r="F259">
        <v>4.0199999999999996</v>
      </c>
      <c r="G259" t="s">
        <v>630</v>
      </c>
      <c r="L259" s="20"/>
    </row>
    <row r="260" spans="1:12" x14ac:dyDescent="0.2">
      <c r="A260" t="s">
        <v>330</v>
      </c>
      <c r="B260">
        <v>13</v>
      </c>
      <c r="C260" s="20">
        <v>7</v>
      </c>
      <c r="D260">
        <v>2</v>
      </c>
      <c r="F260">
        <v>4.01</v>
      </c>
      <c r="G260" t="s">
        <v>116</v>
      </c>
    </row>
    <row r="261" spans="1:12" x14ac:dyDescent="0.2">
      <c r="A261" t="s">
        <v>24</v>
      </c>
      <c r="B261">
        <v>13</v>
      </c>
      <c r="C261" s="20">
        <v>7</v>
      </c>
      <c r="D261">
        <v>1</v>
      </c>
      <c r="G261" t="s">
        <v>501</v>
      </c>
      <c r="L261" s="20"/>
    </row>
    <row r="262" spans="1:12" x14ac:dyDescent="0.2">
      <c r="A262" t="s">
        <v>495</v>
      </c>
      <c r="B262">
        <v>7</v>
      </c>
      <c r="C262" s="20">
        <v>7</v>
      </c>
      <c r="D262">
        <v>3</v>
      </c>
      <c r="F262">
        <v>4.01</v>
      </c>
      <c r="G262" t="s">
        <v>496</v>
      </c>
      <c r="L262" s="20"/>
    </row>
    <row r="263" spans="1:12" x14ac:dyDescent="0.2">
      <c r="A263" t="s">
        <v>354</v>
      </c>
      <c r="B263">
        <v>6</v>
      </c>
      <c r="C263" s="20">
        <v>7</v>
      </c>
      <c r="D263">
        <v>3</v>
      </c>
      <c r="E263" t="s">
        <v>235</v>
      </c>
      <c r="F263">
        <v>4.01</v>
      </c>
      <c r="G263">
        <v>4.01</v>
      </c>
    </row>
    <row r="264" spans="1:12" x14ac:dyDescent="0.2">
      <c r="A264" t="s">
        <v>645</v>
      </c>
      <c r="B264">
        <v>5</v>
      </c>
      <c r="C264" s="20">
        <v>7</v>
      </c>
      <c r="D264">
        <v>1</v>
      </c>
      <c r="F264">
        <v>4.01</v>
      </c>
      <c r="G264" t="s">
        <v>116</v>
      </c>
      <c r="L264" s="20"/>
    </row>
    <row r="265" spans="1:12" x14ac:dyDescent="0.2">
      <c r="A265" t="s">
        <v>671</v>
      </c>
      <c r="B265">
        <v>11</v>
      </c>
      <c r="C265" s="20">
        <v>6</v>
      </c>
      <c r="D265">
        <v>2</v>
      </c>
      <c r="G265" t="s">
        <v>332</v>
      </c>
      <c r="L265" s="20"/>
    </row>
    <row r="266" spans="1:12" x14ac:dyDescent="0.2">
      <c r="A266" t="s">
        <v>438</v>
      </c>
      <c r="B266">
        <v>7</v>
      </c>
      <c r="C266" s="20">
        <v>6</v>
      </c>
      <c r="D266">
        <v>1</v>
      </c>
      <c r="G266" t="s">
        <v>332</v>
      </c>
      <c r="L266" s="20"/>
    </row>
    <row r="267" spans="1:12" x14ac:dyDescent="0.2">
      <c r="A267" t="s">
        <v>191</v>
      </c>
      <c r="B267">
        <v>14</v>
      </c>
      <c r="C267" s="20">
        <v>6</v>
      </c>
      <c r="D267">
        <v>3</v>
      </c>
      <c r="F267">
        <v>4.03</v>
      </c>
      <c r="G267" t="s">
        <v>192</v>
      </c>
    </row>
    <row r="268" spans="1:12" x14ac:dyDescent="0.2">
      <c r="A268" t="s">
        <v>306</v>
      </c>
      <c r="B268">
        <v>9</v>
      </c>
      <c r="C268" s="20">
        <v>6</v>
      </c>
      <c r="D268">
        <v>2</v>
      </c>
      <c r="F268">
        <v>4.04</v>
      </c>
    </row>
    <row r="269" spans="1:12" x14ac:dyDescent="0.2">
      <c r="A269" t="s">
        <v>467</v>
      </c>
      <c r="B269">
        <v>10</v>
      </c>
      <c r="C269" s="20">
        <v>6</v>
      </c>
      <c r="D269">
        <v>5</v>
      </c>
      <c r="E269" t="s">
        <v>235</v>
      </c>
      <c r="F269">
        <v>4.04</v>
      </c>
      <c r="G269">
        <v>4.04</v>
      </c>
    </row>
    <row r="270" spans="1:12" x14ac:dyDescent="0.2">
      <c r="A270" t="s">
        <v>489</v>
      </c>
      <c r="B270">
        <v>13</v>
      </c>
      <c r="C270" s="20">
        <v>6</v>
      </c>
      <c r="D270">
        <v>1</v>
      </c>
      <c r="F270">
        <v>4.03</v>
      </c>
      <c r="L270" s="20"/>
    </row>
    <row r="271" spans="1:12" x14ac:dyDescent="0.2">
      <c r="A271" t="s">
        <v>431</v>
      </c>
      <c r="B271">
        <v>9</v>
      </c>
      <c r="C271" s="20">
        <v>6</v>
      </c>
      <c r="D271">
        <v>3</v>
      </c>
      <c r="E271" t="s">
        <v>235</v>
      </c>
      <c r="F271">
        <v>4.03</v>
      </c>
      <c r="G271">
        <v>4.03</v>
      </c>
      <c r="L271" s="20"/>
    </row>
    <row r="272" spans="1:12" x14ac:dyDescent="0.2">
      <c r="A272" t="s">
        <v>128</v>
      </c>
      <c r="B272">
        <v>7</v>
      </c>
      <c r="C272" s="20">
        <v>6</v>
      </c>
      <c r="D272">
        <v>2</v>
      </c>
      <c r="F272">
        <v>4.04</v>
      </c>
      <c r="G272" t="s">
        <v>129</v>
      </c>
      <c r="L272" s="20"/>
    </row>
    <row r="273" spans="1:12" x14ac:dyDescent="0.2">
      <c r="A273" t="s">
        <v>331</v>
      </c>
      <c r="B273">
        <v>11</v>
      </c>
      <c r="C273" s="20">
        <v>6</v>
      </c>
      <c r="D273">
        <v>2</v>
      </c>
      <c r="G273" t="s">
        <v>332</v>
      </c>
      <c r="L273" s="20"/>
    </row>
    <row r="274" spans="1:12" x14ac:dyDescent="0.2">
      <c r="A274" t="s">
        <v>167</v>
      </c>
      <c r="B274">
        <v>6</v>
      </c>
      <c r="C274" s="20">
        <v>6</v>
      </c>
      <c r="D274">
        <v>1</v>
      </c>
      <c r="F274">
        <v>5.12</v>
      </c>
      <c r="G274" t="s">
        <v>332</v>
      </c>
      <c r="L274" s="20"/>
    </row>
    <row r="275" spans="1:12" x14ac:dyDescent="0.2">
      <c r="A275" t="s">
        <v>583</v>
      </c>
      <c r="B275">
        <v>5</v>
      </c>
      <c r="C275" s="20">
        <v>6</v>
      </c>
      <c r="D275">
        <v>1</v>
      </c>
      <c r="G275" t="s">
        <v>332</v>
      </c>
    </row>
    <row r="276" spans="1:12" x14ac:dyDescent="0.2">
      <c r="A276" t="s">
        <v>358</v>
      </c>
      <c r="B276">
        <v>10</v>
      </c>
      <c r="C276" s="20">
        <v>6</v>
      </c>
      <c r="D276">
        <v>1</v>
      </c>
      <c r="G276" t="s">
        <v>359</v>
      </c>
    </row>
    <row r="277" spans="1:12" x14ac:dyDescent="0.2">
      <c r="A277" t="s">
        <v>459</v>
      </c>
      <c r="B277">
        <v>5</v>
      </c>
      <c r="C277" s="20">
        <v>6</v>
      </c>
      <c r="D277">
        <v>1</v>
      </c>
      <c r="G277" t="s">
        <v>332</v>
      </c>
    </row>
    <row r="278" spans="1:12" x14ac:dyDescent="0.2">
      <c r="A278" t="s">
        <v>228</v>
      </c>
      <c r="B278">
        <v>14</v>
      </c>
      <c r="C278" s="20">
        <v>6</v>
      </c>
      <c r="D278">
        <v>2</v>
      </c>
      <c r="F278">
        <v>4.04</v>
      </c>
      <c r="G278" t="s">
        <v>60</v>
      </c>
    </row>
    <row r="279" spans="1:12" x14ac:dyDescent="0.2">
      <c r="A279" t="s">
        <v>580</v>
      </c>
      <c r="B279">
        <v>7</v>
      </c>
      <c r="C279" s="20">
        <v>5</v>
      </c>
      <c r="D279">
        <v>3</v>
      </c>
      <c r="E279" t="s">
        <v>235</v>
      </c>
      <c r="F279">
        <v>4.0599999999999996</v>
      </c>
      <c r="G279">
        <v>4.0599999999999996</v>
      </c>
    </row>
    <row r="280" spans="1:12" x14ac:dyDescent="0.2">
      <c r="A280" t="s">
        <v>673</v>
      </c>
      <c r="B280">
        <v>10</v>
      </c>
      <c r="C280" s="20">
        <v>5</v>
      </c>
      <c r="D280">
        <v>1</v>
      </c>
      <c r="G280" t="s">
        <v>338</v>
      </c>
    </row>
    <row r="281" spans="1:12" x14ac:dyDescent="0.2">
      <c r="A281" t="s">
        <v>29</v>
      </c>
      <c r="B281">
        <v>13</v>
      </c>
      <c r="C281" s="20">
        <v>5</v>
      </c>
      <c r="D281">
        <v>1</v>
      </c>
      <c r="G281" t="s">
        <v>60</v>
      </c>
    </row>
    <row r="282" spans="1:12" x14ac:dyDescent="0.2">
      <c r="A282" t="s">
        <v>362</v>
      </c>
      <c r="B282">
        <v>7</v>
      </c>
      <c r="C282" s="20">
        <v>5</v>
      </c>
      <c r="D282">
        <v>3</v>
      </c>
      <c r="G282" t="s">
        <v>363</v>
      </c>
    </row>
    <row r="283" spans="1:12" x14ac:dyDescent="0.2">
      <c r="A283" t="s">
        <v>656</v>
      </c>
      <c r="B283">
        <v>11</v>
      </c>
      <c r="C283" s="20">
        <v>5</v>
      </c>
      <c r="D283">
        <v>1</v>
      </c>
      <c r="G283" t="s">
        <v>338</v>
      </c>
    </row>
    <row r="284" spans="1:12" x14ac:dyDescent="0.2">
      <c r="A284" t="s">
        <v>138</v>
      </c>
      <c r="B284">
        <v>9</v>
      </c>
      <c r="C284" s="20">
        <v>5</v>
      </c>
      <c r="D284">
        <v>1</v>
      </c>
      <c r="G284" t="s">
        <v>139</v>
      </c>
    </row>
    <row r="285" spans="1:12" x14ac:dyDescent="0.2">
      <c r="A285" t="s">
        <v>498</v>
      </c>
      <c r="B285">
        <v>6</v>
      </c>
      <c r="C285" s="20">
        <v>5</v>
      </c>
      <c r="D285">
        <v>1</v>
      </c>
      <c r="G285" t="s">
        <v>338</v>
      </c>
    </row>
    <row r="286" spans="1:12" x14ac:dyDescent="0.2">
      <c r="A286" t="s">
        <v>612</v>
      </c>
      <c r="B286">
        <v>7</v>
      </c>
      <c r="C286" s="20">
        <v>5</v>
      </c>
      <c r="D286">
        <v>2</v>
      </c>
      <c r="E286" t="s">
        <v>115</v>
      </c>
      <c r="F286">
        <v>4.05</v>
      </c>
      <c r="G286" t="s">
        <v>60</v>
      </c>
    </row>
    <row r="287" spans="1:12" x14ac:dyDescent="0.2">
      <c r="A287" t="s">
        <v>183</v>
      </c>
      <c r="B287">
        <v>11</v>
      </c>
      <c r="C287" s="20">
        <v>5</v>
      </c>
      <c r="D287">
        <v>1</v>
      </c>
      <c r="G287" t="s">
        <v>338</v>
      </c>
    </row>
    <row r="288" spans="1:12" x14ac:dyDescent="0.2">
      <c r="A288" t="s">
        <v>669</v>
      </c>
      <c r="B288">
        <v>13</v>
      </c>
      <c r="C288" s="20">
        <v>5</v>
      </c>
      <c r="D288">
        <v>1</v>
      </c>
      <c r="G288" t="s">
        <v>338</v>
      </c>
    </row>
    <row r="289" spans="1:7" x14ac:dyDescent="0.2">
      <c r="A289" t="s">
        <v>337</v>
      </c>
      <c r="B289">
        <v>9</v>
      </c>
      <c r="C289" s="20">
        <v>5</v>
      </c>
      <c r="D289">
        <v>1</v>
      </c>
      <c r="G289" t="s">
        <v>338</v>
      </c>
    </row>
    <row r="290" spans="1:7" x14ac:dyDescent="0.2">
      <c r="A290" t="s">
        <v>250</v>
      </c>
      <c r="B290">
        <v>10</v>
      </c>
      <c r="C290" s="20">
        <v>5</v>
      </c>
      <c r="D290">
        <v>3</v>
      </c>
      <c r="F290">
        <v>4.05</v>
      </c>
      <c r="G290" t="s">
        <v>60</v>
      </c>
    </row>
    <row r="291" spans="1:7" x14ac:dyDescent="0.2">
      <c r="A291" t="s">
        <v>542</v>
      </c>
      <c r="B291">
        <v>7</v>
      </c>
      <c r="C291" s="20">
        <v>5</v>
      </c>
      <c r="D291">
        <v>3</v>
      </c>
      <c r="E291" t="s">
        <v>235</v>
      </c>
      <c r="F291">
        <v>4.05</v>
      </c>
      <c r="G291">
        <v>4.05</v>
      </c>
    </row>
    <row r="292" spans="1:7" x14ac:dyDescent="0.2">
      <c r="A292" t="s">
        <v>36</v>
      </c>
      <c r="B292">
        <v>5</v>
      </c>
      <c r="C292" s="20">
        <v>5</v>
      </c>
      <c r="D292">
        <v>1</v>
      </c>
      <c r="G292" t="s">
        <v>363</v>
      </c>
    </row>
    <row r="293" spans="1:7" x14ac:dyDescent="0.2">
      <c r="A293" t="s">
        <v>355</v>
      </c>
      <c r="B293">
        <v>13</v>
      </c>
      <c r="C293" s="20">
        <v>5</v>
      </c>
      <c r="D293">
        <v>1</v>
      </c>
      <c r="G293" t="s">
        <v>338</v>
      </c>
    </row>
    <row r="294" spans="1:7" x14ac:dyDescent="0.2">
      <c r="A294" t="s">
        <v>307</v>
      </c>
      <c r="B294">
        <v>11</v>
      </c>
      <c r="C294" s="20">
        <v>5</v>
      </c>
      <c r="D294">
        <v>3</v>
      </c>
      <c r="G294" t="s">
        <v>308</v>
      </c>
    </row>
    <row r="295" spans="1:7" x14ac:dyDescent="0.2">
      <c r="A295" t="s">
        <v>189</v>
      </c>
      <c r="B295">
        <v>5</v>
      </c>
      <c r="C295" s="20">
        <v>5</v>
      </c>
      <c r="D295">
        <v>3</v>
      </c>
      <c r="F295">
        <v>4.0599999999999996</v>
      </c>
      <c r="G295" t="s">
        <v>190</v>
      </c>
    </row>
    <row r="296" spans="1:7" x14ac:dyDescent="0.2">
      <c r="A296" t="s">
        <v>493</v>
      </c>
      <c r="B296">
        <v>7</v>
      </c>
      <c r="C296" s="20">
        <v>5</v>
      </c>
      <c r="D296">
        <v>1</v>
      </c>
      <c r="G296" t="s">
        <v>308</v>
      </c>
    </row>
    <row r="297" spans="1:7" x14ac:dyDescent="0.2">
      <c r="A297" t="s">
        <v>389</v>
      </c>
      <c r="B297">
        <v>7</v>
      </c>
      <c r="C297" s="20">
        <v>4</v>
      </c>
      <c r="D297">
        <v>3</v>
      </c>
      <c r="E297" t="s">
        <v>235</v>
      </c>
      <c r="F297">
        <v>4.08</v>
      </c>
      <c r="G297">
        <v>4.08</v>
      </c>
    </row>
    <row r="298" spans="1:7" x14ac:dyDescent="0.2">
      <c r="A298" t="s">
        <v>264</v>
      </c>
      <c r="B298">
        <v>9</v>
      </c>
      <c r="C298" s="20">
        <v>4</v>
      </c>
      <c r="D298">
        <v>1</v>
      </c>
      <c r="F298">
        <v>4.08</v>
      </c>
      <c r="G298" t="s">
        <v>120</v>
      </c>
    </row>
    <row r="299" spans="1:7" x14ac:dyDescent="0.2">
      <c r="A299" t="s">
        <v>70</v>
      </c>
      <c r="B299">
        <v>13</v>
      </c>
      <c r="C299" s="20">
        <v>4</v>
      </c>
      <c r="D299">
        <v>1</v>
      </c>
      <c r="G299" t="s">
        <v>268</v>
      </c>
    </row>
    <row r="300" spans="1:7" x14ac:dyDescent="0.2">
      <c r="A300" t="s">
        <v>33</v>
      </c>
      <c r="B300">
        <v>10</v>
      </c>
      <c r="C300" s="20">
        <v>4</v>
      </c>
      <c r="D300">
        <v>1</v>
      </c>
      <c r="G300" t="s">
        <v>60</v>
      </c>
    </row>
    <row r="301" spans="1:7" x14ac:dyDescent="0.2">
      <c r="A301" t="s">
        <v>277</v>
      </c>
      <c r="B301">
        <v>10</v>
      </c>
      <c r="C301" s="20">
        <v>4</v>
      </c>
      <c r="D301">
        <v>2</v>
      </c>
      <c r="F301">
        <v>4.07</v>
      </c>
      <c r="G301" t="s">
        <v>116</v>
      </c>
    </row>
    <row r="302" spans="1:7" x14ac:dyDescent="0.2">
      <c r="A302" t="s">
        <v>654</v>
      </c>
      <c r="B302">
        <v>10</v>
      </c>
      <c r="C302" s="20">
        <v>4</v>
      </c>
      <c r="D302">
        <v>1</v>
      </c>
      <c r="G302" t="s">
        <v>268</v>
      </c>
    </row>
    <row r="303" spans="1:7" x14ac:dyDescent="0.2">
      <c r="A303" t="s">
        <v>466</v>
      </c>
      <c r="B303">
        <v>7</v>
      </c>
      <c r="C303" s="20">
        <v>4</v>
      </c>
      <c r="D303">
        <v>5</v>
      </c>
      <c r="E303" t="s">
        <v>235</v>
      </c>
      <c r="F303">
        <v>4.07</v>
      </c>
      <c r="G303">
        <v>4.07</v>
      </c>
    </row>
    <row r="304" spans="1:7" x14ac:dyDescent="0.2">
      <c r="A304" t="s">
        <v>604</v>
      </c>
      <c r="B304">
        <v>7</v>
      </c>
      <c r="C304" s="20">
        <v>4</v>
      </c>
      <c r="D304">
        <v>1</v>
      </c>
      <c r="F304">
        <v>4.08</v>
      </c>
      <c r="G304" t="s">
        <v>60</v>
      </c>
    </row>
    <row r="305" spans="1:7" x14ac:dyDescent="0.2">
      <c r="A305" t="s">
        <v>562</v>
      </c>
      <c r="B305">
        <v>7</v>
      </c>
      <c r="C305" s="20">
        <v>4</v>
      </c>
      <c r="D305">
        <v>1</v>
      </c>
      <c r="G305" t="s">
        <v>563</v>
      </c>
    </row>
    <row r="306" spans="1:7" x14ac:dyDescent="0.2">
      <c r="A306" t="s">
        <v>348</v>
      </c>
      <c r="B306">
        <v>5</v>
      </c>
      <c r="C306" s="20">
        <v>4</v>
      </c>
      <c r="D306">
        <v>2</v>
      </c>
      <c r="E306" t="s">
        <v>115</v>
      </c>
      <c r="F306">
        <v>4.07</v>
      </c>
      <c r="G306" t="s">
        <v>349</v>
      </c>
    </row>
    <row r="307" spans="1:7" x14ac:dyDescent="0.2">
      <c r="A307" t="s">
        <v>267</v>
      </c>
      <c r="B307">
        <v>10</v>
      </c>
      <c r="C307" s="20">
        <v>4</v>
      </c>
      <c r="D307">
        <v>1</v>
      </c>
      <c r="G307" t="s">
        <v>268</v>
      </c>
    </row>
    <row r="308" spans="1:7" x14ac:dyDescent="0.2">
      <c r="A308" t="s">
        <v>300</v>
      </c>
      <c r="B308">
        <v>5</v>
      </c>
      <c r="C308" s="20">
        <v>3</v>
      </c>
      <c r="D308">
        <v>1</v>
      </c>
      <c r="G308" t="s">
        <v>301</v>
      </c>
    </row>
    <row r="309" spans="1:7" x14ac:dyDescent="0.2">
      <c r="A309" t="s">
        <v>548</v>
      </c>
      <c r="B309">
        <v>11</v>
      </c>
      <c r="C309" s="20">
        <v>3</v>
      </c>
      <c r="D309">
        <v>3</v>
      </c>
      <c r="F309">
        <v>4.09</v>
      </c>
      <c r="G309" t="s">
        <v>549</v>
      </c>
    </row>
    <row r="310" spans="1:7" x14ac:dyDescent="0.2">
      <c r="A310" t="s">
        <v>475</v>
      </c>
      <c r="B310">
        <v>13</v>
      </c>
      <c r="C310" s="20">
        <v>3</v>
      </c>
      <c r="D310">
        <v>2</v>
      </c>
      <c r="G310" t="s">
        <v>301</v>
      </c>
    </row>
    <row r="311" spans="1:7" x14ac:dyDescent="0.2">
      <c r="A311" t="s">
        <v>325</v>
      </c>
      <c r="B311">
        <v>9</v>
      </c>
      <c r="C311" s="20">
        <v>3</v>
      </c>
      <c r="D311">
        <v>2</v>
      </c>
      <c r="G311" t="s">
        <v>326</v>
      </c>
    </row>
    <row r="312" spans="1:7" x14ac:dyDescent="0.2">
      <c r="A312" t="s">
        <v>79</v>
      </c>
      <c r="B312">
        <v>5</v>
      </c>
      <c r="C312" s="20">
        <v>3</v>
      </c>
      <c r="D312">
        <v>1</v>
      </c>
      <c r="F312">
        <v>4.09</v>
      </c>
    </row>
    <row r="313" spans="1:7" x14ac:dyDescent="0.2">
      <c r="A313" t="s">
        <v>518</v>
      </c>
      <c r="B313">
        <v>7</v>
      </c>
      <c r="C313" s="20">
        <v>3</v>
      </c>
      <c r="D313">
        <v>1</v>
      </c>
      <c r="G313" t="s">
        <v>118</v>
      </c>
    </row>
    <row r="314" spans="1:7" x14ac:dyDescent="0.2">
      <c r="A314" t="s">
        <v>531</v>
      </c>
      <c r="B314">
        <v>10</v>
      </c>
      <c r="C314" s="20">
        <v>3</v>
      </c>
      <c r="D314">
        <v>2</v>
      </c>
      <c r="G314" t="s">
        <v>118</v>
      </c>
    </row>
    <row r="315" spans="1:7" x14ac:dyDescent="0.2">
      <c r="A315" t="s">
        <v>647</v>
      </c>
      <c r="B315">
        <v>9</v>
      </c>
      <c r="C315" s="20">
        <v>3</v>
      </c>
      <c r="D315">
        <v>1</v>
      </c>
      <c r="F315">
        <v>4.0999999999999996</v>
      </c>
      <c r="G315" t="s">
        <v>648</v>
      </c>
    </row>
    <row r="316" spans="1:7" x14ac:dyDescent="0.2">
      <c r="A316" t="s">
        <v>513</v>
      </c>
      <c r="B316">
        <v>10</v>
      </c>
      <c r="C316" s="20">
        <v>3</v>
      </c>
      <c r="D316">
        <v>2</v>
      </c>
      <c r="G316" t="s">
        <v>118</v>
      </c>
    </row>
    <row r="317" spans="1:7" x14ac:dyDescent="0.2">
      <c r="A317" t="s">
        <v>343</v>
      </c>
      <c r="B317">
        <v>13</v>
      </c>
      <c r="C317" s="20">
        <v>3</v>
      </c>
      <c r="D317">
        <v>1</v>
      </c>
      <c r="G317" t="s">
        <v>301</v>
      </c>
    </row>
    <row r="318" spans="1:7" x14ac:dyDescent="0.2">
      <c r="A318" t="s">
        <v>602</v>
      </c>
      <c r="B318">
        <v>7</v>
      </c>
      <c r="C318" s="20">
        <v>3</v>
      </c>
      <c r="D318">
        <v>1</v>
      </c>
      <c r="G318" t="s">
        <v>118</v>
      </c>
    </row>
    <row r="319" spans="1:7" x14ac:dyDescent="0.2">
      <c r="A319" t="s">
        <v>381</v>
      </c>
      <c r="B319">
        <v>13</v>
      </c>
      <c r="C319" s="20">
        <v>3</v>
      </c>
      <c r="D319">
        <v>1</v>
      </c>
      <c r="G319" t="s">
        <v>301</v>
      </c>
    </row>
    <row r="320" spans="1:7" x14ac:dyDescent="0.2">
      <c r="A320" t="s">
        <v>561</v>
      </c>
      <c r="B320">
        <v>13</v>
      </c>
      <c r="C320" s="20">
        <v>3</v>
      </c>
      <c r="D320">
        <v>1</v>
      </c>
      <c r="G320" t="s">
        <v>118</v>
      </c>
    </row>
    <row r="321" spans="1:7" x14ac:dyDescent="0.2">
      <c r="A321" t="s">
        <v>368</v>
      </c>
      <c r="B321">
        <v>5</v>
      </c>
      <c r="C321" s="20">
        <v>3</v>
      </c>
      <c r="D321">
        <v>3</v>
      </c>
      <c r="F321">
        <v>4.0999999999999996</v>
      </c>
      <c r="G321" t="s">
        <v>60</v>
      </c>
    </row>
    <row r="322" spans="1:7" x14ac:dyDescent="0.2">
      <c r="A322" t="s">
        <v>34</v>
      </c>
      <c r="B322">
        <v>13</v>
      </c>
      <c r="C322" s="20">
        <v>3</v>
      </c>
      <c r="D322">
        <v>2</v>
      </c>
      <c r="G322" t="s">
        <v>301</v>
      </c>
    </row>
    <row r="323" spans="1:7" x14ac:dyDescent="0.2">
      <c r="A323" t="s">
        <v>610</v>
      </c>
      <c r="B323">
        <v>6</v>
      </c>
      <c r="C323" s="20">
        <v>3</v>
      </c>
      <c r="D323">
        <v>1</v>
      </c>
      <c r="E323" t="s">
        <v>235</v>
      </c>
      <c r="F323">
        <v>4.09</v>
      </c>
      <c r="G323">
        <v>4.09</v>
      </c>
    </row>
    <row r="324" spans="1:7" x14ac:dyDescent="0.2">
      <c r="A324" t="s">
        <v>680</v>
      </c>
      <c r="B324">
        <v>13</v>
      </c>
      <c r="C324" s="20">
        <v>3</v>
      </c>
      <c r="D324">
        <v>3</v>
      </c>
      <c r="E324" t="s">
        <v>235</v>
      </c>
      <c r="F324">
        <v>4.0999999999999996</v>
      </c>
      <c r="G324">
        <v>4.0999999999999996</v>
      </c>
    </row>
    <row r="325" spans="1:7" x14ac:dyDescent="0.2">
      <c r="A325" t="s">
        <v>292</v>
      </c>
      <c r="B325">
        <v>9</v>
      </c>
      <c r="C325" s="20">
        <v>2</v>
      </c>
      <c r="D325">
        <v>1</v>
      </c>
      <c r="G325" t="s">
        <v>293</v>
      </c>
    </row>
    <row r="326" spans="1:7" x14ac:dyDescent="0.2">
      <c r="A326" t="s">
        <v>445</v>
      </c>
      <c r="B326">
        <v>10</v>
      </c>
      <c r="C326" s="20">
        <v>2</v>
      </c>
      <c r="D326">
        <v>1</v>
      </c>
      <c r="G326" t="s">
        <v>293</v>
      </c>
    </row>
    <row r="327" spans="1:7" x14ac:dyDescent="0.2">
      <c r="A327" t="s">
        <v>554</v>
      </c>
      <c r="B327">
        <v>7</v>
      </c>
      <c r="C327" s="20">
        <v>2</v>
      </c>
      <c r="D327">
        <v>2</v>
      </c>
      <c r="F327">
        <v>4.1100000000000003</v>
      </c>
      <c r="G327" t="s">
        <v>169</v>
      </c>
    </row>
    <row r="328" spans="1:7" x14ac:dyDescent="0.2">
      <c r="A328" t="s">
        <v>132</v>
      </c>
      <c r="B328">
        <v>7</v>
      </c>
      <c r="C328" s="20">
        <v>2</v>
      </c>
      <c r="D328">
        <v>1</v>
      </c>
      <c r="G328" t="s">
        <v>293</v>
      </c>
    </row>
    <row r="329" spans="1:7" x14ac:dyDescent="0.2">
      <c r="A329" t="s">
        <v>231</v>
      </c>
      <c r="B329">
        <v>7</v>
      </c>
      <c r="C329" s="20">
        <v>2</v>
      </c>
      <c r="D329">
        <v>2</v>
      </c>
      <c r="G329" t="s">
        <v>232</v>
      </c>
    </row>
    <row r="330" spans="1:7" x14ac:dyDescent="0.2">
      <c r="A330" t="s">
        <v>90</v>
      </c>
      <c r="B330">
        <v>14</v>
      </c>
      <c r="C330" s="20">
        <v>2</v>
      </c>
      <c r="D330">
        <v>1</v>
      </c>
      <c r="G330" t="s">
        <v>252</v>
      </c>
    </row>
    <row r="331" spans="1:7" x14ac:dyDescent="0.2">
      <c r="A331" t="s">
        <v>102</v>
      </c>
      <c r="B331">
        <v>5</v>
      </c>
      <c r="C331" s="20">
        <v>2</v>
      </c>
      <c r="D331">
        <v>1</v>
      </c>
      <c r="G331" t="s">
        <v>293</v>
      </c>
    </row>
    <row r="332" spans="1:7" x14ac:dyDescent="0.2">
      <c r="A332" t="s">
        <v>172</v>
      </c>
      <c r="B332">
        <v>11</v>
      </c>
      <c r="C332" s="20">
        <v>2</v>
      </c>
      <c r="D332">
        <v>1</v>
      </c>
      <c r="F332">
        <v>4.1100000000000003</v>
      </c>
    </row>
    <row r="333" spans="1:7" x14ac:dyDescent="0.2">
      <c r="A333" t="s">
        <v>258</v>
      </c>
      <c r="B333">
        <v>13</v>
      </c>
      <c r="C333" s="20">
        <v>2</v>
      </c>
      <c r="D333">
        <v>3</v>
      </c>
      <c r="E333" t="s">
        <v>235</v>
      </c>
      <c r="F333">
        <v>4.1100000000000003</v>
      </c>
      <c r="G333">
        <v>4.1100000000000003</v>
      </c>
    </row>
    <row r="334" spans="1:7" x14ac:dyDescent="0.2">
      <c r="A334" t="s">
        <v>597</v>
      </c>
      <c r="B334">
        <v>5</v>
      </c>
      <c r="C334" s="20">
        <v>2</v>
      </c>
      <c r="D334">
        <v>1</v>
      </c>
      <c r="G334" t="s">
        <v>293</v>
      </c>
    </row>
    <row r="335" spans="1:7" x14ac:dyDescent="0.2">
      <c r="A335" t="s">
        <v>460</v>
      </c>
      <c r="B335">
        <v>11</v>
      </c>
      <c r="C335" s="20">
        <v>2</v>
      </c>
      <c r="D335">
        <v>1</v>
      </c>
      <c r="G335" t="s">
        <v>293</v>
      </c>
    </row>
    <row r="336" spans="1:7" x14ac:dyDescent="0.2">
      <c r="A336" t="s">
        <v>568</v>
      </c>
      <c r="B336">
        <v>13</v>
      </c>
      <c r="C336" s="20">
        <v>2</v>
      </c>
      <c r="D336">
        <v>1</v>
      </c>
      <c r="G336" t="s">
        <v>569</v>
      </c>
    </row>
    <row r="337" spans="1:7" x14ac:dyDescent="0.2">
      <c r="A337" t="s">
        <v>504</v>
      </c>
      <c r="B337">
        <v>7</v>
      </c>
      <c r="C337" s="20">
        <v>2</v>
      </c>
      <c r="D337">
        <v>2</v>
      </c>
      <c r="E337" t="s">
        <v>235</v>
      </c>
      <c r="F337">
        <v>4.12</v>
      </c>
      <c r="G337">
        <v>4.12</v>
      </c>
    </row>
    <row r="338" spans="1:7" x14ac:dyDescent="0.2">
      <c r="A338" t="s">
        <v>608</v>
      </c>
      <c r="B338">
        <v>13</v>
      </c>
      <c r="C338" s="20">
        <v>2</v>
      </c>
      <c r="D338">
        <v>3</v>
      </c>
      <c r="G338" t="s">
        <v>232</v>
      </c>
    </row>
    <row r="339" spans="1:7" x14ac:dyDescent="0.2">
      <c r="A339" t="s">
        <v>37</v>
      </c>
      <c r="B339">
        <v>7</v>
      </c>
      <c r="C339" s="20">
        <v>2</v>
      </c>
      <c r="D339">
        <v>1</v>
      </c>
      <c r="G339" t="s">
        <v>293</v>
      </c>
    </row>
    <row r="340" spans="1:7" x14ac:dyDescent="0.2">
      <c r="A340" t="s">
        <v>261</v>
      </c>
      <c r="B340">
        <v>7</v>
      </c>
      <c r="C340" s="20">
        <v>2</v>
      </c>
      <c r="D340">
        <v>2</v>
      </c>
      <c r="E340" t="s">
        <v>115</v>
      </c>
      <c r="F340">
        <v>4.1100000000000003</v>
      </c>
      <c r="G340" t="s">
        <v>262</v>
      </c>
    </row>
    <row r="341" spans="1:7" x14ac:dyDescent="0.2">
      <c r="A341" t="s">
        <v>164</v>
      </c>
      <c r="B341">
        <v>7</v>
      </c>
      <c r="C341" s="20">
        <v>2</v>
      </c>
      <c r="D341">
        <v>1</v>
      </c>
      <c r="G341" t="s">
        <v>293</v>
      </c>
    </row>
    <row r="342" spans="1:7" x14ac:dyDescent="0.2">
      <c r="A342" t="s">
        <v>28</v>
      </c>
      <c r="B342">
        <v>14</v>
      </c>
      <c r="C342" s="20">
        <v>1</v>
      </c>
      <c r="D342">
        <v>1</v>
      </c>
      <c r="G342" t="s">
        <v>222</v>
      </c>
    </row>
    <row r="343" spans="1:7" x14ac:dyDescent="0.2">
      <c r="A343" t="s">
        <v>564</v>
      </c>
      <c r="B343">
        <v>9</v>
      </c>
      <c r="C343" s="20">
        <v>1</v>
      </c>
      <c r="D343">
        <v>1</v>
      </c>
      <c r="G343" t="s">
        <v>222</v>
      </c>
    </row>
    <row r="344" spans="1:7" x14ac:dyDescent="0.2">
      <c r="A344" t="s">
        <v>248</v>
      </c>
      <c r="B344">
        <v>7</v>
      </c>
      <c r="C344" s="20">
        <v>1</v>
      </c>
      <c r="D344">
        <v>1</v>
      </c>
      <c r="G344" t="s">
        <v>222</v>
      </c>
    </row>
    <row r="345" spans="1:7" x14ac:dyDescent="0.2">
      <c r="A345" t="s">
        <v>353</v>
      </c>
      <c r="B345">
        <v>10</v>
      </c>
      <c r="C345" s="20">
        <v>1</v>
      </c>
      <c r="D345">
        <v>3</v>
      </c>
      <c r="E345" t="s">
        <v>235</v>
      </c>
      <c r="F345">
        <v>5.01</v>
      </c>
      <c r="G345">
        <v>5.01</v>
      </c>
    </row>
    <row r="346" spans="1:7" x14ac:dyDescent="0.2">
      <c r="A346" t="s">
        <v>598</v>
      </c>
      <c r="B346">
        <v>7</v>
      </c>
      <c r="C346" s="20">
        <v>1</v>
      </c>
      <c r="D346">
        <v>1</v>
      </c>
      <c r="G346" t="s">
        <v>112</v>
      </c>
    </row>
    <row r="347" spans="1:7" x14ac:dyDescent="0.2">
      <c r="A347" t="s">
        <v>494</v>
      </c>
      <c r="B347">
        <v>13</v>
      </c>
      <c r="C347" s="20">
        <v>1</v>
      </c>
      <c r="D347">
        <v>1</v>
      </c>
      <c r="E347" t="s">
        <v>235</v>
      </c>
      <c r="F347">
        <v>5.1100000000000003</v>
      </c>
      <c r="G347">
        <v>5.1100000000000003</v>
      </c>
    </row>
    <row r="348" spans="1:7" x14ac:dyDescent="0.2">
      <c r="A348" t="s">
        <v>324</v>
      </c>
      <c r="B348">
        <v>11</v>
      </c>
      <c r="C348" s="20">
        <v>1</v>
      </c>
      <c r="D348">
        <v>2</v>
      </c>
      <c r="F348">
        <v>5.1100000000000003</v>
      </c>
      <c r="G348" t="s">
        <v>134</v>
      </c>
    </row>
    <row r="349" spans="1:7" x14ac:dyDescent="0.2">
      <c r="A349" t="s">
        <v>528</v>
      </c>
      <c r="B349">
        <v>14</v>
      </c>
      <c r="C349" s="20">
        <v>1</v>
      </c>
      <c r="D349">
        <v>2</v>
      </c>
      <c r="G349" t="s">
        <v>112</v>
      </c>
    </row>
    <row r="350" spans="1:7" x14ac:dyDescent="0.2">
      <c r="A350" t="s">
        <v>93</v>
      </c>
      <c r="B350">
        <v>11</v>
      </c>
      <c r="C350" s="20">
        <v>1</v>
      </c>
      <c r="D350">
        <v>1</v>
      </c>
      <c r="G350" t="s">
        <v>222</v>
      </c>
    </row>
    <row r="351" spans="1:7" x14ac:dyDescent="0.2">
      <c r="A351" t="s">
        <v>529</v>
      </c>
      <c r="B351">
        <v>13</v>
      </c>
      <c r="C351" s="20">
        <v>1</v>
      </c>
      <c r="D351">
        <v>1</v>
      </c>
      <c r="F351">
        <v>5.12</v>
      </c>
      <c r="G351" t="s">
        <v>530</v>
      </c>
    </row>
    <row r="352" spans="1:7" x14ac:dyDescent="0.2">
      <c r="A352" t="s">
        <v>421</v>
      </c>
      <c r="B352">
        <v>7</v>
      </c>
      <c r="C352" s="20">
        <v>1</v>
      </c>
      <c r="D352">
        <v>1</v>
      </c>
      <c r="G352" t="s">
        <v>112</v>
      </c>
    </row>
    <row r="353" spans="1:7" x14ac:dyDescent="0.2">
      <c r="A353" t="s">
        <v>19</v>
      </c>
      <c r="B353">
        <v>11</v>
      </c>
      <c r="C353" s="20">
        <v>1</v>
      </c>
      <c r="D353">
        <v>1</v>
      </c>
      <c r="G353" t="s">
        <v>222</v>
      </c>
    </row>
    <row r="354" spans="1:7" x14ac:dyDescent="0.2">
      <c r="A354" t="s">
        <v>251</v>
      </c>
      <c r="B354">
        <v>10</v>
      </c>
      <c r="C354" s="20">
        <v>1</v>
      </c>
      <c r="D354">
        <v>1</v>
      </c>
      <c r="G354" t="s">
        <v>222</v>
      </c>
    </row>
    <row r="355" spans="1:7" x14ac:dyDescent="0.2">
      <c r="A355" t="s">
        <v>538</v>
      </c>
      <c r="B355">
        <v>13</v>
      </c>
      <c r="C355" s="20">
        <v>1</v>
      </c>
      <c r="D355">
        <v>2</v>
      </c>
      <c r="G355" t="s">
        <v>112</v>
      </c>
    </row>
    <row r="356" spans="1:7" x14ac:dyDescent="0.2">
      <c r="A356" t="s">
        <v>71</v>
      </c>
      <c r="B356">
        <v>6</v>
      </c>
      <c r="C356" s="20">
        <v>1</v>
      </c>
      <c r="D356">
        <v>1</v>
      </c>
      <c r="G356" t="s">
        <v>222</v>
      </c>
    </row>
    <row r="357" spans="1:7" x14ac:dyDescent="0.2">
      <c r="A357" t="s">
        <v>664</v>
      </c>
      <c r="B357">
        <v>7</v>
      </c>
      <c r="C357" s="20">
        <v>1</v>
      </c>
      <c r="D357">
        <v>1</v>
      </c>
      <c r="G357" t="s">
        <v>112</v>
      </c>
    </row>
    <row r="358" spans="1:7" x14ac:dyDescent="0.2">
      <c r="A358" t="s">
        <v>150</v>
      </c>
      <c r="B358">
        <v>9</v>
      </c>
      <c r="C358" s="20">
        <v>1</v>
      </c>
      <c r="D358">
        <v>1</v>
      </c>
      <c r="G358" t="s">
        <v>112</v>
      </c>
    </row>
    <row r="359" spans="1:7" x14ac:dyDescent="0.2">
      <c r="A359" t="s">
        <v>22</v>
      </c>
      <c r="B359">
        <v>11</v>
      </c>
      <c r="C359" s="20">
        <v>1</v>
      </c>
      <c r="D359">
        <v>1</v>
      </c>
      <c r="G359" t="s">
        <v>222</v>
      </c>
    </row>
    <row r="360" spans="1:7" x14ac:dyDescent="0.2">
      <c r="A360" t="s">
        <v>126</v>
      </c>
      <c r="B360">
        <v>7</v>
      </c>
      <c r="C360" s="20">
        <v>1</v>
      </c>
      <c r="D360">
        <v>2</v>
      </c>
      <c r="F360">
        <v>5.04</v>
      </c>
    </row>
    <row r="361" spans="1:7" x14ac:dyDescent="0.2">
      <c r="A361" t="s">
        <v>488</v>
      </c>
      <c r="B361">
        <v>13</v>
      </c>
      <c r="C361" s="20">
        <v>1</v>
      </c>
      <c r="D361">
        <v>1</v>
      </c>
      <c r="G361" t="s">
        <v>225</v>
      </c>
    </row>
    <row r="362" spans="1:7" x14ac:dyDescent="0.2">
      <c r="A362" t="s">
        <v>323</v>
      </c>
      <c r="B362">
        <v>5</v>
      </c>
      <c r="C362" s="20">
        <v>1</v>
      </c>
      <c r="D362">
        <v>1</v>
      </c>
      <c r="G362" t="s">
        <v>112</v>
      </c>
    </row>
    <row r="363" spans="1:7" x14ac:dyDescent="0.2">
      <c r="A363" t="s">
        <v>555</v>
      </c>
      <c r="B363">
        <v>6</v>
      </c>
      <c r="C363" s="20">
        <v>1</v>
      </c>
      <c r="D363">
        <v>2</v>
      </c>
      <c r="F363">
        <v>5.09</v>
      </c>
      <c r="G363" t="s">
        <v>556</v>
      </c>
    </row>
    <row r="364" spans="1:7" x14ac:dyDescent="0.2">
      <c r="A364" t="s">
        <v>357</v>
      </c>
      <c r="B364">
        <v>13</v>
      </c>
      <c r="C364" s="20">
        <v>1</v>
      </c>
      <c r="D364">
        <v>2</v>
      </c>
      <c r="G364" t="s">
        <v>222</v>
      </c>
    </row>
    <row r="365" spans="1:7" x14ac:dyDescent="0.2">
      <c r="A365" t="s">
        <v>628</v>
      </c>
      <c r="B365">
        <v>10</v>
      </c>
      <c r="C365" s="20">
        <v>1</v>
      </c>
      <c r="D365">
        <v>1</v>
      </c>
      <c r="G365" t="s">
        <v>222</v>
      </c>
    </row>
    <row r="366" spans="1:7" x14ac:dyDescent="0.2">
      <c r="A366" t="s">
        <v>249</v>
      </c>
      <c r="B366">
        <v>11</v>
      </c>
      <c r="C366" s="20">
        <v>1</v>
      </c>
      <c r="D366">
        <v>2</v>
      </c>
      <c r="G366" t="s">
        <v>222</v>
      </c>
    </row>
    <row r="367" spans="1:7" x14ac:dyDescent="0.2">
      <c r="A367" t="s">
        <v>98</v>
      </c>
      <c r="B367">
        <v>13</v>
      </c>
      <c r="C367" s="20">
        <v>1</v>
      </c>
      <c r="D367">
        <v>2</v>
      </c>
      <c r="F367">
        <v>5.0199999999999996</v>
      </c>
    </row>
    <row r="368" spans="1:7" x14ac:dyDescent="0.2">
      <c r="A368" t="s">
        <v>153</v>
      </c>
      <c r="B368">
        <v>7</v>
      </c>
      <c r="C368" s="20">
        <v>1</v>
      </c>
      <c r="D368">
        <v>2</v>
      </c>
      <c r="G368" t="s">
        <v>114</v>
      </c>
    </row>
    <row r="369" spans="1:7" x14ac:dyDescent="0.2">
      <c r="A369" t="s">
        <v>465</v>
      </c>
      <c r="B369">
        <v>7</v>
      </c>
      <c r="C369" s="20">
        <v>1</v>
      </c>
      <c r="D369">
        <v>1</v>
      </c>
      <c r="G369" t="s">
        <v>112</v>
      </c>
    </row>
    <row r="370" spans="1:7" x14ac:dyDescent="0.2">
      <c r="A370" t="s">
        <v>525</v>
      </c>
      <c r="B370">
        <v>7</v>
      </c>
      <c r="C370" s="20">
        <v>1</v>
      </c>
      <c r="D370">
        <v>1</v>
      </c>
      <c r="G370" t="s">
        <v>112</v>
      </c>
    </row>
    <row r="371" spans="1:7" x14ac:dyDescent="0.2">
      <c r="A371" t="s">
        <v>376</v>
      </c>
      <c r="B371">
        <v>14</v>
      </c>
      <c r="C371" s="20">
        <v>1</v>
      </c>
      <c r="D371">
        <v>3</v>
      </c>
      <c r="G371" t="s">
        <v>222</v>
      </c>
    </row>
    <row r="372" spans="1:7" x14ac:dyDescent="0.2">
      <c r="A372" t="s">
        <v>425</v>
      </c>
      <c r="B372">
        <v>13</v>
      </c>
      <c r="C372" s="20">
        <v>1</v>
      </c>
      <c r="D372">
        <v>1</v>
      </c>
      <c r="G372" t="s">
        <v>222</v>
      </c>
    </row>
    <row r="373" spans="1:7" x14ac:dyDescent="0.2">
      <c r="A373" t="s">
        <v>480</v>
      </c>
      <c r="B373">
        <v>11</v>
      </c>
      <c r="C373" s="20">
        <v>1</v>
      </c>
      <c r="D373">
        <v>1</v>
      </c>
      <c r="G373" t="s">
        <v>287</v>
      </c>
    </row>
    <row r="374" spans="1:7" x14ac:dyDescent="0.2">
      <c r="A374" t="s">
        <v>533</v>
      </c>
      <c r="B374">
        <v>7</v>
      </c>
      <c r="C374" s="20">
        <v>1</v>
      </c>
      <c r="D374">
        <v>1</v>
      </c>
      <c r="G374" t="s">
        <v>112</v>
      </c>
    </row>
    <row r="375" spans="1:7" x14ac:dyDescent="0.2">
      <c r="A375" t="s">
        <v>80</v>
      </c>
      <c r="B375">
        <v>9</v>
      </c>
      <c r="C375" s="20">
        <v>1</v>
      </c>
      <c r="D375">
        <v>1</v>
      </c>
      <c r="G375" t="s">
        <v>225</v>
      </c>
    </row>
    <row r="376" spans="1:7" x14ac:dyDescent="0.2">
      <c r="A376" t="s">
        <v>430</v>
      </c>
      <c r="B376">
        <v>11</v>
      </c>
      <c r="C376" s="20">
        <v>1</v>
      </c>
      <c r="D376">
        <v>3</v>
      </c>
      <c r="E376" t="s">
        <v>235</v>
      </c>
      <c r="F376">
        <v>5.03</v>
      </c>
      <c r="G376">
        <v>5.03</v>
      </c>
    </row>
    <row r="377" spans="1:7" x14ac:dyDescent="0.2">
      <c r="A377" t="s">
        <v>663</v>
      </c>
      <c r="B377">
        <v>11</v>
      </c>
      <c r="C377" s="20">
        <v>1</v>
      </c>
      <c r="D377">
        <v>1</v>
      </c>
      <c r="G377" t="s">
        <v>112</v>
      </c>
    </row>
    <row r="378" spans="1:7" x14ac:dyDescent="0.2">
      <c r="A378" t="s">
        <v>124</v>
      </c>
      <c r="B378">
        <v>11</v>
      </c>
      <c r="C378" s="20">
        <v>1</v>
      </c>
      <c r="D378">
        <v>3</v>
      </c>
      <c r="G378" t="s">
        <v>222</v>
      </c>
    </row>
    <row r="379" spans="1:7" x14ac:dyDescent="0.2">
      <c r="A379" t="s">
        <v>415</v>
      </c>
      <c r="B379">
        <v>7</v>
      </c>
      <c r="C379" s="20">
        <v>1</v>
      </c>
      <c r="D379">
        <v>1</v>
      </c>
      <c r="G379" t="s">
        <v>112</v>
      </c>
    </row>
    <row r="380" spans="1:7" x14ac:dyDescent="0.2">
      <c r="A380" t="s">
        <v>140</v>
      </c>
      <c r="B380">
        <v>6</v>
      </c>
      <c r="C380" s="20">
        <v>1</v>
      </c>
      <c r="D380">
        <v>1</v>
      </c>
      <c r="G380" t="s">
        <v>222</v>
      </c>
    </row>
    <row r="381" spans="1:7" x14ac:dyDescent="0.2">
      <c r="A381" t="s">
        <v>244</v>
      </c>
      <c r="B381">
        <v>5</v>
      </c>
      <c r="C381" s="20">
        <v>1</v>
      </c>
      <c r="D381">
        <v>1</v>
      </c>
      <c r="G381" t="s">
        <v>112</v>
      </c>
    </row>
    <row r="382" spans="1:7" x14ac:dyDescent="0.2">
      <c r="A382" t="s">
        <v>221</v>
      </c>
      <c r="B382">
        <v>14</v>
      </c>
      <c r="C382" s="20">
        <v>1</v>
      </c>
      <c r="D382">
        <v>2</v>
      </c>
      <c r="G382" t="s">
        <v>222</v>
      </c>
    </row>
    <row r="383" spans="1:7" x14ac:dyDescent="0.2">
      <c r="A383" t="s">
        <v>32</v>
      </c>
      <c r="B383">
        <v>7</v>
      </c>
      <c r="C383" s="20">
        <v>1</v>
      </c>
      <c r="D383">
        <v>1</v>
      </c>
      <c r="G383" t="s">
        <v>222</v>
      </c>
    </row>
    <row r="384" spans="1:7" x14ac:dyDescent="0.2">
      <c r="A384" t="s">
        <v>257</v>
      </c>
      <c r="B384">
        <v>11</v>
      </c>
      <c r="C384" s="20">
        <v>1</v>
      </c>
      <c r="D384">
        <v>2</v>
      </c>
      <c r="G384" t="s">
        <v>222</v>
      </c>
    </row>
    <row r="385" spans="1:7" x14ac:dyDescent="0.2">
      <c r="A385" t="s">
        <v>30</v>
      </c>
      <c r="B385">
        <v>5</v>
      </c>
      <c r="C385" s="20">
        <v>1</v>
      </c>
      <c r="D385">
        <v>1</v>
      </c>
      <c r="G385" t="s">
        <v>222</v>
      </c>
    </row>
    <row r="386" spans="1:7" x14ac:dyDescent="0.2">
      <c r="A386" t="s">
        <v>428</v>
      </c>
      <c r="B386">
        <v>11</v>
      </c>
      <c r="C386" s="20">
        <v>1</v>
      </c>
      <c r="D386">
        <v>2</v>
      </c>
      <c r="G386" t="s">
        <v>222</v>
      </c>
    </row>
    <row r="387" spans="1:7" x14ac:dyDescent="0.2">
      <c r="A387" t="s">
        <v>245</v>
      </c>
      <c r="B387">
        <v>10</v>
      </c>
      <c r="C387" s="20">
        <v>1</v>
      </c>
      <c r="D387">
        <v>1</v>
      </c>
      <c r="G387" t="s">
        <v>112</v>
      </c>
    </row>
    <row r="388" spans="1:7" x14ac:dyDescent="0.2">
      <c r="A388" t="s">
        <v>405</v>
      </c>
      <c r="B388">
        <v>9</v>
      </c>
      <c r="C388" s="20">
        <v>1</v>
      </c>
      <c r="D388">
        <v>2</v>
      </c>
      <c r="G388" t="s">
        <v>222</v>
      </c>
    </row>
    <row r="389" spans="1:7" x14ac:dyDescent="0.2">
      <c r="A389" t="s">
        <v>458</v>
      </c>
      <c r="B389">
        <v>9</v>
      </c>
      <c r="C389" s="20">
        <v>1</v>
      </c>
      <c r="D389">
        <v>2</v>
      </c>
      <c r="G389" t="s">
        <v>222</v>
      </c>
    </row>
    <row r="390" spans="1:7" x14ac:dyDescent="0.2">
      <c r="A390" t="s">
        <v>75</v>
      </c>
      <c r="B390">
        <v>11</v>
      </c>
      <c r="C390" s="20">
        <v>1</v>
      </c>
      <c r="D390">
        <v>1</v>
      </c>
      <c r="G390" t="s">
        <v>222</v>
      </c>
    </row>
    <row r="391" spans="1:7" x14ac:dyDescent="0.2">
      <c r="A391" t="s">
        <v>578</v>
      </c>
      <c r="B391">
        <v>10</v>
      </c>
      <c r="C391" s="20">
        <v>1</v>
      </c>
      <c r="D391">
        <v>1</v>
      </c>
      <c r="F391">
        <v>5.03</v>
      </c>
      <c r="G391" t="s">
        <v>174</v>
      </c>
    </row>
    <row r="392" spans="1:7" x14ac:dyDescent="0.2">
      <c r="A392" t="s">
        <v>302</v>
      </c>
      <c r="B392">
        <v>5</v>
      </c>
      <c r="C392" s="20">
        <v>1</v>
      </c>
      <c r="D392">
        <v>2</v>
      </c>
      <c r="G392" t="s">
        <v>222</v>
      </c>
    </row>
    <row r="393" spans="1:7" x14ac:dyDescent="0.2">
      <c r="A393" t="s">
        <v>371</v>
      </c>
      <c r="B393">
        <v>5</v>
      </c>
      <c r="C393" s="20">
        <v>1</v>
      </c>
      <c r="D393">
        <v>1</v>
      </c>
      <c r="G393" t="s">
        <v>112</v>
      </c>
    </row>
    <row r="394" spans="1:7" x14ac:dyDescent="0.2">
      <c r="A394" t="s">
        <v>566</v>
      </c>
      <c r="B394">
        <v>14</v>
      </c>
      <c r="C394" s="20">
        <v>1</v>
      </c>
      <c r="D394">
        <v>1</v>
      </c>
      <c r="G394" t="s">
        <v>112</v>
      </c>
    </row>
    <row r="395" spans="1:7" x14ac:dyDescent="0.2">
      <c r="A395" t="s">
        <v>411</v>
      </c>
      <c r="B395">
        <v>9</v>
      </c>
      <c r="C395" s="20">
        <v>1</v>
      </c>
      <c r="D395">
        <v>1</v>
      </c>
      <c r="G395" t="s">
        <v>112</v>
      </c>
    </row>
    <row r="396" spans="1:7" x14ac:dyDescent="0.2">
      <c r="A396" t="s">
        <v>591</v>
      </c>
      <c r="B396">
        <v>13</v>
      </c>
      <c r="C396" s="20">
        <v>1</v>
      </c>
      <c r="D396">
        <v>2</v>
      </c>
      <c r="G396" t="s">
        <v>222</v>
      </c>
    </row>
    <row r="397" spans="1:7" x14ac:dyDescent="0.2">
      <c r="A397" t="s">
        <v>575</v>
      </c>
      <c r="B397">
        <v>13</v>
      </c>
      <c r="C397" s="20">
        <v>1</v>
      </c>
      <c r="D397">
        <v>1</v>
      </c>
      <c r="G397" t="s">
        <v>576</v>
      </c>
    </row>
    <row r="398" spans="1:7" x14ac:dyDescent="0.2">
      <c r="A398" t="s">
        <v>391</v>
      </c>
      <c r="B398">
        <v>13</v>
      </c>
      <c r="C398" s="20">
        <v>1</v>
      </c>
      <c r="D398">
        <v>2</v>
      </c>
      <c r="G398" t="s">
        <v>222</v>
      </c>
    </row>
    <row r="399" spans="1:7" x14ac:dyDescent="0.2">
      <c r="A399" t="s">
        <v>418</v>
      </c>
      <c r="B399">
        <v>10</v>
      </c>
      <c r="C399" s="20">
        <v>1</v>
      </c>
      <c r="D399">
        <v>1</v>
      </c>
      <c r="G399" t="s">
        <v>112</v>
      </c>
    </row>
    <row r="400" spans="1:7" x14ac:dyDescent="0.2">
      <c r="A400" t="s">
        <v>333</v>
      </c>
      <c r="B400">
        <v>9</v>
      </c>
      <c r="C400" s="20">
        <v>1</v>
      </c>
      <c r="D400">
        <v>1</v>
      </c>
      <c r="G400" t="s">
        <v>287</v>
      </c>
    </row>
    <row r="401" spans="1:7" x14ac:dyDescent="0.2">
      <c r="A401" t="s">
        <v>396</v>
      </c>
      <c r="B401">
        <v>14</v>
      </c>
      <c r="C401" s="20">
        <v>1</v>
      </c>
      <c r="D401">
        <v>2</v>
      </c>
      <c r="G401" t="s">
        <v>222</v>
      </c>
    </row>
    <row r="402" spans="1:7" x14ac:dyDescent="0.2">
      <c r="A402" t="s">
        <v>122</v>
      </c>
      <c r="B402">
        <v>5</v>
      </c>
      <c r="C402" s="20">
        <v>1</v>
      </c>
      <c r="D402">
        <v>1</v>
      </c>
      <c r="G402" t="s">
        <v>112</v>
      </c>
    </row>
    <row r="403" spans="1:7" x14ac:dyDescent="0.2">
      <c r="A403" t="s">
        <v>470</v>
      </c>
      <c r="B403">
        <v>13</v>
      </c>
      <c r="C403" s="20">
        <v>1</v>
      </c>
      <c r="D403">
        <v>3</v>
      </c>
      <c r="E403" t="s">
        <v>115</v>
      </c>
      <c r="F403">
        <v>5.08</v>
      </c>
      <c r="G403" t="s">
        <v>471</v>
      </c>
    </row>
    <row r="404" spans="1:7" x14ac:dyDescent="0.2">
      <c r="A404" t="s">
        <v>243</v>
      </c>
      <c r="B404">
        <v>7</v>
      </c>
      <c r="C404" s="20">
        <v>1</v>
      </c>
      <c r="D404">
        <v>3</v>
      </c>
      <c r="G404" t="s">
        <v>222</v>
      </c>
    </row>
    <row r="405" spans="1:7" x14ac:dyDescent="0.2">
      <c r="A405" t="s">
        <v>472</v>
      </c>
      <c r="B405">
        <v>7</v>
      </c>
      <c r="C405" s="20">
        <v>1</v>
      </c>
      <c r="D405">
        <v>5</v>
      </c>
      <c r="E405" t="s">
        <v>235</v>
      </c>
      <c r="F405">
        <v>5.04</v>
      </c>
      <c r="G405">
        <v>5.04</v>
      </c>
    </row>
    <row r="406" spans="1:7" x14ac:dyDescent="0.2">
      <c r="A406" t="s">
        <v>265</v>
      </c>
      <c r="B406">
        <v>14</v>
      </c>
      <c r="C406" s="20">
        <v>1</v>
      </c>
      <c r="D406">
        <v>3</v>
      </c>
      <c r="E406" t="s">
        <v>235</v>
      </c>
      <c r="F406">
        <v>5.12</v>
      </c>
      <c r="G406">
        <v>5.12</v>
      </c>
    </row>
    <row r="407" spans="1:7" x14ac:dyDescent="0.2">
      <c r="A407" t="s">
        <v>627</v>
      </c>
      <c r="B407">
        <v>5</v>
      </c>
      <c r="C407" s="20">
        <v>1</v>
      </c>
      <c r="D407">
        <v>1</v>
      </c>
      <c r="G407" t="s">
        <v>112</v>
      </c>
    </row>
    <row r="408" spans="1:7" x14ac:dyDescent="0.2">
      <c r="A408" t="s">
        <v>285</v>
      </c>
      <c r="B408">
        <v>9</v>
      </c>
      <c r="C408" s="20">
        <v>1</v>
      </c>
      <c r="D408">
        <v>1</v>
      </c>
      <c r="G408" t="s">
        <v>112</v>
      </c>
    </row>
    <row r="409" spans="1:7" x14ac:dyDescent="0.2">
      <c r="A409" t="s">
        <v>369</v>
      </c>
      <c r="B409">
        <v>11</v>
      </c>
      <c r="C409" s="20">
        <v>1</v>
      </c>
      <c r="D409">
        <v>3</v>
      </c>
      <c r="G409" t="s">
        <v>222</v>
      </c>
    </row>
    <row r="410" spans="1:7" x14ac:dyDescent="0.2">
      <c r="A410" t="s">
        <v>412</v>
      </c>
      <c r="B410">
        <v>13</v>
      </c>
      <c r="C410" s="20">
        <v>1</v>
      </c>
      <c r="D410">
        <v>1</v>
      </c>
      <c r="G410" t="s">
        <v>112</v>
      </c>
    </row>
    <row r="411" spans="1:7" x14ac:dyDescent="0.2">
      <c r="A411" t="s">
        <v>395</v>
      </c>
      <c r="B411">
        <v>6</v>
      </c>
      <c r="C411" s="20">
        <v>1</v>
      </c>
      <c r="D411">
        <v>3</v>
      </c>
      <c r="E411" t="s">
        <v>235</v>
      </c>
      <c r="F411">
        <v>5.0999999999999996</v>
      </c>
      <c r="G411">
        <v>5.0999999999999996</v>
      </c>
    </row>
    <row r="412" spans="1:7" x14ac:dyDescent="0.2">
      <c r="A412" t="s">
        <v>185</v>
      </c>
      <c r="B412">
        <v>7</v>
      </c>
      <c r="C412" s="20">
        <v>1</v>
      </c>
      <c r="D412">
        <v>1</v>
      </c>
      <c r="G412" t="s">
        <v>222</v>
      </c>
    </row>
    <row r="413" spans="1:7" x14ac:dyDescent="0.2">
      <c r="A413" t="s">
        <v>443</v>
      </c>
      <c r="B413">
        <v>9</v>
      </c>
      <c r="C413" s="20">
        <v>1</v>
      </c>
      <c r="D413">
        <v>2</v>
      </c>
      <c r="G413" t="s">
        <v>287</v>
      </c>
    </row>
    <row r="414" spans="1:7" x14ac:dyDescent="0.2">
      <c r="A414" t="s">
        <v>455</v>
      </c>
      <c r="B414">
        <v>6</v>
      </c>
      <c r="C414" s="20">
        <v>1</v>
      </c>
      <c r="D414">
        <v>1</v>
      </c>
      <c r="G414" t="s">
        <v>222</v>
      </c>
    </row>
    <row r="415" spans="1:7" x14ac:dyDescent="0.2">
      <c r="A415" t="s">
        <v>468</v>
      </c>
      <c r="B415">
        <v>10</v>
      </c>
      <c r="C415" s="20">
        <v>1</v>
      </c>
      <c r="D415">
        <v>3</v>
      </c>
      <c r="G415" t="s">
        <v>469</v>
      </c>
    </row>
    <row r="416" spans="1:7" x14ac:dyDescent="0.2">
      <c r="A416" t="s">
        <v>567</v>
      </c>
      <c r="B416">
        <v>10</v>
      </c>
      <c r="C416" s="20">
        <v>1</v>
      </c>
      <c r="D416">
        <v>1</v>
      </c>
      <c r="G416" t="s">
        <v>222</v>
      </c>
    </row>
    <row r="417" spans="1:7" x14ac:dyDescent="0.2">
      <c r="A417" t="s">
        <v>91</v>
      </c>
      <c r="B417">
        <v>14</v>
      </c>
      <c r="C417" s="20">
        <v>1</v>
      </c>
      <c r="D417">
        <v>2</v>
      </c>
      <c r="G417" t="s">
        <v>112</v>
      </c>
    </row>
    <row r="418" spans="1:7" x14ac:dyDescent="0.2">
      <c r="A418" t="s">
        <v>545</v>
      </c>
      <c r="B418">
        <v>13</v>
      </c>
      <c r="C418" s="20">
        <v>1</v>
      </c>
      <c r="D418">
        <v>2</v>
      </c>
      <c r="E418" t="s">
        <v>235</v>
      </c>
      <c r="F418">
        <v>5.05</v>
      </c>
      <c r="G418">
        <v>5.05</v>
      </c>
    </row>
    <row r="419" spans="1:7" x14ac:dyDescent="0.2">
      <c r="A419" t="s">
        <v>259</v>
      </c>
      <c r="B419">
        <v>13</v>
      </c>
      <c r="C419" s="20">
        <v>1</v>
      </c>
      <c r="D419">
        <v>2</v>
      </c>
      <c r="E419" t="s">
        <v>115</v>
      </c>
      <c r="F419">
        <v>5.1100000000000003</v>
      </c>
      <c r="G419" t="s">
        <v>260</v>
      </c>
    </row>
    <row r="420" spans="1:7" x14ac:dyDescent="0.2">
      <c r="A420" t="s">
        <v>20</v>
      </c>
      <c r="B420">
        <v>9</v>
      </c>
      <c r="C420" s="20">
        <v>1</v>
      </c>
      <c r="D420">
        <v>1</v>
      </c>
      <c r="G420" t="s">
        <v>112</v>
      </c>
    </row>
    <row r="421" spans="1:7" x14ac:dyDescent="0.2">
      <c r="A421" t="s">
        <v>23</v>
      </c>
      <c r="B421">
        <v>13</v>
      </c>
      <c r="C421" s="20">
        <v>1</v>
      </c>
      <c r="D421">
        <v>1</v>
      </c>
      <c r="G421" t="s">
        <v>222</v>
      </c>
    </row>
    <row r="422" spans="1:7" x14ac:dyDescent="0.2">
      <c r="A422" t="s">
        <v>158</v>
      </c>
      <c r="B422">
        <v>10</v>
      </c>
      <c r="C422" s="20">
        <v>1</v>
      </c>
      <c r="D422">
        <v>1</v>
      </c>
      <c r="G422" t="s">
        <v>287</v>
      </c>
    </row>
    <row r="423" spans="1:7" x14ac:dyDescent="0.2">
      <c r="A423" t="s">
        <v>535</v>
      </c>
      <c r="B423">
        <v>13</v>
      </c>
      <c r="C423" s="20">
        <v>1</v>
      </c>
      <c r="D423">
        <v>1</v>
      </c>
      <c r="G423" t="s">
        <v>112</v>
      </c>
    </row>
    <row r="424" spans="1:7" x14ac:dyDescent="0.2">
      <c r="A424" t="s">
        <v>609</v>
      </c>
      <c r="B424">
        <v>9</v>
      </c>
      <c r="C424" s="20">
        <v>1</v>
      </c>
      <c r="D424">
        <v>4</v>
      </c>
      <c r="G424" t="s">
        <v>222</v>
      </c>
    </row>
    <row r="425" spans="1:7" x14ac:dyDescent="0.2">
      <c r="A425" t="s">
        <v>372</v>
      </c>
      <c r="B425">
        <v>13</v>
      </c>
      <c r="C425" s="20">
        <v>1</v>
      </c>
      <c r="D425">
        <v>1</v>
      </c>
      <c r="G425" t="s">
        <v>222</v>
      </c>
    </row>
    <row r="426" spans="1:7" x14ac:dyDescent="0.2">
      <c r="A426" t="s">
        <v>374</v>
      </c>
      <c r="B426">
        <v>11</v>
      </c>
      <c r="C426" s="20">
        <v>1</v>
      </c>
      <c r="D426">
        <v>1</v>
      </c>
      <c r="G426" t="s">
        <v>112</v>
      </c>
    </row>
    <row r="427" spans="1:7" x14ac:dyDescent="0.2">
      <c r="A427" t="s">
        <v>558</v>
      </c>
      <c r="B427">
        <v>7</v>
      </c>
      <c r="C427" s="20">
        <v>1</v>
      </c>
      <c r="D427">
        <v>1</v>
      </c>
      <c r="G427" t="s">
        <v>222</v>
      </c>
    </row>
    <row r="428" spans="1:7" x14ac:dyDescent="0.2">
      <c r="A428" t="s">
        <v>541</v>
      </c>
      <c r="B428">
        <v>5</v>
      </c>
      <c r="C428" s="20">
        <v>1</v>
      </c>
      <c r="D428">
        <v>3</v>
      </c>
      <c r="E428" t="s">
        <v>235</v>
      </c>
      <c r="F428">
        <v>5.0199999999999996</v>
      </c>
      <c r="G428">
        <v>5.0199999999999996</v>
      </c>
    </row>
    <row r="429" spans="1:7" x14ac:dyDescent="0.2">
      <c r="A429" t="s">
        <v>392</v>
      </c>
      <c r="B429">
        <v>5</v>
      </c>
      <c r="C429" s="20">
        <v>1</v>
      </c>
      <c r="D429">
        <v>4</v>
      </c>
      <c r="E429" t="s">
        <v>235</v>
      </c>
      <c r="F429">
        <v>5.09</v>
      </c>
      <c r="G429">
        <v>5.09</v>
      </c>
    </row>
    <row r="430" spans="1:7" x14ac:dyDescent="0.2">
      <c r="A430" t="s">
        <v>502</v>
      </c>
      <c r="B430">
        <v>11</v>
      </c>
      <c r="C430" s="20">
        <v>1</v>
      </c>
      <c r="D430">
        <v>2</v>
      </c>
      <c r="F430">
        <v>5.05</v>
      </c>
      <c r="G430" t="s">
        <v>156</v>
      </c>
    </row>
    <row r="431" spans="1:7" x14ac:dyDescent="0.2">
      <c r="A431" t="s">
        <v>577</v>
      </c>
      <c r="B431">
        <v>14</v>
      </c>
      <c r="C431" s="20">
        <v>1</v>
      </c>
      <c r="D431">
        <v>1</v>
      </c>
      <c r="G431" t="s">
        <v>222</v>
      </c>
    </row>
    <row r="432" spans="1:7" x14ac:dyDescent="0.2">
      <c r="A432" t="s">
        <v>422</v>
      </c>
      <c r="B432">
        <v>9</v>
      </c>
      <c r="C432" s="20">
        <v>1</v>
      </c>
      <c r="D432">
        <v>1</v>
      </c>
      <c r="G432" t="s">
        <v>112</v>
      </c>
    </row>
    <row r="433" spans="1:7" x14ac:dyDescent="0.2">
      <c r="A433" t="s">
        <v>572</v>
      </c>
      <c r="B433">
        <v>10</v>
      </c>
      <c r="C433" s="20">
        <v>1</v>
      </c>
      <c r="D433">
        <v>1</v>
      </c>
      <c r="G433" t="s">
        <v>60</v>
      </c>
    </row>
    <row r="434" spans="1:7" x14ac:dyDescent="0.2">
      <c r="A434" t="s">
        <v>73</v>
      </c>
      <c r="B434">
        <v>7</v>
      </c>
      <c r="C434" s="20">
        <v>1</v>
      </c>
      <c r="D434">
        <v>1</v>
      </c>
      <c r="G434" t="s">
        <v>222</v>
      </c>
    </row>
    <row r="435" spans="1:7" x14ac:dyDescent="0.2">
      <c r="A435" t="s">
        <v>286</v>
      </c>
      <c r="B435">
        <v>7</v>
      </c>
      <c r="C435" s="20">
        <v>1</v>
      </c>
      <c r="D435">
        <v>1</v>
      </c>
      <c r="G435" t="s">
        <v>287</v>
      </c>
    </row>
    <row r="436" spans="1:7" x14ac:dyDescent="0.2">
      <c r="A436" t="s">
        <v>305</v>
      </c>
      <c r="B436">
        <v>14</v>
      </c>
      <c r="C436" s="20">
        <v>1</v>
      </c>
      <c r="D436">
        <v>2</v>
      </c>
      <c r="G436" t="s">
        <v>222</v>
      </c>
    </row>
    <row r="437" spans="1:7" x14ac:dyDescent="0.2">
      <c r="A437" t="s">
        <v>303</v>
      </c>
      <c r="B437">
        <v>7</v>
      </c>
      <c r="C437" s="20">
        <v>1</v>
      </c>
      <c r="D437">
        <v>1</v>
      </c>
      <c r="G437" t="s">
        <v>287</v>
      </c>
    </row>
    <row r="438" spans="1:7" x14ac:dyDescent="0.2">
      <c r="A438" t="s">
        <v>565</v>
      </c>
      <c r="B438">
        <v>10</v>
      </c>
      <c r="C438" s="20">
        <v>1</v>
      </c>
      <c r="D438">
        <v>3</v>
      </c>
      <c r="E438" t="s">
        <v>235</v>
      </c>
      <c r="F438">
        <v>5.0599999999999996</v>
      </c>
      <c r="G438">
        <v>5.0599999999999996</v>
      </c>
    </row>
    <row r="439" spans="1:7" x14ac:dyDescent="0.2">
      <c r="A439" t="s">
        <v>526</v>
      </c>
      <c r="B439">
        <v>5</v>
      </c>
      <c r="C439" s="20">
        <v>0</v>
      </c>
      <c r="G439" t="s">
        <v>118</v>
      </c>
    </row>
    <row r="440" spans="1:7" x14ac:dyDescent="0.2">
      <c r="A440" t="s">
        <v>509</v>
      </c>
      <c r="B440">
        <v>13</v>
      </c>
      <c r="C440" s="20">
        <v>0</v>
      </c>
      <c r="G440" t="s">
        <v>510</v>
      </c>
    </row>
    <row r="441" spans="1:7" x14ac:dyDescent="0.2">
      <c r="A441" t="s">
        <v>677</v>
      </c>
      <c r="B441" t="s">
        <v>59</v>
      </c>
      <c r="C441" s="20">
        <v>0</v>
      </c>
      <c r="G441" t="s">
        <v>510</v>
      </c>
    </row>
    <row r="442" spans="1:7" x14ac:dyDescent="0.2">
      <c r="A442" t="s">
        <v>655</v>
      </c>
      <c r="B442">
        <v>13</v>
      </c>
      <c r="C442" s="20">
        <v>0</v>
      </c>
      <c r="G442" t="s">
        <v>500</v>
      </c>
    </row>
    <row r="443" spans="1:7" x14ac:dyDescent="0.2">
      <c r="A443" t="s">
        <v>253</v>
      </c>
      <c r="B443">
        <v>13</v>
      </c>
      <c r="C443" s="20">
        <v>0</v>
      </c>
      <c r="G443" t="s">
        <v>254</v>
      </c>
    </row>
    <row r="444" spans="1:7" x14ac:dyDescent="0.2">
      <c r="A444" t="s">
        <v>356</v>
      </c>
      <c r="B444">
        <v>5</v>
      </c>
      <c r="C444" s="20">
        <v>0</v>
      </c>
      <c r="G444" t="s">
        <v>112</v>
      </c>
    </row>
    <row r="445" spans="1:7" x14ac:dyDescent="0.2">
      <c r="A445" t="s">
        <v>375</v>
      </c>
      <c r="B445">
        <v>7</v>
      </c>
      <c r="C445" s="20">
        <v>0</v>
      </c>
      <c r="G445" t="s">
        <v>293</v>
      </c>
    </row>
    <row r="446" spans="1:7" x14ac:dyDescent="0.2">
      <c r="A446" t="s">
        <v>662</v>
      </c>
      <c r="B446">
        <v>5</v>
      </c>
      <c r="C446" s="20">
        <v>0</v>
      </c>
      <c r="G446" t="s">
        <v>614</v>
      </c>
    </row>
    <row r="447" spans="1:7" x14ac:dyDescent="0.2">
      <c r="A447" t="s">
        <v>550</v>
      </c>
      <c r="B447">
        <v>11</v>
      </c>
      <c r="C447" s="20">
        <v>0</v>
      </c>
      <c r="G447" t="s">
        <v>268</v>
      </c>
    </row>
  </sheetData>
  <autoFilter ref="A1:R439" xr:uid="{171CE7C1-FE17-46AF-B030-06FF70258EB5}"/>
  <sortState xmlns:xlrd2="http://schemas.microsoft.com/office/spreadsheetml/2017/richdata2" ref="A2:G641">
    <sortCondition descending="1" ref="C2:C6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MB Post</vt:lpstr>
      <vt:lpstr>Tag Costs</vt:lpstr>
      <vt:lpstr>Data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2020-05-08T23:23:31Z</dcterms:created>
  <dcterms:modified xsi:type="dcterms:W3CDTF">2023-12-04T02:20:23Z</dcterms:modified>
</cp:coreProperties>
</file>