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65" yWindow="-165" windowWidth="21690" windowHeight="12885" tabRatio="384" activeTab="2"/>
  </bookViews>
  <sheets>
    <sheet name="Sheet1" sheetId="1" r:id="rId1"/>
    <sheet name="nuclear" sheetId="2" r:id="rId2"/>
    <sheet name="hydro" sheetId="3" r:id="rId3"/>
  </sheets>
  <calcPr calcId="145621"/>
</workbook>
</file>

<file path=xl/calcChain.xml><?xml version="1.0" encoding="utf-8"?>
<calcChain xmlns="http://schemas.openxmlformats.org/spreadsheetml/2006/main">
  <c r="D24" i="3" l="1"/>
  <c r="F2" i="2" l="1"/>
  <c r="F3" i="2"/>
  <c r="F4" i="2"/>
  <c r="F5" i="2"/>
  <c r="F6" i="2"/>
  <c r="F7" i="2"/>
  <c r="F8" i="2"/>
  <c r="F9" i="2"/>
  <c r="F10" i="2"/>
  <c r="F11" i="2"/>
  <c r="F12" i="2"/>
  <c r="E13" i="2"/>
  <c r="F13" i="2"/>
  <c r="G13" i="2"/>
  <c r="I34" i="1" l="1"/>
  <c r="H34" i="1"/>
  <c r="G34" i="1"/>
  <c r="F34" i="1"/>
  <c r="E34" i="1"/>
  <c r="D34" i="1"/>
  <c r="C34" i="1"/>
  <c r="R34" i="1"/>
  <c r="S34" i="1"/>
  <c r="Q34" i="1"/>
  <c r="P34" i="1"/>
  <c r="O34" i="1"/>
  <c r="N34" i="1"/>
  <c r="M34" i="1"/>
  <c r="Z34" i="1" l="1"/>
  <c r="AA34" i="1" l="1"/>
  <c r="AB34" i="1"/>
  <c r="AC34" i="1"/>
  <c r="X34" i="1"/>
  <c r="Y34" i="1"/>
  <c r="W34" i="1"/>
</calcChain>
</file>

<file path=xl/sharedStrings.xml><?xml version="1.0" encoding="utf-8"?>
<sst xmlns="http://schemas.openxmlformats.org/spreadsheetml/2006/main" count="319" uniqueCount="155">
  <si>
    <t>BJ</t>
  </si>
  <si>
    <t>TJ</t>
  </si>
  <si>
    <t>HE</t>
  </si>
  <si>
    <t>SX</t>
  </si>
  <si>
    <t>NM</t>
  </si>
  <si>
    <t>LN</t>
  </si>
  <si>
    <t>JL</t>
  </si>
  <si>
    <t>HL</t>
  </si>
  <si>
    <t>SH</t>
  </si>
  <si>
    <t>JS</t>
  </si>
  <si>
    <t>ZJ</t>
  </si>
  <si>
    <t>AH</t>
  </si>
  <si>
    <t>FJ</t>
  </si>
  <si>
    <t>JX</t>
  </si>
  <si>
    <t>SD</t>
  </si>
  <si>
    <t>HA</t>
  </si>
  <si>
    <t>HB</t>
  </si>
  <si>
    <t>HN</t>
  </si>
  <si>
    <t>GD</t>
  </si>
  <si>
    <t>GX</t>
  </si>
  <si>
    <t>HI</t>
  </si>
  <si>
    <t>CQ</t>
  </si>
  <si>
    <t>SC</t>
  </si>
  <si>
    <t>GZ</t>
  </si>
  <si>
    <t>YN</t>
  </si>
  <si>
    <t>SN</t>
  </si>
  <si>
    <t>GS</t>
  </si>
  <si>
    <t>QH</t>
  </si>
  <si>
    <t>NX</t>
  </si>
  <si>
    <t>XJ</t>
  </si>
  <si>
    <t>风电</t>
    <phoneticPr fontId="3" type="noConversion"/>
  </si>
  <si>
    <t>内蒙古</t>
  </si>
  <si>
    <t>黑龙江</t>
  </si>
  <si>
    <t>Generation (TWh)</t>
    <phoneticPr fontId="2" type="noConversion"/>
  </si>
  <si>
    <t>sum</t>
    <phoneticPr fontId="2" type="noConversion"/>
  </si>
  <si>
    <t>TWh</t>
    <phoneticPr fontId="2" type="noConversion"/>
  </si>
  <si>
    <t>GW</t>
    <phoneticPr fontId="2" type="noConversion"/>
  </si>
  <si>
    <t xml:space="preserve">Installed wind capacity in 2012: </t>
    <phoneticPr fontId="2" type="noConversion"/>
  </si>
  <si>
    <t>http://cleantechnica.com/2013/03/20/chinese-installed-wind-capacity-reached-75-gw-in-2012/</t>
  </si>
  <si>
    <t>Capacity (GW)</t>
    <phoneticPr fontId="2" type="noConversion"/>
  </si>
  <si>
    <t>Planned</t>
    <phoneticPr fontId="2" type="noConversion"/>
  </si>
  <si>
    <t>Installed</t>
    <phoneticPr fontId="2" type="noConversion"/>
  </si>
  <si>
    <r>
      <t>北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京</t>
    </r>
  </si>
  <si>
    <r>
      <t>天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津</t>
    </r>
  </si>
  <si>
    <r>
      <t>河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北</t>
    </r>
  </si>
  <si>
    <r>
      <t>山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</si>
  <si>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辽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宁</t>
    </r>
  </si>
  <si>
    <r>
      <t>吉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林</t>
    </r>
  </si>
  <si>
    <r>
      <t>上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海</t>
    </r>
  </si>
  <si>
    <r>
      <t>江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苏</t>
    </r>
  </si>
  <si>
    <r>
      <t>浙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江</t>
    </r>
  </si>
  <si>
    <r>
      <t>安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徽</t>
    </r>
  </si>
  <si>
    <r>
      <t>福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建</t>
    </r>
  </si>
  <si>
    <r>
      <t>江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</si>
  <si>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山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东</t>
    </r>
  </si>
  <si>
    <r>
      <t>河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</si>
  <si>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湖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北</t>
    </r>
  </si>
  <si>
    <r>
      <t>湖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</si>
  <si>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广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东</t>
    </r>
  </si>
  <si>
    <r>
      <t>广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</si>
  <si>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海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</si>
  <si>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重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庆</t>
    </r>
  </si>
  <si>
    <r>
      <t>四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川</t>
    </r>
  </si>
  <si>
    <r>
      <t>贵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州</t>
    </r>
  </si>
  <si>
    <r>
      <t>云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南</t>
    </r>
  </si>
  <si>
    <r>
      <t>陕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西</t>
    </r>
  </si>
  <si>
    <r>
      <t>甘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肃</t>
    </r>
  </si>
  <si>
    <r>
      <t>青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海</t>
    </r>
  </si>
  <si>
    <r>
      <t>宁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夏</t>
    </r>
  </si>
  <si>
    <r>
      <t>新</t>
    </r>
    <r>
      <rPr>
        <sz val="10"/>
        <color theme="1"/>
        <rFont val="Arial"/>
        <family val="2"/>
        <charset val="136"/>
      </rPr>
      <t xml:space="preserve">  </t>
    </r>
    <r>
      <rPr>
        <sz val="10"/>
        <color theme="1"/>
        <rFont val="細明體"/>
        <family val="3"/>
        <charset val="136"/>
      </rPr>
      <t>疆</t>
    </r>
  </si>
  <si>
    <t>水电</t>
    <phoneticPr fontId="3" type="noConversion"/>
  </si>
  <si>
    <t>核电</t>
    <phoneticPr fontId="3" type="noConversion"/>
  </si>
  <si>
    <t>http://www.world-nuclear.org/info/Country-Profiles/Countries-A-F/China--Nuclear-Power/</t>
  </si>
  <si>
    <t>20 nuclear power reactors in operation, 28 under construction</t>
  </si>
  <si>
    <t>SUM</t>
    <phoneticPr fontId="2" type="noConversion"/>
  </si>
  <si>
    <t>17055 MWe</t>
    <phoneticPr fontId="2" type="noConversion"/>
  </si>
  <si>
    <t>Total: 20</t>
    <phoneticPr fontId="2" type="noConversion"/>
  </si>
  <si>
    <t>GD</t>
    <phoneticPr fontId="2" type="noConversion"/>
  </si>
  <si>
    <t>Yangjiang 1</t>
  </si>
  <si>
    <t>2013, 2014</t>
    <phoneticPr fontId="2" type="noConversion"/>
  </si>
  <si>
    <t>LN</t>
    <phoneticPr fontId="2" type="noConversion"/>
  </si>
  <si>
    <t>Hongyanhe 1&amp;2</t>
  </si>
  <si>
    <t>FJ</t>
    <phoneticPr fontId="2" type="noConversion"/>
  </si>
  <si>
    <t>Ningde 1&amp;2</t>
  </si>
  <si>
    <t>JS</t>
    <phoneticPr fontId="2" type="noConversion"/>
  </si>
  <si>
    <t>Tianwan 1&amp;2</t>
  </si>
  <si>
    <t>2010, 2011</t>
    <phoneticPr fontId="2" type="noConversion"/>
  </si>
  <si>
    <t>Ling Ao Phase II, 1&amp;2</t>
  </si>
  <si>
    <t>2002, 2003</t>
  </si>
  <si>
    <t>Ling Ao Phase I, 1&amp;2</t>
  </si>
  <si>
    <t>ZJ</t>
    <phoneticPr fontId="2" type="noConversion"/>
  </si>
  <si>
    <t>Qinshan Phase III, 1&amp;2</t>
  </si>
  <si>
    <t>2010, 2012</t>
    <phoneticPr fontId="2" type="noConversion"/>
  </si>
  <si>
    <t>Qinshan Phase II, 3&amp;4</t>
  </si>
  <si>
    <t>2002, 2004</t>
  </si>
  <si>
    <t>Qinshan Phase II, 1&amp;2</t>
  </si>
  <si>
    <t>Qinshan Phase I</t>
  </si>
  <si>
    <t>Daya Bay 1&amp;2</t>
  </si>
  <si>
    <t>total capacity in 2010</t>
    <phoneticPr fontId="2" type="noConversion"/>
  </si>
  <si>
    <t>total capacity</t>
    <phoneticPr fontId="2" type="noConversion"/>
  </si>
  <si>
    <t>reactors</t>
    <phoneticPr fontId="2" type="noConversion"/>
  </si>
  <si>
    <t>Commercial operation</t>
  </si>
  <si>
    <t>Net capacity (each, MWe)</t>
    <phoneticPr fontId="2" type="noConversion"/>
  </si>
  <si>
    <t>Province</t>
  </si>
  <si>
    <t>Units</t>
    <phoneticPr fontId="2" type="noConversion"/>
  </si>
  <si>
    <t>Three Gorges</t>
  </si>
  <si>
    <t>Yangtze River; Yichang City, Hubei Province</t>
  </si>
  <si>
    <t>Xiluodo</t>
  </si>
  <si>
    <t>Yangtze River; Yunnan Province</t>
  </si>
  <si>
    <t>Xiangjiaba*</t>
  </si>
  <si>
    <t>Yangtze River; Yunnan and Sichuan Province</t>
  </si>
  <si>
    <t>Xiaowan*</t>
  </si>
  <si>
    <t>Mekong River; Yunnan Province</t>
  </si>
  <si>
    <t>Longyangxia</t>
  </si>
  <si>
    <t>Yellow River; Qinghai Province</t>
  </si>
  <si>
    <t>Liujiaxia</t>
  </si>
  <si>
    <t>Yellow River; Gansu Province</t>
  </si>
  <si>
    <t>Bapanxia</t>
  </si>
  <si>
    <t>Daxia</t>
  </si>
  <si>
    <t>Songta*</t>
  </si>
  <si>
    <t>Salween River; Yunnan Province</t>
  </si>
  <si>
    <t>Maji*</t>
  </si>
  <si>
    <t>Nuozhadu*</t>
  </si>
  <si>
    <t>Laxiwa</t>
  </si>
  <si>
    <t>Longtan</t>
  </si>
  <si>
    <t>Hongshui River; Guangxi Province</t>
  </si>
  <si>
    <t>Ertan</t>
  </si>
  <si>
    <t>Yangtze River; Sichuan Province</t>
  </si>
  <si>
    <t>Gezhouba</t>
  </si>
  <si>
    <t>Yangtze River; Yiching City, Hubei Province</t>
  </si>
  <si>
    <t>Goupitan</t>
  </si>
  <si>
    <t>Wu River; Guizhou Province</t>
  </si>
  <si>
    <t>Manwan/Maowan</t>
  </si>
  <si>
    <t>Xiaolangdi</t>
  </si>
  <si>
    <t>Yellow River; Henan Province</t>
  </si>
  <si>
    <t>Shuibuya</t>
  </si>
  <si>
    <t>Yangtze River; Hubei Province</t>
  </si>
  <si>
    <t>Tianhuangping</t>
  </si>
  <si>
    <t>Daxi Creek; Zhejiang Province</t>
  </si>
  <si>
    <t>Gongboxia</t>
  </si>
  <si>
    <t>Dam</t>
  </si>
  <si>
    <t>Location</t>
  </si>
  <si>
    <t>Year completed</t>
  </si>
  <si>
    <t>Reservoir size</t>
    <phoneticPr fontId="2" type="noConversion"/>
  </si>
  <si>
    <t>(billion m3)</t>
    <phoneticPr fontId="2" type="noConversion"/>
  </si>
  <si>
    <t>Installed Generating Capacity</t>
    <phoneticPr fontId="2" type="noConversion"/>
  </si>
  <si>
    <t>(GW)</t>
    <phoneticPr fontId="2" type="noConversion"/>
  </si>
  <si>
    <t>Annual Electricity Generation</t>
    <phoneticPr fontId="2" type="noConversion"/>
  </si>
  <si>
    <t>(GWh)</t>
    <phoneticPr fontId="2" type="noConversion"/>
  </si>
  <si>
    <t>Dam Efficiency</t>
    <phoneticPr fontId="2" type="noConversion"/>
  </si>
  <si>
    <t>(%)</t>
    <phoneticPr fontId="2" type="noConversion"/>
  </si>
  <si>
    <t>sum</t>
    <phoneticPr fontId="2" type="noConversion"/>
  </si>
  <si>
    <t>http://www.circleofblue.org/waternews/2011/world/burst-of-new-dams-in-southwest-china-produces-power-and-public-ire/</t>
  </si>
  <si>
    <t>(Billion $US)</t>
    <phoneticPr fontId="2" type="noConversion"/>
  </si>
  <si>
    <t>Cost, adjusted for inflation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</si>
</sst>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76" formatCode="0.00_ "/>
  </numFmts>
  <fonts count="17">
    <font>
      <sz val="10"/>
      <color theme="1"/>
      <name val="Arial"/>
      <family val="2"/>
      <charset val="136"/>
    </font>
    <font>
      <b/>
      <sz val="11"/>
      <color theme="1"/>
      <name val="Arial Unicode MS"/>
      <family val="2"/>
      <charset val="136"/>
    </font>
    <font>
      <sz val="9"/>
      <name val="Arial"/>
      <family val="2"/>
      <charset val="136"/>
    </font>
    <font>
      <sz val="9"/>
      <name val="新細明體"/>
      <family val="3"/>
      <charset val="134"/>
      <scheme val="minor"/>
    </font>
    <font>
      <b/>
      <sz val="11"/>
      <color theme="4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11"/>
      <color theme="4"/>
      <name val="Arial Unicode MS"/>
      <family val="2"/>
      <charset val="136"/>
    </font>
    <font>
      <b/>
      <sz val="11"/>
      <color rgb="FFFF0000"/>
      <name val="Arial Unicode MS"/>
      <family val="2"/>
      <charset val="136"/>
    </font>
    <font>
      <sz val="10"/>
      <color theme="1"/>
      <name val="細明體"/>
      <family val="3"/>
      <charset val="136"/>
    </font>
    <font>
      <sz val="11"/>
      <color theme="1"/>
      <name val="Arial"/>
      <family val="2"/>
      <charset val="136"/>
    </font>
    <font>
      <sz val="8"/>
      <name val="宋体"/>
      <family val="3"/>
      <charset val="134"/>
    </font>
    <font>
      <b/>
      <sz val="10"/>
      <color theme="1"/>
      <name val="Arial Unicode MS"/>
      <family val="2"/>
      <charset val="136"/>
    </font>
    <font>
      <sz val="9"/>
      <color rgb="FF333333"/>
      <name val="Arial Unicode MS"/>
      <family val="2"/>
      <charset val="136"/>
    </font>
    <font>
      <b/>
      <sz val="10"/>
      <color theme="4"/>
      <name val="Arial Unicode MS"/>
      <family val="2"/>
      <charset val="136"/>
    </font>
    <font>
      <sz val="10"/>
      <color theme="4"/>
      <name val="Arial Unicode MS"/>
      <family val="2"/>
      <charset val="136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EB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7" fillId="0" borderId="4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176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8" fillId="0" borderId="0" xfId="0" applyFont="1">
      <alignment vertical="center"/>
    </xf>
    <xf numFmtId="0" fontId="9" fillId="0" borderId="4" xfId="0" applyFont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6" fillId="0" borderId="0" xfId="0" applyNumberFormat="1" applyFont="1" applyBorder="1" applyAlignment="1"/>
    <xf numFmtId="176" fontId="6" fillId="2" borderId="0" xfId="0" applyNumberFormat="1" applyFont="1" applyFill="1" applyBorder="1" applyAlignment="1"/>
    <xf numFmtId="0" fontId="5" fillId="0" borderId="6" xfId="0" applyFont="1" applyBorder="1" applyAlignment="1">
      <alignment vertical="center"/>
    </xf>
    <xf numFmtId="176" fontId="6" fillId="0" borderId="7" xfId="0" applyNumberFormat="1" applyFont="1" applyBorder="1" applyAlignment="1"/>
    <xf numFmtId="0" fontId="6" fillId="0" borderId="0" xfId="0" applyNumberFormat="1" applyFont="1" applyBorder="1" applyAlignment="1"/>
    <xf numFmtId="0" fontId="6" fillId="0" borderId="7" xfId="0" applyNumberFormat="1" applyFont="1" applyBorder="1" applyAlignment="1"/>
    <xf numFmtId="0" fontId="9" fillId="0" borderId="4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76" fontId="6" fillId="2" borderId="7" xfId="0" applyNumberFormat="1" applyFont="1" applyFill="1" applyBorder="1" applyAlignment="1"/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3" fillId="4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vertical="center"/>
    </xf>
    <xf numFmtId="8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16" fillId="0" borderId="11" xfId="0" applyFont="1" applyBorder="1">
      <alignment vertical="center"/>
    </xf>
    <xf numFmtId="0" fontId="0" fillId="0" borderId="13" xfId="0" applyBorder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6" fontId="0" fillId="2" borderId="0" xfId="0" applyNumberFormat="1" applyFill="1">
      <alignment vertical="center"/>
    </xf>
    <xf numFmtId="0" fontId="15" fillId="2" borderId="0" xfId="0" applyFont="1" applyFill="1">
      <alignment vertical="center"/>
    </xf>
    <xf numFmtId="8" fontId="0" fillId="2" borderId="0" xfId="0" applyNumberFormat="1" applyFill="1">
      <alignment vertical="center"/>
    </xf>
  </cellXfs>
  <cellStyles count="2">
    <cellStyle name="Normal" xfId="0" builtinId="0"/>
    <cellStyle name="常规_Sheet1" xfId="1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6</xdr:row>
      <xdr:rowOff>20410</xdr:rowOff>
    </xdr:from>
    <xdr:to>
      <xdr:col>35</xdr:col>
      <xdr:colOff>590550</xdr:colOff>
      <xdr:row>28</xdr:row>
      <xdr:rowOff>153760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1504" y="1272267"/>
          <a:ext cx="3623582" cy="46237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140806</xdr:colOff>
      <xdr:row>27</xdr:row>
      <xdr:rowOff>12329</xdr:rowOff>
    </xdr:from>
    <xdr:to>
      <xdr:col>4</xdr:col>
      <xdr:colOff>1445441</xdr:colOff>
      <xdr:row>51</xdr:row>
      <xdr:rowOff>134282</xdr:rowOff>
    </xdr:to>
    <xdr:pic>
      <xdr:nvPicPr>
        <xdr:cNvPr id="2" name="Picture 1" descr="http://www.circleofblue.org/Waternews_MultiMedia/BYU/CPC_HydropowerMap/images/map-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84" y="4501503"/>
          <a:ext cx="4824744" cy="409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zoomScale="85" zoomScaleNormal="85" workbookViewId="0">
      <selection activeCell="D43" sqref="D43"/>
    </sheetView>
  </sheetViews>
  <sheetFormatPr defaultRowHeight="12.75"/>
  <cols>
    <col min="6" max="6" width="10.28515625" customWidth="1"/>
    <col min="7" max="7" width="10.5703125" customWidth="1"/>
  </cols>
  <sheetData>
    <row r="1" spans="1:31" ht="17.25" thickBot="1">
      <c r="B1" s="8" t="s">
        <v>33</v>
      </c>
      <c r="F1" s="8" t="s">
        <v>39</v>
      </c>
      <c r="L1" s="8" t="s">
        <v>33</v>
      </c>
      <c r="P1" s="8" t="s">
        <v>39</v>
      </c>
      <c r="V1" s="8" t="s">
        <v>33</v>
      </c>
      <c r="Z1" s="8" t="s">
        <v>39</v>
      </c>
    </row>
    <row r="2" spans="1:31" ht="17.25" thickBot="1">
      <c r="F2" s="25" t="s">
        <v>41</v>
      </c>
      <c r="G2" s="30" t="s">
        <v>40</v>
      </c>
      <c r="H2" s="31"/>
      <c r="I2" s="32"/>
      <c r="P2" s="25" t="s">
        <v>41</v>
      </c>
      <c r="Q2" s="30" t="s">
        <v>40</v>
      </c>
      <c r="R2" s="31"/>
      <c r="S2" s="32"/>
      <c r="Z2" s="25" t="s">
        <v>41</v>
      </c>
      <c r="AA2" s="30" t="s">
        <v>40</v>
      </c>
      <c r="AB2" s="31"/>
      <c r="AC2" s="32"/>
    </row>
    <row r="3" spans="1:31" ht="16.5">
      <c r="B3" s="1" t="s">
        <v>71</v>
      </c>
      <c r="C3" s="2">
        <v>2010</v>
      </c>
      <c r="D3" s="2">
        <v>2011</v>
      </c>
      <c r="E3" s="2">
        <v>2012</v>
      </c>
      <c r="F3" s="24">
        <v>2012</v>
      </c>
      <c r="G3" s="3">
        <v>2015</v>
      </c>
      <c r="H3" s="3">
        <v>2020</v>
      </c>
      <c r="I3" s="4">
        <v>2030</v>
      </c>
      <c r="L3" s="1" t="s">
        <v>70</v>
      </c>
      <c r="M3" s="2">
        <v>2010</v>
      </c>
      <c r="N3" s="2">
        <v>2011</v>
      </c>
      <c r="O3" s="2">
        <v>2012</v>
      </c>
      <c r="P3" s="24">
        <v>2012</v>
      </c>
      <c r="Q3" s="3">
        <v>2015</v>
      </c>
      <c r="R3" s="3">
        <v>2020</v>
      </c>
      <c r="S3" s="4">
        <v>2030</v>
      </c>
      <c r="V3" s="1" t="s">
        <v>30</v>
      </c>
      <c r="W3" s="2">
        <v>2010</v>
      </c>
      <c r="X3" s="2">
        <v>2011</v>
      </c>
      <c r="Y3" s="2">
        <v>2012</v>
      </c>
      <c r="Z3" s="24">
        <v>2012</v>
      </c>
      <c r="AA3" s="3">
        <v>2015</v>
      </c>
      <c r="AB3" s="3">
        <v>2020</v>
      </c>
      <c r="AC3" s="4">
        <v>2030</v>
      </c>
      <c r="AE3" t="s">
        <v>37</v>
      </c>
    </row>
    <row r="4" spans="1:31" ht="16.5">
      <c r="A4" s="26" t="s">
        <v>42</v>
      </c>
      <c r="B4" s="5" t="s">
        <v>0</v>
      </c>
      <c r="C4" s="34"/>
      <c r="D4" s="34"/>
      <c r="E4" s="34"/>
      <c r="F4" s="27"/>
      <c r="G4" s="6"/>
      <c r="H4" s="6"/>
      <c r="I4" s="7"/>
      <c r="K4" s="26" t="s">
        <v>42</v>
      </c>
      <c r="L4" s="5" t="s">
        <v>0</v>
      </c>
      <c r="M4" s="33">
        <v>0.43</v>
      </c>
      <c r="N4" s="37">
        <v>0.45</v>
      </c>
      <c r="O4" s="37">
        <v>0.7</v>
      </c>
      <c r="P4" s="39"/>
      <c r="Q4" s="6"/>
      <c r="R4" s="6"/>
      <c r="S4" s="7"/>
      <c r="U4" s="26" t="s">
        <v>42</v>
      </c>
      <c r="V4" s="5" t="s">
        <v>0</v>
      </c>
      <c r="W4" s="18">
        <v>0.31</v>
      </c>
      <c r="X4" s="19">
        <v>0.31</v>
      </c>
      <c r="Y4" s="19">
        <v>0.31</v>
      </c>
      <c r="Z4" s="27">
        <v>0.155</v>
      </c>
      <c r="AA4" s="6"/>
      <c r="AB4" s="6"/>
      <c r="AC4" s="7"/>
      <c r="AE4" t="s">
        <v>38</v>
      </c>
    </row>
    <row r="5" spans="1:31" ht="16.5">
      <c r="A5" s="26" t="s">
        <v>43</v>
      </c>
      <c r="B5" s="5" t="s">
        <v>1</v>
      </c>
      <c r="C5" s="34"/>
      <c r="D5" s="34"/>
      <c r="E5" s="34"/>
      <c r="F5" s="39"/>
      <c r="G5" s="6"/>
      <c r="H5" s="6"/>
      <c r="I5" s="7"/>
      <c r="K5" s="26" t="s">
        <v>43</v>
      </c>
      <c r="L5" s="5" t="s">
        <v>1</v>
      </c>
      <c r="M5" s="33">
        <v>1.2E-2</v>
      </c>
      <c r="N5" s="37">
        <v>1.4000000000000002E-2</v>
      </c>
      <c r="O5" s="37">
        <v>0.02</v>
      </c>
      <c r="P5" s="39"/>
      <c r="Q5" s="6"/>
      <c r="R5" s="6"/>
      <c r="S5" s="7"/>
      <c r="U5" s="26" t="s">
        <v>43</v>
      </c>
      <c r="V5" s="5" t="s">
        <v>1</v>
      </c>
      <c r="W5" s="18">
        <v>0.01</v>
      </c>
      <c r="X5" s="19">
        <v>0.13999999999999999</v>
      </c>
      <c r="Y5" s="19">
        <v>0.47000000000000003</v>
      </c>
      <c r="Z5" s="27">
        <v>0.27800000000000002</v>
      </c>
      <c r="AA5" s="6">
        <v>0.6</v>
      </c>
      <c r="AB5" s="6"/>
      <c r="AC5" s="7">
        <v>1</v>
      </c>
    </row>
    <row r="6" spans="1:31" ht="16.5">
      <c r="A6" s="26" t="s">
        <v>44</v>
      </c>
      <c r="B6" s="5" t="s">
        <v>2</v>
      </c>
      <c r="C6" s="34"/>
      <c r="D6" s="34"/>
      <c r="E6" s="34"/>
      <c r="F6" s="39"/>
      <c r="G6" s="6"/>
      <c r="H6" s="6"/>
      <c r="I6" s="7"/>
      <c r="K6" s="26" t="s">
        <v>44</v>
      </c>
      <c r="L6" s="5" t="s">
        <v>2</v>
      </c>
      <c r="M6" s="33">
        <v>0.8</v>
      </c>
      <c r="N6" s="37">
        <v>0.9</v>
      </c>
      <c r="O6" s="37">
        <v>1</v>
      </c>
      <c r="P6" s="39"/>
      <c r="Q6" s="6"/>
      <c r="R6" s="6"/>
      <c r="S6" s="7"/>
      <c r="U6" s="26" t="s">
        <v>44</v>
      </c>
      <c r="V6" s="9" t="s">
        <v>2</v>
      </c>
      <c r="W6" s="20">
        <v>5.71</v>
      </c>
      <c r="X6" s="21">
        <v>8.9</v>
      </c>
      <c r="Y6" s="21">
        <v>12.6</v>
      </c>
      <c r="Z6" s="28">
        <v>7.9788000000000006</v>
      </c>
      <c r="AA6" s="11">
        <v>9</v>
      </c>
      <c r="AB6" s="11">
        <v>15</v>
      </c>
      <c r="AC6" s="12">
        <v>20</v>
      </c>
    </row>
    <row r="7" spans="1:31" ht="16.5">
      <c r="A7" s="26" t="s">
        <v>45</v>
      </c>
      <c r="B7" s="5" t="s">
        <v>3</v>
      </c>
      <c r="C7" s="34"/>
      <c r="D7" s="34"/>
      <c r="E7" s="34"/>
      <c r="F7" s="39"/>
      <c r="G7" s="6"/>
      <c r="H7" s="6"/>
      <c r="I7" s="7"/>
      <c r="K7" s="26" t="s">
        <v>45</v>
      </c>
      <c r="L7" s="5" t="s">
        <v>3</v>
      </c>
      <c r="M7" s="33">
        <v>3.7</v>
      </c>
      <c r="N7" s="37">
        <v>3.5</v>
      </c>
      <c r="O7" s="37">
        <v>4.4000000000000004</v>
      </c>
      <c r="P7" s="39"/>
      <c r="Q7" s="6"/>
      <c r="R7" s="6"/>
      <c r="S7" s="7">
        <v>1.2</v>
      </c>
      <c r="U7" s="26" t="s">
        <v>45</v>
      </c>
      <c r="V7" s="5" t="s">
        <v>3</v>
      </c>
      <c r="W7" s="18">
        <v>0.55000000000000004</v>
      </c>
      <c r="X7" s="19">
        <v>1.3</v>
      </c>
      <c r="Y7" s="19">
        <v>3.6</v>
      </c>
      <c r="Z7" s="27">
        <v>2.9070999999999998</v>
      </c>
      <c r="AA7" s="6">
        <v>5.65</v>
      </c>
      <c r="AB7" s="6">
        <v>7.25</v>
      </c>
      <c r="AC7" s="7">
        <v>9</v>
      </c>
    </row>
    <row r="8" spans="1:31" ht="16.5">
      <c r="A8" s="26" t="s">
        <v>31</v>
      </c>
      <c r="B8" s="5" t="s">
        <v>4</v>
      </c>
      <c r="C8" s="34"/>
      <c r="D8" s="34"/>
      <c r="E8" s="34"/>
      <c r="F8" s="39"/>
      <c r="G8" s="6"/>
      <c r="H8" s="6"/>
      <c r="I8" s="7"/>
      <c r="K8" s="26" t="s">
        <v>31</v>
      </c>
      <c r="L8" s="5" t="s">
        <v>4</v>
      </c>
      <c r="M8" s="33">
        <v>2</v>
      </c>
      <c r="N8" s="37">
        <v>1.8</v>
      </c>
      <c r="O8" s="37">
        <v>2.9</v>
      </c>
      <c r="P8" s="39"/>
      <c r="Q8" s="6">
        <v>3</v>
      </c>
      <c r="R8" s="6">
        <v>5</v>
      </c>
      <c r="S8" s="7">
        <v>10</v>
      </c>
      <c r="U8" s="26" t="s">
        <v>31</v>
      </c>
      <c r="V8" s="9" t="s">
        <v>4</v>
      </c>
      <c r="W8" s="20">
        <v>17.36</v>
      </c>
      <c r="X8" s="21">
        <v>22.7</v>
      </c>
      <c r="Y8" s="21">
        <v>28.4</v>
      </c>
      <c r="Z8" s="28">
        <v>18.623799999999999</v>
      </c>
      <c r="AA8" s="11">
        <v>30</v>
      </c>
      <c r="AB8" s="11">
        <v>50</v>
      </c>
      <c r="AC8" s="12">
        <v>100</v>
      </c>
    </row>
    <row r="9" spans="1:31" ht="16.5">
      <c r="A9" s="26" t="s">
        <v>46</v>
      </c>
      <c r="B9" s="5" t="s">
        <v>5</v>
      </c>
      <c r="C9" s="34"/>
      <c r="D9" s="34"/>
      <c r="E9" s="34"/>
      <c r="F9" s="39"/>
      <c r="G9" s="6">
        <v>3</v>
      </c>
      <c r="H9" s="6">
        <v>10</v>
      </c>
      <c r="I9" s="7">
        <v>14</v>
      </c>
      <c r="K9" s="26" t="s">
        <v>46</v>
      </c>
      <c r="L9" s="5" t="s">
        <v>5</v>
      </c>
      <c r="M9" s="33">
        <v>5.7</v>
      </c>
      <c r="N9" s="37">
        <v>4.0999999999999996</v>
      </c>
      <c r="O9" s="37">
        <v>6.4</v>
      </c>
      <c r="P9" s="39"/>
      <c r="Q9" s="6">
        <v>1.4</v>
      </c>
      <c r="R9" s="6">
        <v>1.4</v>
      </c>
      <c r="S9" s="7">
        <v>1.4</v>
      </c>
      <c r="U9" s="26" t="s">
        <v>46</v>
      </c>
      <c r="V9" s="5" t="s">
        <v>5</v>
      </c>
      <c r="W9" s="20">
        <v>4.7</v>
      </c>
      <c r="X9" s="21">
        <v>6.6</v>
      </c>
      <c r="Y9" s="21">
        <v>7.9</v>
      </c>
      <c r="Z9" s="27">
        <v>6.1183000000000005</v>
      </c>
      <c r="AA9" s="6">
        <v>5</v>
      </c>
      <c r="AB9" s="6">
        <v>7</v>
      </c>
      <c r="AC9" s="7">
        <v>10</v>
      </c>
    </row>
    <row r="10" spans="1:31" ht="16.5">
      <c r="A10" s="26" t="s">
        <v>47</v>
      </c>
      <c r="B10" s="5" t="s">
        <v>6</v>
      </c>
      <c r="C10" s="34"/>
      <c r="D10" s="34"/>
      <c r="E10" s="34"/>
      <c r="F10" s="39"/>
      <c r="G10" s="6"/>
      <c r="H10" s="6">
        <v>2.5</v>
      </c>
      <c r="I10" s="7">
        <v>10</v>
      </c>
      <c r="K10" s="26" t="s">
        <v>47</v>
      </c>
      <c r="L10" s="5" t="s">
        <v>6</v>
      </c>
      <c r="M10" s="33">
        <v>10.3</v>
      </c>
      <c r="N10" s="37">
        <v>7.4</v>
      </c>
      <c r="O10" s="37">
        <v>7.9</v>
      </c>
      <c r="P10" s="39"/>
      <c r="Q10" s="6">
        <v>3.7</v>
      </c>
      <c r="R10" s="6">
        <v>6</v>
      </c>
      <c r="S10" s="7">
        <v>7.4</v>
      </c>
      <c r="U10" s="26" t="s">
        <v>47</v>
      </c>
      <c r="V10" s="9" t="s">
        <v>6</v>
      </c>
      <c r="W10" s="20">
        <v>3.3200000000000003</v>
      </c>
      <c r="X10" s="21">
        <v>4</v>
      </c>
      <c r="Y10" s="21">
        <v>4.4000000000000004</v>
      </c>
      <c r="Z10" s="28">
        <v>3.9974000000000003</v>
      </c>
      <c r="AA10" s="11">
        <v>12.55</v>
      </c>
      <c r="AB10" s="11">
        <v>21.2</v>
      </c>
      <c r="AC10" s="12">
        <v>32</v>
      </c>
    </row>
    <row r="11" spans="1:31" ht="16.5">
      <c r="A11" s="26" t="s">
        <v>32</v>
      </c>
      <c r="B11" s="5" t="s">
        <v>7</v>
      </c>
      <c r="C11" s="34"/>
      <c r="D11" s="34"/>
      <c r="E11" s="34"/>
      <c r="F11" s="39"/>
      <c r="G11" s="6"/>
      <c r="H11" s="6"/>
      <c r="I11" s="7">
        <v>4</v>
      </c>
      <c r="K11" s="26" t="s">
        <v>32</v>
      </c>
      <c r="L11" s="5" t="s">
        <v>7</v>
      </c>
      <c r="M11" s="33">
        <v>2.2000000000000002</v>
      </c>
      <c r="N11" s="37">
        <v>1.6</v>
      </c>
      <c r="O11" s="37">
        <v>1.8</v>
      </c>
      <c r="P11" s="39"/>
      <c r="Q11" s="6">
        <v>0.90800000000000003</v>
      </c>
      <c r="R11" s="6">
        <v>2.5819999999999999</v>
      </c>
      <c r="S11" s="7">
        <v>4.7380000000000004</v>
      </c>
      <c r="U11" s="26" t="s">
        <v>32</v>
      </c>
      <c r="V11" s="5" t="s">
        <v>7</v>
      </c>
      <c r="W11" s="20">
        <v>3.31</v>
      </c>
      <c r="X11" s="21">
        <v>4.4000000000000004</v>
      </c>
      <c r="Y11" s="21">
        <v>5.0999999999999996</v>
      </c>
      <c r="Z11" s="27">
        <v>4.2643999999999993</v>
      </c>
      <c r="AA11" s="6">
        <v>5</v>
      </c>
      <c r="AB11" s="6">
        <v>7</v>
      </c>
      <c r="AC11" s="7">
        <v>10</v>
      </c>
    </row>
    <row r="12" spans="1:31" ht="16.5">
      <c r="A12" s="26" t="s">
        <v>48</v>
      </c>
      <c r="B12" s="5" t="s">
        <v>8</v>
      </c>
      <c r="C12" s="34"/>
      <c r="D12" s="34"/>
      <c r="E12" s="34"/>
      <c r="F12" s="39"/>
      <c r="G12" s="6"/>
      <c r="H12" s="6"/>
      <c r="I12" s="7"/>
      <c r="K12" s="26" t="s">
        <v>48</v>
      </c>
      <c r="L12" s="5" t="s">
        <v>8</v>
      </c>
      <c r="M12" s="34"/>
      <c r="N12" s="34"/>
      <c r="O12" s="34"/>
      <c r="P12" s="39"/>
      <c r="Q12" s="6"/>
      <c r="R12" s="6"/>
      <c r="S12" s="7"/>
      <c r="U12" s="26" t="s">
        <v>48</v>
      </c>
      <c r="V12" s="5" t="s">
        <v>8</v>
      </c>
      <c r="W12" s="20">
        <v>0.22000000000000003</v>
      </c>
      <c r="X12" s="21">
        <v>0.4</v>
      </c>
      <c r="Y12" s="21">
        <v>0.63</v>
      </c>
      <c r="Z12" s="27">
        <v>0.35199999999999998</v>
      </c>
      <c r="AA12" s="6"/>
      <c r="AB12" s="6"/>
      <c r="AC12" s="7">
        <v>5</v>
      </c>
    </row>
    <row r="13" spans="1:31" ht="16.5">
      <c r="A13" s="26" t="s">
        <v>49</v>
      </c>
      <c r="B13" s="5" t="s">
        <v>9</v>
      </c>
      <c r="C13" s="33">
        <v>15.7</v>
      </c>
      <c r="D13" s="33">
        <v>16.100000000000001</v>
      </c>
      <c r="E13" s="33">
        <v>16.2</v>
      </c>
      <c r="F13" s="39"/>
      <c r="G13" s="6"/>
      <c r="H13" s="6"/>
      <c r="I13" s="7">
        <v>16</v>
      </c>
      <c r="K13" s="26" t="s">
        <v>49</v>
      </c>
      <c r="L13" s="5" t="s">
        <v>9</v>
      </c>
      <c r="M13" s="33">
        <v>1.4</v>
      </c>
      <c r="N13" s="37">
        <v>1.3</v>
      </c>
      <c r="O13" s="37">
        <v>1.2</v>
      </c>
      <c r="P13" s="39"/>
      <c r="Q13" s="6"/>
      <c r="R13" s="6"/>
      <c r="S13" s="7"/>
      <c r="U13" s="26" t="s">
        <v>49</v>
      </c>
      <c r="V13" s="9" t="s">
        <v>9</v>
      </c>
      <c r="W13" s="20">
        <v>2.2999999999999998</v>
      </c>
      <c r="X13" s="21">
        <v>2.7</v>
      </c>
      <c r="Y13" s="21">
        <v>3.7</v>
      </c>
      <c r="Z13" s="28">
        <v>2.3721000000000001</v>
      </c>
      <c r="AA13" s="11">
        <v>5.8</v>
      </c>
      <c r="AB13" s="11">
        <v>10</v>
      </c>
      <c r="AC13" s="12">
        <v>21</v>
      </c>
    </row>
    <row r="14" spans="1:31" ht="16.5">
      <c r="A14" s="26" t="s">
        <v>50</v>
      </c>
      <c r="B14" s="5" t="s">
        <v>10</v>
      </c>
      <c r="C14" s="33">
        <v>25.7</v>
      </c>
      <c r="D14" s="33">
        <v>28.6</v>
      </c>
      <c r="E14" s="33">
        <v>34.6</v>
      </c>
      <c r="F14" s="39"/>
      <c r="G14" s="6">
        <v>8.8699999999999992</v>
      </c>
      <c r="H14" s="6">
        <v>26.4</v>
      </c>
      <c r="I14" s="7">
        <v>41</v>
      </c>
      <c r="K14" s="26" t="s">
        <v>50</v>
      </c>
      <c r="L14" s="5" t="s">
        <v>10</v>
      </c>
      <c r="M14" s="33">
        <v>22.4</v>
      </c>
      <c r="N14" s="37">
        <v>15.6</v>
      </c>
      <c r="O14" s="37">
        <v>22</v>
      </c>
      <c r="P14" s="39">
        <v>1.8</v>
      </c>
      <c r="Q14" s="6"/>
      <c r="R14" s="6"/>
      <c r="S14" s="7"/>
      <c r="U14" s="26" t="s">
        <v>50</v>
      </c>
      <c r="V14" s="5" t="s">
        <v>10</v>
      </c>
      <c r="W14" s="20">
        <v>0.47000000000000003</v>
      </c>
      <c r="X14" s="21">
        <v>0.6</v>
      </c>
      <c r="Y14" s="21">
        <v>0.78</v>
      </c>
      <c r="Z14" s="27">
        <v>0.48169999999999996</v>
      </c>
      <c r="AA14" s="6"/>
      <c r="AB14" s="6"/>
      <c r="AC14" s="7"/>
    </row>
    <row r="15" spans="1:31" ht="16.5">
      <c r="A15" s="26" t="s">
        <v>51</v>
      </c>
      <c r="B15" s="5" t="s">
        <v>11</v>
      </c>
      <c r="C15" s="34"/>
      <c r="D15" s="34"/>
      <c r="E15" s="34"/>
      <c r="F15" s="39"/>
      <c r="G15" s="6"/>
      <c r="H15" s="6"/>
      <c r="I15" s="7">
        <v>18</v>
      </c>
      <c r="K15" s="26" t="s">
        <v>51</v>
      </c>
      <c r="L15" s="5" t="s">
        <v>11</v>
      </c>
      <c r="M15" s="33">
        <v>3.7</v>
      </c>
      <c r="N15" s="37">
        <v>2.8</v>
      </c>
      <c r="O15" s="37">
        <v>3.6</v>
      </c>
      <c r="P15" s="39"/>
      <c r="Q15" s="6"/>
      <c r="R15" s="6"/>
      <c r="S15" s="7"/>
      <c r="U15" s="26" t="s">
        <v>51</v>
      </c>
      <c r="V15" s="5" t="s">
        <v>11</v>
      </c>
      <c r="W15" s="18"/>
      <c r="X15" s="19">
        <v>0.2</v>
      </c>
      <c r="Y15" s="19">
        <v>0.45999999999999996</v>
      </c>
      <c r="Z15" s="27">
        <v>0.49399999999999999</v>
      </c>
      <c r="AA15" s="6"/>
      <c r="AB15" s="6"/>
      <c r="AC15" s="7">
        <v>5.5</v>
      </c>
    </row>
    <row r="16" spans="1:31" ht="16.5">
      <c r="A16" s="26" t="s">
        <v>52</v>
      </c>
      <c r="B16" s="5" t="s">
        <v>12</v>
      </c>
      <c r="C16" s="34"/>
      <c r="D16" s="34"/>
      <c r="E16" s="34"/>
      <c r="F16" s="39"/>
      <c r="G16" s="6">
        <v>7</v>
      </c>
      <c r="H16" s="6">
        <v>10</v>
      </c>
      <c r="I16" s="7">
        <v>16</v>
      </c>
      <c r="K16" s="26" t="s">
        <v>52</v>
      </c>
      <c r="L16" s="5" t="s">
        <v>12</v>
      </c>
      <c r="M16" s="33">
        <v>45.4</v>
      </c>
      <c r="N16" s="37">
        <v>28.5</v>
      </c>
      <c r="O16" s="37">
        <v>47.6</v>
      </c>
      <c r="P16" s="39"/>
      <c r="Q16" s="6">
        <v>11.3</v>
      </c>
      <c r="R16" s="6">
        <v>11.3</v>
      </c>
      <c r="S16" s="7">
        <v>11.3</v>
      </c>
      <c r="U16" s="26" t="s">
        <v>52</v>
      </c>
      <c r="V16" s="5" t="s">
        <v>12</v>
      </c>
      <c r="W16" s="20">
        <v>1.2</v>
      </c>
      <c r="X16" s="21">
        <v>2.2000000000000002</v>
      </c>
      <c r="Y16" s="21">
        <v>2.8</v>
      </c>
      <c r="Z16" s="27">
        <v>1.2907</v>
      </c>
      <c r="AA16" s="6">
        <v>2.5</v>
      </c>
      <c r="AB16" s="6">
        <v>6</v>
      </c>
      <c r="AC16" s="7">
        <v>10</v>
      </c>
    </row>
    <row r="17" spans="1:29" ht="16.5">
      <c r="A17" s="26" t="s">
        <v>53</v>
      </c>
      <c r="B17" s="5" t="s">
        <v>13</v>
      </c>
      <c r="C17" s="34"/>
      <c r="D17" s="34"/>
      <c r="E17" s="34"/>
      <c r="F17" s="39"/>
      <c r="G17" s="6"/>
      <c r="H17" s="6"/>
      <c r="I17" s="7"/>
      <c r="K17" s="26" t="s">
        <v>53</v>
      </c>
      <c r="L17" s="5" t="s">
        <v>13</v>
      </c>
      <c r="M17" s="33">
        <v>10.1</v>
      </c>
      <c r="N17" s="37">
        <v>7.5</v>
      </c>
      <c r="O17" s="37">
        <v>14.6</v>
      </c>
      <c r="P17" s="39"/>
      <c r="Q17" s="6">
        <v>4.8600000000000003</v>
      </c>
      <c r="R17" s="6">
        <v>5</v>
      </c>
      <c r="S17" s="7">
        <v>5</v>
      </c>
      <c r="U17" s="26" t="s">
        <v>53</v>
      </c>
      <c r="V17" s="5" t="s">
        <v>13</v>
      </c>
      <c r="W17" s="18">
        <v>0.13999999999999999</v>
      </c>
      <c r="X17" s="19">
        <v>0.22000000000000003</v>
      </c>
      <c r="Y17" s="19">
        <v>0.32</v>
      </c>
      <c r="Z17" s="27">
        <v>0.28749999999999998</v>
      </c>
      <c r="AA17" s="6">
        <v>0.8</v>
      </c>
      <c r="AB17" s="6">
        <v>1.7</v>
      </c>
      <c r="AC17" s="7">
        <v>2.9</v>
      </c>
    </row>
    <row r="18" spans="1:29" ht="16.5">
      <c r="A18" s="26" t="s">
        <v>54</v>
      </c>
      <c r="B18" s="5" t="s">
        <v>14</v>
      </c>
      <c r="C18" s="34"/>
      <c r="D18" s="34"/>
      <c r="E18" s="34"/>
      <c r="F18" s="39"/>
      <c r="G18" s="6">
        <v>2.7</v>
      </c>
      <c r="H18" s="6">
        <v>10</v>
      </c>
      <c r="I18" s="7">
        <v>30</v>
      </c>
      <c r="K18" s="26" t="s">
        <v>54</v>
      </c>
      <c r="L18" s="5" t="s">
        <v>14</v>
      </c>
      <c r="M18" s="33">
        <v>0.06</v>
      </c>
      <c r="N18" s="37">
        <v>0.11000000000000001</v>
      </c>
      <c r="O18" s="37">
        <v>0.12</v>
      </c>
      <c r="P18" s="39"/>
      <c r="Q18" s="6"/>
      <c r="R18" s="6"/>
      <c r="S18" s="7"/>
      <c r="U18" s="26" t="s">
        <v>54</v>
      </c>
      <c r="V18" s="5" t="s">
        <v>14</v>
      </c>
      <c r="W18" s="20">
        <v>2.67</v>
      </c>
      <c r="X18" s="21">
        <v>4.2</v>
      </c>
      <c r="Y18" s="21">
        <v>6.3</v>
      </c>
      <c r="Z18" s="27">
        <v>5.6909999999999998</v>
      </c>
      <c r="AA18" s="6">
        <v>8</v>
      </c>
      <c r="AB18" s="6">
        <v>15</v>
      </c>
      <c r="AC18" s="7">
        <v>25.7</v>
      </c>
    </row>
    <row r="19" spans="1:29" ht="16.5">
      <c r="A19" s="26" t="s">
        <v>55</v>
      </c>
      <c r="B19" s="5" t="s">
        <v>15</v>
      </c>
      <c r="C19" s="34"/>
      <c r="D19" s="34"/>
      <c r="E19" s="34"/>
      <c r="F19" s="39"/>
      <c r="G19" s="6"/>
      <c r="H19" s="6">
        <v>5</v>
      </c>
      <c r="I19" s="7">
        <v>20</v>
      </c>
      <c r="K19" s="26" t="s">
        <v>55</v>
      </c>
      <c r="L19" s="5" t="s">
        <v>15</v>
      </c>
      <c r="M19" s="33">
        <v>8.5</v>
      </c>
      <c r="N19" s="37">
        <v>9.8000000000000007</v>
      </c>
      <c r="O19" s="37">
        <v>12.8</v>
      </c>
      <c r="P19" s="39">
        <v>1.84</v>
      </c>
      <c r="Q19" s="6"/>
      <c r="R19" s="6"/>
      <c r="S19" s="7"/>
      <c r="U19" s="26" t="s">
        <v>55</v>
      </c>
      <c r="V19" s="5" t="s">
        <v>15</v>
      </c>
      <c r="W19" s="18">
        <v>0.11000000000000001</v>
      </c>
      <c r="X19" s="19">
        <v>0.16999999999999998</v>
      </c>
      <c r="Y19" s="19">
        <v>0.32999999999999996</v>
      </c>
      <c r="Z19" s="27">
        <v>0.49260000000000004</v>
      </c>
      <c r="AA19" s="6"/>
      <c r="AB19" s="6"/>
      <c r="AC19" s="7"/>
    </row>
    <row r="20" spans="1:29" ht="16.5">
      <c r="A20" s="26" t="s">
        <v>56</v>
      </c>
      <c r="B20" s="5" t="s">
        <v>16</v>
      </c>
      <c r="C20" s="34"/>
      <c r="D20" s="34"/>
      <c r="E20" s="34"/>
      <c r="F20" s="39"/>
      <c r="G20" s="6"/>
      <c r="H20" s="6"/>
      <c r="I20" s="7">
        <v>20</v>
      </c>
      <c r="K20" s="26" t="s">
        <v>56</v>
      </c>
      <c r="L20" s="5" t="s">
        <v>16</v>
      </c>
      <c r="M20" s="33">
        <v>124.6</v>
      </c>
      <c r="N20" s="37">
        <v>116.7</v>
      </c>
      <c r="O20" s="37">
        <v>138</v>
      </c>
      <c r="P20" s="39">
        <v>22.92</v>
      </c>
      <c r="Q20" s="6"/>
      <c r="R20" s="6"/>
      <c r="S20" s="7">
        <v>12.4</v>
      </c>
      <c r="U20" s="26" t="s">
        <v>56</v>
      </c>
      <c r="V20" s="5" t="s">
        <v>16</v>
      </c>
      <c r="W20" s="18">
        <v>6.9999999999999993E-2</v>
      </c>
      <c r="X20" s="19">
        <v>0.15</v>
      </c>
      <c r="Y20" s="19">
        <v>0.2</v>
      </c>
      <c r="Z20" s="27">
        <v>0.19390000000000002</v>
      </c>
      <c r="AA20" s="6"/>
      <c r="AB20" s="6"/>
      <c r="AC20" s="7">
        <v>0.8</v>
      </c>
    </row>
    <row r="21" spans="1:29" ht="16.5">
      <c r="A21" s="26" t="s">
        <v>57</v>
      </c>
      <c r="B21" s="5" t="s">
        <v>17</v>
      </c>
      <c r="C21" s="34"/>
      <c r="D21" s="34"/>
      <c r="E21" s="34"/>
      <c r="F21" s="39"/>
      <c r="G21" s="6">
        <v>1</v>
      </c>
      <c r="H21" s="6">
        <v>5</v>
      </c>
      <c r="I21" s="7">
        <v>20</v>
      </c>
      <c r="K21" s="26" t="s">
        <v>57</v>
      </c>
      <c r="L21" s="5" t="s">
        <v>17</v>
      </c>
      <c r="M21" s="33">
        <v>37.5</v>
      </c>
      <c r="N21" s="37">
        <v>30.4</v>
      </c>
      <c r="O21" s="37">
        <v>44.6</v>
      </c>
      <c r="P21" s="39"/>
      <c r="Q21" s="6"/>
      <c r="R21" s="6"/>
      <c r="S21" s="7"/>
      <c r="U21" s="26" t="s">
        <v>57</v>
      </c>
      <c r="V21" s="5" t="s">
        <v>17</v>
      </c>
      <c r="W21" s="18">
        <v>0.04</v>
      </c>
      <c r="X21" s="19">
        <v>0.05</v>
      </c>
      <c r="Y21" s="19">
        <v>0.27</v>
      </c>
      <c r="Z21" s="27">
        <v>0.24930000000000002</v>
      </c>
      <c r="AA21" s="6">
        <v>0.5</v>
      </c>
      <c r="AB21" s="6">
        <v>1.2</v>
      </c>
      <c r="AC21" s="7">
        <v>2</v>
      </c>
    </row>
    <row r="22" spans="1:29" ht="16.5">
      <c r="A22" s="26" t="s">
        <v>58</v>
      </c>
      <c r="B22" s="5" t="s">
        <v>18</v>
      </c>
      <c r="C22" s="33">
        <v>33.4</v>
      </c>
      <c r="D22" s="33">
        <v>42.5</v>
      </c>
      <c r="E22" s="33">
        <v>47.4</v>
      </c>
      <c r="F22" s="39"/>
      <c r="G22" s="6">
        <v>13.78</v>
      </c>
      <c r="H22" s="6">
        <v>33.35</v>
      </c>
      <c r="I22" s="7">
        <v>53.922000000000011</v>
      </c>
      <c r="K22" s="26" t="s">
        <v>58</v>
      </c>
      <c r="L22" s="5" t="s">
        <v>18</v>
      </c>
      <c r="M22" s="33">
        <v>26.8</v>
      </c>
      <c r="N22" s="37">
        <v>20.9</v>
      </c>
      <c r="O22" s="37">
        <v>29.8</v>
      </c>
      <c r="P22" s="39"/>
      <c r="Q22" s="6">
        <v>16.853999999999999</v>
      </c>
      <c r="R22" s="6">
        <v>20.155000000000005</v>
      </c>
      <c r="S22" s="7">
        <v>24.661999999999999</v>
      </c>
      <c r="U22" s="26" t="s">
        <v>58</v>
      </c>
      <c r="V22" s="5" t="s">
        <v>18</v>
      </c>
      <c r="W22" s="20">
        <v>1.02</v>
      </c>
      <c r="X22" s="21">
        <v>1.6</v>
      </c>
      <c r="Y22" s="21">
        <v>2.4</v>
      </c>
      <c r="Z22" s="27">
        <v>1.6913</v>
      </c>
      <c r="AA22" s="6"/>
      <c r="AB22" s="6"/>
      <c r="AC22" s="7"/>
    </row>
    <row r="23" spans="1:29" ht="16.5">
      <c r="A23" s="26" t="s">
        <v>59</v>
      </c>
      <c r="B23" s="5" t="s">
        <v>19</v>
      </c>
      <c r="C23" s="34"/>
      <c r="D23" s="34"/>
      <c r="E23" s="34"/>
      <c r="F23" s="39"/>
      <c r="G23" s="6">
        <v>2</v>
      </c>
      <c r="H23" s="6">
        <v>8</v>
      </c>
      <c r="I23" s="7">
        <v>18</v>
      </c>
      <c r="K23" s="26" t="s">
        <v>59</v>
      </c>
      <c r="L23" s="5" t="s">
        <v>19</v>
      </c>
      <c r="M23" s="33">
        <v>47.5</v>
      </c>
      <c r="N23" s="37">
        <v>41.5</v>
      </c>
      <c r="O23" s="37">
        <v>52.4</v>
      </c>
      <c r="P23" s="39">
        <v>6.3</v>
      </c>
      <c r="Q23" s="6">
        <v>15.32</v>
      </c>
      <c r="R23" s="6">
        <v>18</v>
      </c>
      <c r="S23" s="7">
        <v>18.350000000000001</v>
      </c>
      <c r="U23" s="26" t="s">
        <v>59</v>
      </c>
      <c r="V23" s="5" t="s">
        <v>19</v>
      </c>
      <c r="W23" s="18"/>
      <c r="X23" s="19">
        <v>0.01</v>
      </c>
      <c r="Y23" s="19">
        <v>0.08</v>
      </c>
      <c r="Z23" s="27">
        <v>0.20349999999999999</v>
      </c>
      <c r="AA23" s="6"/>
      <c r="AB23" s="6">
        <v>1.5</v>
      </c>
      <c r="AC23" s="7">
        <v>2.5</v>
      </c>
    </row>
    <row r="24" spans="1:29" ht="16.5">
      <c r="A24" s="26" t="s">
        <v>60</v>
      </c>
      <c r="B24" s="5" t="s">
        <v>20</v>
      </c>
      <c r="C24" s="34"/>
      <c r="D24" s="34"/>
      <c r="E24" s="34"/>
      <c r="F24" s="39"/>
      <c r="G24" s="6">
        <v>0.65</v>
      </c>
      <c r="H24" s="6">
        <v>2.2999999999999998</v>
      </c>
      <c r="I24" s="7">
        <v>6.3</v>
      </c>
      <c r="K24" s="26" t="s">
        <v>60</v>
      </c>
      <c r="L24" s="5" t="s">
        <v>20</v>
      </c>
      <c r="M24" s="33">
        <v>2</v>
      </c>
      <c r="N24" s="37">
        <v>2.6</v>
      </c>
      <c r="O24" s="37">
        <v>2.4</v>
      </c>
      <c r="P24" s="39"/>
      <c r="Q24" s="6">
        <v>0.80500000000000005</v>
      </c>
      <c r="R24" s="6">
        <v>0.80500000000000005</v>
      </c>
      <c r="S24" s="7">
        <v>0.80500000000000005</v>
      </c>
      <c r="U24" s="26" t="s">
        <v>60</v>
      </c>
      <c r="V24" s="5" t="s">
        <v>20</v>
      </c>
      <c r="W24" s="20">
        <v>0.24</v>
      </c>
      <c r="X24" s="21">
        <v>0.53</v>
      </c>
      <c r="Y24" s="21">
        <v>0.47000000000000003</v>
      </c>
      <c r="Z24" s="27">
        <v>0.30469999999999997</v>
      </c>
      <c r="AA24" s="6">
        <v>0.75600000000000001</v>
      </c>
      <c r="AB24" s="6">
        <v>1.256</v>
      </c>
      <c r="AC24" s="7">
        <v>3.6560000000000001</v>
      </c>
    </row>
    <row r="25" spans="1:29" ht="16.5">
      <c r="A25" s="26" t="s">
        <v>61</v>
      </c>
      <c r="B25" s="5" t="s">
        <v>21</v>
      </c>
      <c r="C25" s="34"/>
      <c r="D25" s="34"/>
      <c r="E25" s="34"/>
      <c r="F25" s="39"/>
      <c r="G25" s="6"/>
      <c r="H25" s="6"/>
      <c r="I25" s="7"/>
      <c r="K25" s="26" t="s">
        <v>61</v>
      </c>
      <c r="L25" s="5" t="s">
        <v>21</v>
      </c>
      <c r="M25" s="33">
        <v>14.3</v>
      </c>
      <c r="N25" s="37">
        <v>14.6</v>
      </c>
      <c r="O25" s="37">
        <v>21</v>
      </c>
      <c r="P25" s="39"/>
      <c r="Q25" s="6"/>
      <c r="R25" s="6"/>
      <c r="S25" s="7"/>
      <c r="U25" s="26" t="s">
        <v>61</v>
      </c>
      <c r="V25" s="5" t="s">
        <v>21</v>
      </c>
      <c r="W25" s="18">
        <v>0.05</v>
      </c>
      <c r="X25" s="19">
        <v>0.1</v>
      </c>
      <c r="Y25" s="19">
        <v>0.08</v>
      </c>
      <c r="Z25" s="27">
        <v>0.10440000000000001</v>
      </c>
      <c r="AA25" s="6"/>
      <c r="AB25" s="6"/>
      <c r="AC25" s="7"/>
    </row>
    <row r="26" spans="1:29" ht="16.5">
      <c r="A26" s="26" t="s">
        <v>62</v>
      </c>
      <c r="B26" s="5" t="s">
        <v>22</v>
      </c>
      <c r="C26" s="34"/>
      <c r="D26" s="34"/>
      <c r="E26" s="34"/>
      <c r="F26" s="39"/>
      <c r="G26" s="6"/>
      <c r="H26" s="6"/>
      <c r="I26" s="7">
        <v>4</v>
      </c>
      <c r="K26" s="26" t="s">
        <v>62</v>
      </c>
      <c r="L26" s="5" t="s">
        <v>22</v>
      </c>
      <c r="M26" s="33">
        <v>113.9</v>
      </c>
      <c r="N26" s="37">
        <v>126.1</v>
      </c>
      <c r="O26" s="37">
        <v>154.5</v>
      </c>
      <c r="P26" s="39">
        <v>3.49</v>
      </c>
      <c r="Q26" s="6"/>
      <c r="R26" s="6">
        <v>80</v>
      </c>
      <c r="S26" s="7">
        <v>123</v>
      </c>
      <c r="U26" s="26" t="s">
        <v>62</v>
      </c>
      <c r="V26" s="5" t="s">
        <v>22</v>
      </c>
      <c r="W26" s="18"/>
      <c r="X26" s="19">
        <v>0.02</v>
      </c>
      <c r="Y26" s="19">
        <v>0.04</v>
      </c>
      <c r="Z26" s="27">
        <v>7.9500000000000001E-2</v>
      </c>
      <c r="AA26" s="6"/>
      <c r="AB26" s="6"/>
      <c r="AC26" s="7"/>
    </row>
    <row r="27" spans="1:29" ht="16.5">
      <c r="A27" s="26" t="s">
        <v>63</v>
      </c>
      <c r="B27" s="5" t="s">
        <v>23</v>
      </c>
      <c r="C27" s="34"/>
      <c r="D27" s="34"/>
      <c r="E27" s="34"/>
      <c r="F27" s="39"/>
      <c r="G27" s="6"/>
      <c r="H27" s="6">
        <v>2.5</v>
      </c>
      <c r="I27" s="7">
        <v>5</v>
      </c>
      <c r="K27" s="26" t="s">
        <v>63</v>
      </c>
      <c r="L27" s="5" t="s">
        <v>23</v>
      </c>
      <c r="M27" s="33">
        <v>38.4</v>
      </c>
      <c r="N27" s="37">
        <v>39.299999999999997</v>
      </c>
      <c r="O27" s="37">
        <v>56</v>
      </c>
      <c r="P27" s="39">
        <v>3</v>
      </c>
      <c r="Q27" s="6">
        <v>12.835000000000001</v>
      </c>
      <c r="R27" s="6">
        <v>12.835000000000001</v>
      </c>
      <c r="S27" s="7">
        <v>12.835000000000001</v>
      </c>
      <c r="U27" s="26" t="s">
        <v>63</v>
      </c>
      <c r="V27" s="5" t="s">
        <v>23</v>
      </c>
      <c r="W27" s="18"/>
      <c r="X27" s="19">
        <v>0.1</v>
      </c>
      <c r="Y27" s="19">
        <v>0.49000000000000005</v>
      </c>
      <c r="Z27" s="27">
        <v>0.5071</v>
      </c>
      <c r="AA27" s="6">
        <v>0.5</v>
      </c>
      <c r="AB27" s="6">
        <v>1</v>
      </c>
      <c r="AC27" s="7">
        <v>2</v>
      </c>
    </row>
    <row r="28" spans="1:29" ht="16.5">
      <c r="A28" s="26" t="s">
        <v>64</v>
      </c>
      <c r="B28" s="5" t="s">
        <v>24</v>
      </c>
      <c r="C28" s="34"/>
      <c r="D28" s="34"/>
      <c r="E28" s="34"/>
      <c r="F28" s="39"/>
      <c r="G28" s="6"/>
      <c r="H28" s="6">
        <v>2</v>
      </c>
      <c r="I28" s="7">
        <v>4</v>
      </c>
      <c r="K28" s="26" t="s">
        <v>64</v>
      </c>
      <c r="L28" s="5" t="s">
        <v>24</v>
      </c>
      <c r="M28" s="33">
        <v>81.400000000000006</v>
      </c>
      <c r="N28" s="37">
        <v>100.9</v>
      </c>
      <c r="O28" s="37">
        <v>124</v>
      </c>
      <c r="P28" s="39">
        <v>14.350000000000001</v>
      </c>
      <c r="Q28" s="6"/>
      <c r="R28" s="6"/>
      <c r="S28" s="7"/>
      <c r="U28" s="26" t="s">
        <v>64</v>
      </c>
      <c r="V28" s="5" t="s">
        <v>24</v>
      </c>
      <c r="W28" s="18">
        <v>0.39</v>
      </c>
      <c r="X28" s="19">
        <v>1</v>
      </c>
      <c r="Y28" s="19">
        <v>2.8</v>
      </c>
      <c r="Z28" s="27">
        <v>1.964</v>
      </c>
      <c r="AA28" s="6">
        <v>2.2000000000000002</v>
      </c>
      <c r="AB28" s="6">
        <v>3.8</v>
      </c>
      <c r="AC28" s="7">
        <v>12</v>
      </c>
    </row>
    <row r="29" spans="1:29" ht="16.5">
      <c r="A29" s="26" t="s">
        <v>65</v>
      </c>
      <c r="B29" s="5" t="s">
        <v>25</v>
      </c>
      <c r="C29" s="34"/>
      <c r="D29" s="34"/>
      <c r="E29" s="34"/>
      <c r="F29" s="39"/>
      <c r="G29" s="6"/>
      <c r="H29" s="6"/>
      <c r="I29" s="7"/>
      <c r="K29" s="26" t="s">
        <v>65</v>
      </c>
      <c r="L29" s="5" t="s">
        <v>25</v>
      </c>
      <c r="M29" s="33">
        <v>7.5</v>
      </c>
      <c r="N29" s="37">
        <v>9.4</v>
      </c>
      <c r="O29" s="37">
        <v>8.1</v>
      </c>
      <c r="P29" s="39"/>
      <c r="Q29" s="6">
        <v>4</v>
      </c>
      <c r="R29" s="6"/>
      <c r="S29" s="7"/>
      <c r="U29" s="26" t="s">
        <v>65</v>
      </c>
      <c r="V29" s="5" t="s">
        <v>25</v>
      </c>
      <c r="W29" s="18"/>
      <c r="X29" s="19">
        <v>0.1</v>
      </c>
      <c r="Y29" s="19">
        <v>0.26</v>
      </c>
      <c r="Z29" s="27">
        <v>0.70950000000000002</v>
      </c>
      <c r="AA29" s="6">
        <v>2</v>
      </c>
      <c r="AB29" s="6"/>
      <c r="AC29" s="7"/>
    </row>
    <row r="30" spans="1:29" ht="16.5">
      <c r="A30" s="26" t="s">
        <v>66</v>
      </c>
      <c r="B30" s="5" t="s">
        <v>26</v>
      </c>
      <c r="C30" s="34"/>
      <c r="D30" s="34"/>
      <c r="E30" s="34"/>
      <c r="F30" s="39"/>
      <c r="G30" s="6"/>
      <c r="H30" s="6">
        <v>1.2</v>
      </c>
      <c r="I30" s="7">
        <v>2.4</v>
      </c>
      <c r="K30" s="26" t="s">
        <v>66</v>
      </c>
      <c r="L30" s="5" t="s">
        <v>26</v>
      </c>
      <c r="M30" s="33">
        <v>26.3</v>
      </c>
      <c r="N30" s="37">
        <v>28.2</v>
      </c>
      <c r="O30" s="37">
        <v>34.4</v>
      </c>
      <c r="P30" s="39">
        <v>1.7690000000000001</v>
      </c>
      <c r="Q30" s="6">
        <v>8</v>
      </c>
      <c r="R30" s="6">
        <v>9</v>
      </c>
      <c r="S30" s="7">
        <v>12</v>
      </c>
      <c r="U30" s="26" t="s">
        <v>66</v>
      </c>
      <c r="V30" s="9" t="s">
        <v>26</v>
      </c>
      <c r="W30" s="20">
        <v>2.08</v>
      </c>
      <c r="X30" s="21">
        <v>7.1</v>
      </c>
      <c r="Y30" s="21">
        <v>9.4</v>
      </c>
      <c r="Z30" s="28">
        <v>6.4790000000000001</v>
      </c>
      <c r="AA30" s="11">
        <v>17</v>
      </c>
      <c r="AB30" s="11">
        <v>30</v>
      </c>
      <c r="AC30" s="12">
        <v>40</v>
      </c>
    </row>
    <row r="31" spans="1:29" ht="16.5">
      <c r="A31" s="26" t="s">
        <v>67</v>
      </c>
      <c r="B31" s="5" t="s">
        <v>27</v>
      </c>
      <c r="C31" s="34"/>
      <c r="D31" s="34"/>
      <c r="E31" s="34"/>
      <c r="F31" s="39"/>
      <c r="G31" s="6"/>
      <c r="H31" s="6"/>
      <c r="I31" s="7"/>
      <c r="K31" s="26" t="s">
        <v>67</v>
      </c>
      <c r="L31" s="5" t="s">
        <v>27</v>
      </c>
      <c r="M31" s="33">
        <v>36.299999999999997</v>
      </c>
      <c r="N31" s="37">
        <v>36.700000000000003</v>
      </c>
      <c r="O31" s="37">
        <v>45.8</v>
      </c>
      <c r="P31" s="39">
        <v>6.98</v>
      </c>
      <c r="Q31" s="6">
        <v>15.33</v>
      </c>
      <c r="R31" s="6">
        <v>19.25</v>
      </c>
      <c r="S31" s="7">
        <v>20.2</v>
      </c>
      <c r="U31" s="26" t="s">
        <v>67</v>
      </c>
      <c r="V31" s="5" t="s">
        <v>27</v>
      </c>
      <c r="W31" s="18"/>
      <c r="X31" s="19">
        <v>3.0000000000000001E-3</v>
      </c>
      <c r="Y31" s="19">
        <v>0.02</v>
      </c>
      <c r="Z31" s="27">
        <v>0.18149999999999999</v>
      </c>
      <c r="AA31" s="6">
        <v>4.5</v>
      </c>
      <c r="AB31" s="6">
        <v>6</v>
      </c>
      <c r="AC31" s="7">
        <v>9.8699999999999992</v>
      </c>
    </row>
    <row r="32" spans="1:29" ht="16.5">
      <c r="A32" s="26" t="s">
        <v>68</v>
      </c>
      <c r="B32" s="5" t="s">
        <v>28</v>
      </c>
      <c r="C32" s="34"/>
      <c r="D32" s="34"/>
      <c r="E32" s="34"/>
      <c r="F32" s="39"/>
      <c r="G32" s="6"/>
      <c r="H32" s="6"/>
      <c r="I32" s="7"/>
      <c r="K32" s="26" t="s">
        <v>68</v>
      </c>
      <c r="L32" s="5" t="s">
        <v>28</v>
      </c>
      <c r="M32" s="33">
        <v>1.8</v>
      </c>
      <c r="N32" s="37">
        <v>1.7</v>
      </c>
      <c r="O32" s="37">
        <v>1.9</v>
      </c>
      <c r="P32" s="39"/>
      <c r="Q32" s="6">
        <v>0.42865999999999999</v>
      </c>
      <c r="R32" s="6">
        <v>2.4286000000000003</v>
      </c>
      <c r="S32" s="7">
        <v>2.4286000000000003</v>
      </c>
      <c r="U32" s="26" t="s">
        <v>68</v>
      </c>
      <c r="V32" s="5" t="s">
        <v>28</v>
      </c>
      <c r="W32" s="20">
        <v>0.83000000000000007</v>
      </c>
      <c r="X32" s="21">
        <v>1.3</v>
      </c>
      <c r="Y32" s="21">
        <v>3.3</v>
      </c>
      <c r="Z32" s="27">
        <v>3.5656999999999996</v>
      </c>
      <c r="AA32" s="6">
        <v>3</v>
      </c>
      <c r="AB32" s="6">
        <v>5</v>
      </c>
      <c r="AC32" s="7">
        <v>5.5</v>
      </c>
    </row>
    <row r="33" spans="1:29" ht="17.25" thickBot="1">
      <c r="A33" s="26" t="s">
        <v>69</v>
      </c>
      <c r="B33" s="35" t="s">
        <v>29</v>
      </c>
      <c r="C33" s="43"/>
      <c r="D33" s="43"/>
      <c r="E33" s="43"/>
      <c r="F33" s="40"/>
      <c r="G33" s="41"/>
      <c r="H33" s="41"/>
      <c r="I33" s="42"/>
      <c r="K33" s="26" t="s">
        <v>69</v>
      </c>
      <c r="L33" s="35" t="s">
        <v>29</v>
      </c>
      <c r="M33" s="36">
        <v>10.3</v>
      </c>
      <c r="N33" s="38">
        <v>12.2</v>
      </c>
      <c r="O33" s="38">
        <v>14</v>
      </c>
      <c r="P33" s="40"/>
      <c r="Q33" s="41">
        <v>6.5</v>
      </c>
      <c r="R33" s="41">
        <v>8</v>
      </c>
      <c r="S33" s="42"/>
      <c r="U33" s="26" t="s">
        <v>69</v>
      </c>
      <c r="V33" s="10" t="s">
        <v>29</v>
      </c>
      <c r="W33" s="22">
        <v>2.31</v>
      </c>
      <c r="X33" s="23">
        <v>2.8</v>
      </c>
      <c r="Y33" s="23">
        <v>4.9000000000000004</v>
      </c>
      <c r="Z33" s="29">
        <v>3.3060999999999998</v>
      </c>
      <c r="AA33" s="13">
        <v>10</v>
      </c>
      <c r="AB33" s="13">
        <v>25</v>
      </c>
      <c r="AC33" s="14"/>
    </row>
    <row r="34" spans="1:29" ht="16.5">
      <c r="B34" s="16" t="s">
        <v>34</v>
      </c>
      <c r="C34" s="15">
        <f>SUM(C4:C33)</f>
        <v>74.8</v>
      </c>
      <c r="D34" s="15">
        <f t="shared" ref="D34:I34" si="0">SUM(D4:D33)</f>
        <v>87.2</v>
      </c>
      <c r="E34" s="15">
        <f t="shared" si="0"/>
        <v>98.199999999999989</v>
      </c>
      <c r="F34" s="15">
        <f t="shared" si="0"/>
        <v>0</v>
      </c>
      <c r="G34" s="15">
        <f t="shared" si="0"/>
        <v>38.999999999999993</v>
      </c>
      <c r="H34" s="15">
        <f t="shared" si="0"/>
        <v>118.25</v>
      </c>
      <c r="I34" s="15">
        <f t="shared" si="0"/>
        <v>302.62200000000001</v>
      </c>
      <c r="L34" s="16" t="s">
        <v>34</v>
      </c>
      <c r="M34" s="15">
        <f>SUM(M4:M33)</f>
        <v>685.30199999999979</v>
      </c>
      <c r="N34" s="15">
        <f t="shared" ref="N34:S34" si="1">SUM(N4:N33)</f>
        <v>666.5740000000003</v>
      </c>
      <c r="O34" s="15">
        <f t="shared" si="1"/>
        <v>853.93999999999994</v>
      </c>
      <c r="P34" s="15">
        <f t="shared" si="1"/>
        <v>62.448999999999998</v>
      </c>
      <c r="Q34" s="15">
        <f t="shared" si="1"/>
        <v>105.24065999999999</v>
      </c>
      <c r="R34" s="15">
        <f t="shared" si="1"/>
        <v>201.75560000000002</v>
      </c>
      <c r="S34" s="15">
        <f t="shared" si="1"/>
        <v>267.71860000000004</v>
      </c>
      <c r="V34" s="16" t="s">
        <v>34</v>
      </c>
      <c r="W34" s="15">
        <f>SUM(W4:W33)</f>
        <v>49.41</v>
      </c>
      <c r="X34" s="15">
        <f t="shared" ref="X34:Y34" si="2">SUM(X4:X33)</f>
        <v>73.903000000000006</v>
      </c>
      <c r="Y34" s="15">
        <f t="shared" si="2"/>
        <v>102.80999999999999</v>
      </c>
      <c r="Z34" s="15">
        <f t="shared" ref="Z34:AA34" si="3">SUM(Z4:Z33)</f>
        <v>75.323899999999995</v>
      </c>
      <c r="AA34" s="15">
        <f t="shared" si="3"/>
        <v>125.35599999999999</v>
      </c>
      <c r="AB34" s="15">
        <f t="shared" ref="AB34" si="4">SUM(AB4:AB33)</f>
        <v>214.90600000000001</v>
      </c>
      <c r="AC34" s="15">
        <f t="shared" ref="AC34" si="5">SUM(AC4:AC33)</f>
        <v>330.42599999999999</v>
      </c>
    </row>
    <row r="35" spans="1:29">
      <c r="C35" s="17" t="s">
        <v>35</v>
      </c>
      <c r="D35" s="17" t="s">
        <v>35</v>
      </c>
      <c r="E35" s="17" t="s">
        <v>35</v>
      </c>
      <c r="F35" s="17" t="s">
        <v>36</v>
      </c>
      <c r="G35" s="17" t="s">
        <v>36</v>
      </c>
      <c r="H35" s="17" t="s">
        <v>36</v>
      </c>
      <c r="I35" s="17" t="s">
        <v>36</v>
      </c>
      <c r="M35" s="17" t="s">
        <v>35</v>
      </c>
      <c r="N35" s="17" t="s">
        <v>35</v>
      </c>
      <c r="O35" s="17" t="s">
        <v>35</v>
      </c>
      <c r="P35" s="17" t="s">
        <v>36</v>
      </c>
      <c r="Q35" s="17" t="s">
        <v>36</v>
      </c>
      <c r="R35" s="17" t="s">
        <v>36</v>
      </c>
      <c r="S35" s="17" t="s">
        <v>36</v>
      </c>
      <c r="W35" s="17" t="s">
        <v>35</v>
      </c>
      <c r="X35" s="17" t="s">
        <v>35</v>
      </c>
      <c r="Y35" s="17" t="s">
        <v>35</v>
      </c>
      <c r="Z35" s="17" t="s">
        <v>36</v>
      </c>
      <c r="AA35" s="17" t="s">
        <v>36</v>
      </c>
      <c r="AB35" s="17" t="s">
        <v>36</v>
      </c>
      <c r="AC35" s="17" t="s">
        <v>36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33" sqref="D33"/>
    </sheetView>
  </sheetViews>
  <sheetFormatPr defaultRowHeight="12.75"/>
  <cols>
    <col min="1" max="1" width="22.85546875" customWidth="1"/>
    <col min="3" max="3" width="25.42578125" customWidth="1"/>
    <col min="4" max="4" width="23.85546875" bestFit="1" customWidth="1"/>
    <col min="6" max="6" width="13.140625" bestFit="1" customWidth="1"/>
    <col min="7" max="7" width="20.5703125" bestFit="1" customWidth="1"/>
  </cols>
  <sheetData>
    <row r="1" spans="1:11" ht="16.5">
      <c r="A1" s="44" t="s">
        <v>104</v>
      </c>
      <c r="B1" s="44" t="s">
        <v>103</v>
      </c>
      <c r="C1" s="45" t="s">
        <v>102</v>
      </c>
      <c r="D1" s="45" t="s">
        <v>101</v>
      </c>
      <c r="E1" s="49" t="s">
        <v>100</v>
      </c>
      <c r="F1" s="49" t="s">
        <v>99</v>
      </c>
      <c r="G1" s="49" t="s">
        <v>98</v>
      </c>
      <c r="H1" s="44"/>
      <c r="I1" s="44"/>
      <c r="J1" s="44"/>
      <c r="K1" s="44"/>
    </row>
    <row r="2" spans="1:11" ht="16.5">
      <c r="A2" s="44" t="s">
        <v>97</v>
      </c>
      <c r="B2" s="44" t="s">
        <v>77</v>
      </c>
      <c r="C2" s="45">
        <v>944</v>
      </c>
      <c r="D2" s="45">
        <v>1994</v>
      </c>
      <c r="E2" s="49">
        <v>2</v>
      </c>
      <c r="F2" s="49">
        <f t="shared" ref="F2:F12" si="0">C2*E2</f>
        <v>1888</v>
      </c>
      <c r="G2" s="44">
        <v>1888</v>
      </c>
      <c r="H2" s="44"/>
      <c r="I2" s="44"/>
      <c r="J2" s="44"/>
      <c r="K2" s="44"/>
    </row>
    <row r="3" spans="1:11" ht="16.5">
      <c r="A3" s="44" t="s">
        <v>96</v>
      </c>
      <c r="B3" s="44" t="s">
        <v>90</v>
      </c>
      <c r="C3" s="45">
        <v>298</v>
      </c>
      <c r="D3" s="45">
        <v>1994</v>
      </c>
      <c r="E3" s="49">
        <v>1</v>
      </c>
      <c r="F3" s="49">
        <f t="shared" si="0"/>
        <v>298</v>
      </c>
      <c r="G3" s="44">
        <v>298</v>
      </c>
      <c r="H3" s="44"/>
      <c r="I3" s="44"/>
      <c r="J3" s="44"/>
      <c r="K3" s="44"/>
    </row>
    <row r="4" spans="1:11" ht="16.5">
      <c r="A4" s="44" t="s">
        <v>95</v>
      </c>
      <c r="B4" s="44" t="s">
        <v>90</v>
      </c>
      <c r="C4" s="45">
        <v>610</v>
      </c>
      <c r="D4" s="45" t="s">
        <v>94</v>
      </c>
      <c r="E4" s="49">
        <v>2</v>
      </c>
      <c r="F4" s="49">
        <f t="shared" si="0"/>
        <v>1220</v>
      </c>
      <c r="G4" s="44">
        <v>1220</v>
      </c>
      <c r="H4" s="44"/>
      <c r="I4" s="44"/>
      <c r="J4" s="44"/>
      <c r="K4" s="44"/>
    </row>
    <row r="5" spans="1:11" ht="16.5">
      <c r="A5" s="44" t="s">
        <v>93</v>
      </c>
      <c r="B5" s="44" t="s">
        <v>90</v>
      </c>
      <c r="C5" s="45">
        <v>620</v>
      </c>
      <c r="D5" s="45" t="s">
        <v>92</v>
      </c>
      <c r="E5" s="49">
        <v>2</v>
      </c>
      <c r="F5" s="49">
        <f t="shared" si="0"/>
        <v>1240</v>
      </c>
      <c r="G5" s="44">
        <v>620</v>
      </c>
      <c r="H5" s="44"/>
      <c r="I5" s="44"/>
      <c r="J5" s="44"/>
      <c r="K5" s="44"/>
    </row>
    <row r="6" spans="1:11" ht="16.5">
      <c r="A6" s="44" t="s">
        <v>91</v>
      </c>
      <c r="B6" s="44" t="s">
        <v>90</v>
      </c>
      <c r="C6" s="45">
        <v>678</v>
      </c>
      <c r="D6" s="45" t="s">
        <v>88</v>
      </c>
      <c r="E6" s="49">
        <v>2</v>
      </c>
      <c r="F6" s="49">
        <f t="shared" si="0"/>
        <v>1356</v>
      </c>
      <c r="G6" s="44">
        <v>1356</v>
      </c>
      <c r="H6" s="44"/>
      <c r="I6" s="44"/>
      <c r="J6" s="44"/>
      <c r="K6" s="44"/>
    </row>
    <row r="7" spans="1:11" ht="16.5">
      <c r="A7" s="44" t="s">
        <v>89</v>
      </c>
      <c r="B7" s="44" t="s">
        <v>77</v>
      </c>
      <c r="C7" s="45">
        <v>938</v>
      </c>
      <c r="D7" s="45" t="s">
        <v>88</v>
      </c>
      <c r="E7" s="49">
        <v>2</v>
      </c>
      <c r="F7" s="49">
        <f t="shared" si="0"/>
        <v>1876</v>
      </c>
      <c r="G7" s="44">
        <v>1876</v>
      </c>
      <c r="H7" s="44"/>
      <c r="I7" s="44"/>
      <c r="J7" s="44"/>
      <c r="K7" s="44"/>
    </row>
    <row r="8" spans="1:11" ht="16.5">
      <c r="A8" s="44" t="s">
        <v>87</v>
      </c>
      <c r="B8" s="44" t="s">
        <v>77</v>
      </c>
      <c r="C8" s="45">
        <v>1026</v>
      </c>
      <c r="D8" s="45" t="s">
        <v>86</v>
      </c>
      <c r="E8" s="49">
        <v>2</v>
      </c>
      <c r="F8" s="49">
        <f t="shared" si="0"/>
        <v>2052</v>
      </c>
      <c r="G8" s="44">
        <v>1026</v>
      </c>
      <c r="H8" s="44"/>
      <c r="I8" s="44"/>
      <c r="J8" s="44"/>
      <c r="K8" s="44"/>
    </row>
    <row r="9" spans="1:11" ht="16.5">
      <c r="A9" s="44" t="s">
        <v>85</v>
      </c>
      <c r="B9" s="44" t="s">
        <v>84</v>
      </c>
      <c r="C9" s="45">
        <v>990</v>
      </c>
      <c r="D9" s="45">
        <v>2007</v>
      </c>
      <c r="E9" s="49">
        <v>2</v>
      </c>
      <c r="F9" s="49">
        <f t="shared" si="0"/>
        <v>1980</v>
      </c>
      <c r="G9" s="44">
        <v>1980</v>
      </c>
      <c r="H9" s="44"/>
      <c r="I9" s="44"/>
      <c r="J9" s="44"/>
      <c r="K9" s="44"/>
    </row>
    <row r="10" spans="1:11" ht="16.5">
      <c r="A10" s="44" t="s">
        <v>83</v>
      </c>
      <c r="B10" s="44" t="s">
        <v>82</v>
      </c>
      <c r="C10" s="45">
        <v>1020</v>
      </c>
      <c r="D10" s="45" t="s">
        <v>79</v>
      </c>
      <c r="E10" s="49">
        <v>2</v>
      </c>
      <c r="F10" s="49">
        <f t="shared" si="0"/>
        <v>2040</v>
      </c>
      <c r="G10" s="44"/>
      <c r="H10" s="44"/>
      <c r="I10" s="44"/>
      <c r="J10" s="44"/>
      <c r="K10" s="44"/>
    </row>
    <row r="11" spans="1:11" ht="16.5">
      <c r="A11" s="44" t="s">
        <v>81</v>
      </c>
      <c r="B11" s="44" t="s">
        <v>80</v>
      </c>
      <c r="C11" s="45">
        <v>1024</v>
      </c>
      <c r="D11" s="45" t="s">
        <v>79</v>
      </c>
      <c r="E11" s="49">
        <v>2</v>
      </c>
      <c r="F11" s="49">
        <f t="shared" si="0"/>
        <v>2048</v>
      </c>
      <c r="G11" s="44"/>
      <c r="H11" s="44"/>
      <c r="I11" s="44"/>
      <c r="J11" s="44"/>
      <c r="K11" s="44"/>
    </row>
    <row r="12" spans="1:11" ht="16.5">
      <c r="A12" s="44" t="s">
        <v>78</v>
      </c>
      <c r="B12" s="44" t="s">
        <v>77</v>
      </c>
      <c r="C12" s="45">
        <v>1021</v>
      </c>
      <c r="D12" s="45">
        <v>2014</v>
      </c>
      <c r="E12" s="49">
        <v>1</v>
      </c>
      <c r="F12" s="49">
        <f t="shared" si="0"/>
        <v>1021</v>
      </c>
      <c r="G12" s="44"/>
      <c r="H12" s="44"/>
      <c r="I12" s="44"/>
      <c r="J12" s="44"/>
      <c r="K12" s="44"/>
    </row>
    <row r="13" spans="1:11" ht="16.5">
      <c r="A13" s="54" t="s">
        <v>76</v>
      </c>
      <c r="B13" s="54"/>
      <c r="C13" s="55" t="s">
        <v>75</v>
      </c>
      <c r="D13" s="55"/>
      <c r="E13" s="48">
        <f>SUM(E2:E12)</f>
        <v>20</v>
      </c>
      <c r="F13" s="48">
        <f>SUM(F2:F12)</f>
        <v>17019</v>
      </c>
      <c r="G13" s="48">
        <f>SUM(G2:G12)</f>
        <v>10264</v>
      </c>
      <c r="H13" s="46" t="s">
        <v>74</v>
      </c>
      <c r="I13" s="44"/>
      <c r="J13" s="44"/>
      <c r="K13" s="44"/>
    </row>
    <row r="14" spans="1:11" ht="16.5">
      <c r="A14" s="44"/>
      <c r="B14" s="44"/>
      <c r="C14" s="45"/>
      <c r="D14" s="45"/>
      <c r="E14" s="44"/>
      <c r="F14" s="44"/>
      <c r="G14" s="44"/>
      <c r="H14" s="44"/>
      <c r="I14" s="44"/>
      <c r="J14" s="44"/>
      <c r="K14" s="44"/>
    </row>
    <row r="15" spans="1:11" ht="16.5">
      <c r="A15" s="47" t="s">
        <v>73</v>
      </c>
      <c r="B15" s="44"/>
      <c r="C15" s="45"/>
      <c r="D15" s="44"/>
      <c r="E15" s="44"/>
      <c r="F15" s="44"/>
      <c r="G15" s="44"/>
      <c r="H15" s="44"/>
      <c r="I15" s="44"/>
      <c r="J15" s="44"/>
      <c r="K15" s="44"/>
    </row>
    <row r="16" spans="1:11" ht="16.5">
      <c r="A16" s="46"/>
      <c r="B16" s="44"/>
      <c r="C16" s="45"/>
      <c r="D16" s="44"/>
      <c r="E16" s="44"/>
      <c r="F16" s="44"/>
      <c r="G16" s="44"/>
      <c r="H16" s="44"/>
      <c r="I16" s="44"/>
      <c r="J16" s="44"/>
      <c r="K16" s="44"/>
    </row>
    <row r="17" spans="1:11" ht="16.5">
      <c r="A17" s="44" t="s">
        <v>72</v>
      </c>
      <c r="B17" s="44"/>
      <c r="C17" s="45"/>
      <c r="D17" s="44"/>
      <c r="E17" s="44"/>
      <c r="F17" s="44"/>
      <c r="G17" s="44"/>
      <c r="H17" s="44"/>
      <c r="I17" s="44"/>
      <c r="J17" s="44"/>
      <c r="K17" s="44"/>
    </row>
    <row r="18" spans="1:11" ht="16.5">
      <c r="A18" s="44"/>
      <c r="B18" s="44"/>
      <c r="C18" s="45"/>
      <c r="D18" s="44"/>
      <c r="E18" s="44"/>
      <c r="F18" s="44"/>
      <c r="G18" s="44"/>
      <c r="H18" s="44"/>
      <c r="I18" s="44"/>
      <c r="J18" s="44"/>
      <c r="K18" s="44"/>
    </row>
    <row r="19" spans="1:11" ht="16.5">
      <c r="A19" s="44"/>
      <c r="B19" s="44"/>
      <c r="C19" s="45"/>
      <c r="D19" s="44"/>
      <c r="E19" s="44"/>
      <c r="F19" s="44"/>
      <c r="G19" s="44"/>
      <c r="H19" s="44"/>
      <c r="I19" s="44"/>
      <c r="J19" s="44"/>
      <c r="K19" s="44"/>
    </row>
    <row r="20" spans="1:11" ht="16.5">
      <c r="A20" s="44"/>
      <c r="B20" s="44"/>
      <c r="C20" s="45"/>
      <c r="D20" s="44"/>
      <c r="E20" s="44"/>
      <c r="F20" s="44"/>
      <c r="G20" s="44"/>
      <c r="H20" s="44"/>
      <c r="I20" s="44"/>
      <c r="J20" s="44"/>
      <c r="K20" s="4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15" zoomScaleNormal="115" workbookViewId="0">
      <selection activeCell="H9" sqref="H9"/>
    </sheetView>
  </sheetViews>
  <sheetFormatPr defaultRowHeight="12.75"/>
  <cols>
    <col min="1" max="1" width="3.7109375" bestFit="1" customWidth="1"/>
    <col min="2" max="2" width="14.85546875" customWidth="1"/>
    <col min="3" max="3" width="13.140625" customWidth="1"/>
    <col min="4" max="4" width="24.7109375" customWidth="1"/>
    <col min="5" max="5" width="24.28515625" customWidth="1"/>
    <col min="6" max="6" width="13.5703125" customWidth="1"/>
    <col min="7" max="7" width="22.42578125" customWidth="1"/>
    <col min="8" max="8" width="37.28515625" customWidth="1"/>
    <col min="9" max="9" width="14" customWidth="1"/>
    <col min="10" max="10" width="8.140625" customWidth="1"/>
    <col min="11" max="11" width="7" customWidth="1"/>
    <col min="12" max="12" width="14.42578125" customWidth="1"/>
  </cols>
  <sheetData>
    <row r="1" spans="1:9">
      <c r="B1" t="s">
        <v>140</v>
      </c>
      <c r="C1" t="s">
        <v>143</v>
      </c>
      <c r="D1" t="s">
        <v>145</v>
      </c>
      <c r="E1" t="s">
        <v>147</v>
      </c>
      <c r="F1" t="s">
        <v>149</v>
      </c>
      <c r="G1" t="s">
        <v>154</v>
      </c>
      <c r="H1" t="s">
        <v>141</v>
      </c>
      <c r="I1" t="s">
        <v>142</v>
      </c>
    </row>
    <row r="2" spans="1:9">
      <c r="C2" t="s">
        <v>144</v>
      </c>
      <c r="D2" t="s">
        <v>146</v>
      </c>
      <c r="E2" t="s">
        <v>148</v>
      </c>
      <c r="F2" t="s">
        <v>150</v>
      </c>
      <c r="G2" t="s">
        <v>153</v>
      </c>
    </row>
    <row r="3" spans="1:9">
      <c r="A3">
        <v>1</v>
      </c>
      <c r="B3" t="s">
        <v>105</v>
      </c>
      <c r="C3">
        <v>39.299999999999997</v>
      </c>
      <c r="D3">
        <v>18.2</v>
      </c>
      <c r="E3">
        <v>84680</v>
      </c>
      <c r="F3">
        <v>53.1</v>
      </c>
      <c r="G3" s="50">
        <v>28.4</v>
      </c>
      <c r="H3" t="s">
        <v>106</v>
      </c>
      <c r="I3">
        <v>2009</v>
      </c>
    </row>
    <row r="4" spans="1:9">
      <c r="A4" s="57">
        <v>2</v>
      </c>
      <c r="B4" s="57" t="s">
        <v>107</v>
      </c>
      <c r="C4" s="57">
        <v>12.9</v>
      </c>
      <c r="D4" s="57">
        <v>12.6</v>
      </c>
      <c r="E4" s="57">
        <v>57120</v>
      </c>
      <c r="F4" s="57">
        <v>57.1</v>
      </c>
      <c r="G4" s="58">
        <v>7</v>
      </c>
      <c r="H4" s="57" t="s">
        <v>108</v>
      </c>
      <c r="I4" s="59">
        <v>2017</v>
      </c>
    </row>
    <row r="5" spans="1:9">
      <c r="A5" s="57">
        <v>3</v>
      </c>
      <c r="B5" s="57" t="s">
        <v>109</v>
      </c>
      <c r="C5" s="57">
        <v>5.2</v>
      </c>
      <c r="D5" s="57">
        <v>6.4</v>
      </c>
      <c r="E5" s="57">
        <v>30700</v>
      </c>
      <c r="F5" s="57">
        <v>54.8</v>
      </c>
      <c r="G5" s="60">
        <v>3.7</v>
      </c>
      <c r="H5" s="57" t="s">
        <v>110</v>
      </c>
      <c r="I5" s="59">
        <v>2015</v>
      </c>
    </row>
    <row r="6" spans="1:9">
      <c r="A6">
        <v>4</v>
      </c>
      <c r="B6" t="s">
        <v>111</v>
      </c>
      <c r="C6">
        <v>15.04</v>
      </c>
      <c r="D6">
        <v>4.2</v>
      </c>
      <c r="E6">
        <v>18990</v>
      </c>
      <c r="F6">
        <v>51.6</v>
      </c>
      <c r="G6" s="51">
        <v>4</v>
      </c>
      <c r="H6" t="s">
        <v>112</v>
      </c>
      <c r="I6">
        <v>2012</v>
      </c>
    </row>
    <row r="7" spans="1:9">
      <c r="A7">
        <v>5</v>
      </c>
      <c r="B7" t="s">
        <v>113</v>
      </c>
      <c r="C7">
        <v>24.7</v>
      </c>
      <c r="D7">
        <v>1.28</v>
      </c>
      <c r="E7">
        <v>6000</v>
      </c>
      <c r="F7">
        <v>53.5</v>
      </c>
      <c r="H7" t="s">
        <v>114</v>
      </c>
      <c r="I7">
        <v>1989</v>
      </c>
    </row>
    <row r="8" spans="1:9">
      <c r="A8">
        <v>6</v>
      </c>
      <c r="B8" t="s">
        <v>115</v>
      </c>
      <c r="C8">
        <v>5.7</v>
      </c>
      <c r="D8">
        <v>1.2250000000000001</v>
      </c>
      <c r="E8">
        <v>5700</v>
      </c>
      <c r="F8">
        <v>53.1</v>
      </c>
      <c r="G8" s="50">
        <v>0.13</v>
      </c>
      <c r="H8" t="s">
        <v>116</v>
      </c>
      <c r="I8">
        <v>1997</v>
      </c>
    </row>
    <row r="9" spans="1:9">
      <c r="A9">
        <v>7</v>
      </c>
      <c r="B9" t="s">
        <v>117</v>
      </c>
      <c r="C9">
        <v>0.05</v>
      </c>
      <c r="D9">
        <v>0.22</v>
      </c>
      <c r="E9">
        <v>1050</v>
      </c>
      <c r="F9">
        <v>54.5</v>
      </c>
      <c r="G9" s="50">
        <v>0.05</v>
      </c>
      <c r="H9" t="s">
        <v>116</v>
      </c>
      <c r="I9">
        <v>1980</v>
      </c>
    </row>
    <row r="10" spans="1:9">
      <c r="A10">
        <v>8</v>
      </c>
      <c r="B10" t="s">
        <v>118</v>
      </c>
      <c r="C10">
        <v>90</v>
      </c>
      <c r="D10">
        <v>0.32400000000000001</v>
      </c>
      <c r="E10">
        <v>1465</v>
      </c>
      <c r="F10">
        <v>51.6</v>
      </c>
      <c r="G10" s="50">
        <v>0.5</v>
      </c>
      <c r="H10" t="s">
        <v>116</v>
      </c>
      <c r="I10">
        <v>1998</v>
      </c>
    </row>
    <row r="11" spans="1:9">
      <c r="A11">
        <v>9</v>
      </c>
      <c r="B11" t="s">
        <v>119</v>
      </c>
      <c r="C11">
        <v>6.31</v>
      </c>
      <c r="D11">
        <v>4.2</v>
      </c>
      <c r="E11">
        <v>17870</v>
      </c>
      <c r="F11">
        <v>48.6</v>
      </c>
      <c r="G11" s="51">
        <v>3</v>
      </c>
      <c r="H11" t="s">
        <v>120</v>
      </c>
      <c r="I11">
        <v>2013</v>
      </c>
    </row>
    <row r="12" spans="1:9">
      <c r="A12">
        <v>10</v>
      </c>
      <c r="B12" t="s">
        <v>121</v>
      </c>
      <c r="C12">
        <v>4.7</v>
      </c>
      <c r="D12">
        <v>4.2</v>
      </c>
      <c r="E12">
        <v>18970</v>
      </c>
      <c r="F12">
        <v>51.6</v>
      </c>
      <c r="G12" s="50">
        <v>2.8</v>
      </c>
      <c r="H12" t="s">
        <v>120</v>
      </c>
      <c r="I12">
        <v>2013</v>
      </c>
    </row>
    <row r="13" spans="1:9">
      <c r="A13" s="57">
        <v>11</v>
      </c>
      <c r="B13" s="57" t="s">
        <v>122</v>
      </c>
      <c r="C13" s="57">
        <v>21.7</v>
      </c>
      <c r="D13" s="57">
        <v>5.85</v>
      </c>
      <c r="E13" s="57">
        <v>23900</v>
      </c>
      <c r="F13" s="57">
        <v>46.6</v>
      </c>
      <c r="G13" s="58">
        <v>5</v>
      </c>
      <c r="H13" s="57" t="s">
        <v>112</v>
      </c>
      <c r="I13" s="59">
        <v>2017</v>
      </c>
    </row>
    <row r="14" spans="1:9">
      <c r="A14">
        <v>12</v>
      </c>
      <c r="B14" t="s">
        <v>123</v>
      </c>
      <c r="C14">
        <v>1.08</v>
      </c>
      <c r="D14">
        <v>4.2</v>
      </c>
      <c r="E14">
        <v>10230</v>
      </c>
      <c r="F14">
        <v>27.8</v>
      </c>
      <c r="G14" s="50">
        <v>2.2000000000000002</v>
      </c>
      <c r="H14" t="s">
        <v>114</v>
      </c>
      <c r="I14">
        <v>2009</v>
      </c>
    </row>
    <row r="15" spans="1:9">
      <c r="A15">
        <v>13</v>
      </c>
      <c r="B15" t="s">
        <v>124</v>
      </c>
      <c r="C15">
        <v>2.7</v>
      </c>
      <c r="D15">
        <v>6.3</v>
      </c>
      <c r="E15">
        <v>18700</v>
      </c>
      <c r="F15">
        <v>33.9</v>
      </c>
      <c r="G15" s="50">
        <v>4.3</v>
      </c>
      <c r="H15" t="s">
        <v>125</v>
      </c>
      <c r="I15">
        <v>2009</v>
      </c>
    </row>
    <row r="16" spans="1:9">
      <c r="A16">
        <v>14</v>
      </c>
      <c r="B16" t="s">
        <v>126</v>
      </c>
      <c r="C16">
        <v>5.8</v>
      </c>
      <c r="D16">
        <v>3.49</v>
      </c>
      <c r="E16">
        <v>3900</v>
      </c>
      <c r="F16">
        <v>12.8</v>
      </c>
      <c r="G16" s="50">
        <v>5.2</v>
      </c>
      <c r="H16" t="s">
        <v>127</v>
      </c>
      <c r="I16">
        <v>1999</v>
      </c>
    </row>
    <row r="17" spans="1:9">
      <c r="A17">
        <v>15</v>
      </c>
      <c r="B17" t="s">
        <v>128</v>
      </c>
      <c r="C17">
        <v>1.58</v>
      </c>
      <c r="D17">
        <v>3.12</v>
      </c>
      <c r="E17">
        <v>15700</v>
      </c>
      <c r="F17">
        <v>57.4</v>
      </c>
      <c r="G17" s="50">
        <v>1.04</v>
      </c>
      <c r="H17" t="s">
        <v>129</v>
      </c>
      <c r="I17">
        <v>1988</v>
      </c>
    </row>
    <row r="18" spans="1:9">
      <c r="A18">
        <v>16</v>
      </c>
      <c r="B18" t="s">
        <v>130</v>
      </c>
      <c r="C18">
        <v>6.4509999999999996</v>
      </c>
      <c r="D18">
        <v>3</v>
      </c>
      <c r="E18">
        <v>9670</v>
      </c>
      <c r="F18">
        <v>36.799999999999997</v>
      </c>
      <c r="G18" s="50">
        <v>13.84</v>
      </c>
      <c r="H18" t="s">
        <v>131</v>
      </c>
      <c r="I18">
        <v>2011</v>
      </c>
    </row>
    <row r="19" spans="1:9">
      <c r="A19">
        <v>17</v>
      </c>
      <c r="B19" t="s">
        <v>132</v>
      </c>
      <c r="C19">
        <v>0.66</v>
      </c>
      <c r="D19">
        <v>1.75</v>
      </c>
      <c r="E19">
        <v>5000</v>
      </c>
      <c r="F19">
        <v>32.6</v>
      </c>
      <c r="G19" s="50">
        <v>2.76</v>
      </c>
      <c r="H19" t="s">
        <v>112</v>
      </c>
      <c r="I19">
        <v>1995</v>
      </c>
    </row>
    <row r="20" spans="1:9">
      <c r="A20">
        <v>18</v>
      </c>
      <c r="B20" t="s">
        <v>133</v>
      </c>
      <c r="C20">
        <v>12.8</v>
      </c>
      <c r="D20">
        <v>1.84</v>
      </c>
      <c r="E20">
        <v>5100</v>
      </c>
      <c r="F20">
        <v>31.6</v>
      </c>
      <c r="G20" s="50">
        <v>4.5</v>
      </c>
      <c r="H20" t="s">
        <v>134</v>
      </c>
      <c r="I20">
        <v>2000</v>
      </c>
    </row>
    <row r="21" spans="1:9">
      <c r="A21">
        <v>19</v>
      </c>
      <c r="B21" t="s">
        <v>135</v>
      </c>
      <c r="C21">
        <v>4.58</v>
      </c>
      <c r="D21">
        <v>1.6</v>
      </c>
      <c r="E21">
        <v>3990</v>
      </c>
      <c r="F21">
        <v>28.5</v>
      </c>
      <c r="G21" s="50">
        <v>1.54</v>
      </c>
      <c r="H21" t="s">
        <v>136</v>
      </c>
      <c r="I21">
        <v>2008</v>
      </c>
    </row>
    <row r="22" spans="1:9">
      <c r="A22">
        <v>20</v>
      </c>
      <c r="B22" t="s">
        <v>137</v>
      </c>
      <c r="C22">
        <v>7.0000000000000001E-3</v>
      </c>
      <c r="D22">
        <v>1.8</v>
      </c>
      <c r="E22">
        <v>2620</v>
      </c>
      <c r="F22">
        <v>16.600000000000001</v>
      </c>
      <c r="G22" s="50">
        <v>1.46</v>
      </c>
      <c r="H22" t="s">
        <v>138</v>
      </c>
      <c r="I22">
        <v>1998</v>
      </c>
    </row>
    <row r="23" spans="1:9" ht="13.5" thickBot="1">
      <c r="A23">
        <v>21</v>
      </c>
      <c r="B23" t="s">
        <v>139</v>
      </c>
      <c r="C23">
        <v>0.63</v>
      </c>
      <c r="D23">
        <v>1.5</v>
      </c>
      <c r="E23">
        <v>5140</v>
      </c>
      <c r="F23">
        <v>39.1</v>
      </c>
      <c r="G23" s="50">
        <v>0.87</v>
      </c>
      <c r="H23" t="s">
        <v>114</v>
      </c>
      <c r="I23">
        <v>2006</v>
      </c>
    </row>
    <row r="24" spans="1:9" ht="13.5" thickBot="1">
      <c r="C24" s="52" t="s">
        <v>151</v>
      </c>
      <c r="D24" s="53">
        <f>SUM(D3:D23)</f>
        <v>87.299000000000007</v>
      </c>
    </row>
    <row r="25" spans="1:9">
      <c r="D25" s="56"/>
    </row>
    <row r="26" spans="1:9">
      <c r="A26" t="s">
        <v>152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nuclear</vt:lpstr>
      <vt:lpstr>hydro</vt:lpstr>
    </vt:vector>
  </TitlesOfParts>
  <Company>University of Michigan Mechanical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Chiao</dc:creator>
  <cp:lastModifiedBy>Chiao</cp:lastModifiedBy>
  <dcterms:created xsi:type="dcterms:W3CDTF">2014-08-27T16:39:08Z</dcterms:created>
  <dcterms:modified xsi:type="dcterms:W3CDTF">2014-08-28T19:41:04Z</dcterms:modified>
</cp:coreProperties>
</file>