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-105" windowWidth="10845" windowHeight="9975"/>
  </bookViews>
  <sheets>
    <sheet name="积压率" sheetId="1" r:id="rId1"/>
  </sheets>
  <definedNames>
    <definedName name="_xlnm.Print_Area" localSheetId="0">积压率!$A$1:$L$26</definedName>
  </definedNames>
  <calcPr calcId="125725"/>
</workbook>
</file>

<file path=xl/calcChain.xml><?xml version="1.0" encoding="utf-8"?>
<calcChain xmlns="http://schemas.openxmlformats.org/spreadsheetml/2006/main">
  <c r="K10" i="1"/>
  <c r="F9"/>
  <c r="E9"/>
  <c r="D9"/>
  <c r="C9" l="1"/>
</calcChain>
</file>

<file path=xl/comments1.xml><?xml version="1.0" encoding="utf-8"?>
<comments xmlns="http://schemas.openxmlformats.org/spreadsheetml/2006/main">
  <authors>
    <author>雨林木风</author>
  </authors>
  <commentList>
    <comment ref="K10" authorId="0">
      <text>
        <r>
          <rPr>
            <b/>
            <sz val="9"/>
            <color indexed="81"/>
            <rFont val="宋体"/>
            <family val="3"/>
            <charset val="134"/>
          </rPr>
          <t>原年均88.753%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<sst xmlns="http://schemas.openxmlformats.org/spreadsheetml/2006/main" count="26" uniqueCount="26">
  <si>
    <t>项目部</t>
    <phoneticPr fontId="2" type="noConversion"/>
  </si>
  <si>
    <t>担当</t>
    <phoneticPr fontId="2" type="noConversion"/>
  </si>
  <si>
    <t>年均</t>
    <phoneticPr fontId="2" type="noConversion"/>
  </si>
  <si>
    <t>提升率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</si>
  <si>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</si>
  <si>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</si>
  <si>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</si>
  <si>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</si>
  <si>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</si>
  <si>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</si>
  <si>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7月</t>
    <phoneticPr fontId="2" type="noConversion"/>
  </si>
  <si>
    <t>港盛宁波</t>
    <phoneticPr fontId="2" type="noConversion"/>
  </si>
  <si>
    <t>贾建宽</t>
    <phoneticPr fontId="2" type="noConversion"/>
  </si>
  <si>
    <t>彭顺怀</t>
    <phoneticPr fontId="2" type="noConversion"/>
  </si>
  <si>
    <t>港盛伽耶</t>
    <phoneticPr fontId="2" type="noConversion"/>
  </si>
  <si>
    <t>港盛荣成</t>
    <phoneticPr fontId="2" type="noConversion"/>
  </si>
  <si>
    <t>吕冠峰</t>
    <phoneticPr fontId="2" type="noConversion"/>
  </si>
  <si>
    <t>建力宁波</t>
    <phoneticPr fontId="2" type="noConversion"/>
  </si>
  <si>
    <t>钟华军</t>
    <phoneticPr fontId="2" type="noConversion"/>
  </si>
  <si>
    <t>2011年  基准值</t>
    <phoneticPr fontId="2" type="noConversion"/>
  </si>
  <si>
    <t>1季度实际</t>
    <phoneticPr fontId="2" type="noConversion"/>
  </si>
  <si>
    <t>2季度计划</t>
    <phoneticPr fontId="2" type="noConversion"/>
  </si>
  <si>
    <t>姜新运</t>
    <phoneticPr fontId="2" type="noConversion"/>
  </si>
  <si>
    <t>行政部</t>
    <phoneticPr fontId="2" type="noConversion"/>
  </si>
  <si>
    <t>港盛联合积压达成执行计划·2011年7月</t>
    <phoneticPr fontId="2" type="noConversion"/>
  </si>
  <si>
    <t>3季度计划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</si>
</sst>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9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22"/>
      <name val="黑体"/>
      <family val="3"/>
      <charset val="134"/>
    </font>
    <font>
      <sz val="12"/>
      <name val="黑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6" fontId="3" fillId="3" borderId="5" xfId="1" applyNumberFormat="1" applyFont="1" applyFill="1" applyBorder="1" applyAlignment="1">
      <alignment horizontal="center" vertical="center"/>
    </xf>
    <xf numFmtId="176" fontId="3" fillId="0" borderId="23" xfId="1" applyNumberFormat="1" applyFont="1" applyFill="1" applyBorder="1" applyAlignment="1">
      <alignment horizontal="center" vertical="center"/>
    </xf>
    <xf numFmtId="176" fontId="3" fillId="0" borderId="24" xfId="1" applyNumberFormat="1" applyFont="1" applyFill="1" applyBorder="1" applyAlignment="1">
      <alignment horizontal="center" vertical="center"/>
    </xf>
    <xf numFmtId="176" fontId="3" fillId="0" borderId="25" xfId="1" applyNumberFormat="1" applyFont="1" applyFill="1" applyBorder="1" applyAlignment="1">
      <alignment horizontal="center" vertical="center"/>
    </xf>
    <xf numFmtId="176" fontId="3" fillId="3" borderId="6" xfId="1" applyNumberFormat="1" applyFont="1" applyFill="1" applyBorder="1" applyAlignment="1">
      <alignment horizontal="center" vertical="center"/>
    </xf>
    <xf numFmtId="176" fontId="3" fillId="0" borderId="2" xfId="1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76" fontId="3" fillId="0" borderId="3" xfId="1" applyNumberFormat="1" applyFont="1" applyFill="1" applyBorder="1" applyAlignment="1">
      <alignment horizontal="center" vertical="center"/>
    </xf>
    <xf numFmtId="176" fontId="3" fillId="3" borderId="7" xfId="1" applyNumberFormat="1" applyFont="1" applyFill="1" applyBorder="1" applyAlignment="1">
      <alignment horizontal="center" vertical="center"/>
    </xf>
    <xf numFmtId="176" fontId="3" fillId="0" borderId="19" xfId="1" applyNumberFormat="1" applyFont="1" applyFill="1" applyBorder="1" applyAlignment="1">
      <alignment horizontal="center" vertical="center"/>
    </xf>
    <xf numFmtId="176" fontId="3" fillId="0" borderId="12" xfId="1" applyNumberFormat="1" applyFont="1" applyFill="1" applyBorder="1" applyAlignment="1">
      <alignment horizontal="center" vertical="center"/>
    </xf>
    <xf numFmtId="176" fontId="3" fillId="0" borderId="18" xfId="1" applyNumberFormat="1" applyFont="1" applyFill="1" applyBorder="1" applyAlignment="1">
      <alignment horizontal="center" vertical="center"/>
    </xf>
    <xf numFmtId="176" fontId="3" fillId="0" borderId="23" xfId="1" applyNumberFormat="1" applyFont="1" applyBorder="1" applyAlignment="1">
      <alignment horizontal="center" vertical="center"/>
    </xf>
    <xf numFmtId="176" fontId="3" fillId="0" borderId="32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3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176" fontId="3" fillId="0" borderId="31" xfId="1" applyNumberFormat="1" applyFont="1" applyFill="1" applyBorder="1" applyAlignment="1">
      <alignment horizontal="center" vertical="center"/>
    </xf>
    <xf numFmtId="176" fontId="3" fillId="0" borderId="32" xfId="1" applyNumberFormat="1" applyFont="1" applyFill="1" applyBorder="1" applyAlignment="1">
      <alignment horizontal="center" vertical="center"/>
    </xf>
    <xf numFmtId="176" fontId="3" fillId="2" borderId="5" xfId="1" applyNumberFormat="1" applyFont="1" applyFill="1" applyBorder="1" applyAlignment="1">
      <alignment horizontal="center" vertical="center"/>
    </xf>
    <xf numFmtId="176" fontId="3" fillId="0" borderId="9" xfId="1" applyNumberFormat="1" applyFont="1" applyFill="1" applyBorder="1" applyAlignment="1">
      <alignment horizontal="center" vertical="center"/>
    </xf>
    <xf numFmtId="176" fontId="3" fillId="0" borderId="10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0" borderId="17" xfId="1" applyNumberFormat="1" applyFont="1" applyFill="1" applyBorder="1" applyAlignment="1">
      <alignment horizontal="center" vertical="center"/>
    </xf>
    <xf numFmtId="176" fontId="3" fillId="0" borderId="11" xfId="1" applyNumberFormat="1" applyFont="1" applyFill="1" applyBorder="1" applyAlignment="1">
      <alignment horizontal="center" vertical="center"/>
    </xf>
    <xf numFmtId="176" fontId="3" fillId="0" borderId="13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176" fontId="8" fillId="5" borderId="7" xfId="1" applyNumberFormat="1" applyFont="1" applyFill="1" applyBorder="1" applyAlignment="1">
      <alignment horizontal="center" vertical="center"/>
    </xf>
    <xf numFmtId="176" fontId="8" fillId="5" borderId="19" xfId="1" applyNumberFormat="1" applyFont="1" applyFill="1" applyBorder="1" applyAlignment="1">
      <alignment horizontal="center" vertical="center"/>
    </xf>
  </cellXfs>
  <cellStyles count="4">
    <cellStyle name="百分比" xfId="1" builtinId="5"/>
    <cellStyle name="百分比 2" xfId="3"/>
    <cellStyle name="常规" xfId="0" builtinId="0"/>
    <cellStyle name="常规 2" xfId="2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L11"/>
  <sheetViews>
    <sheetView tabSelected="1" zoomScaleNormal="100" zoomScalePageLayoutView="70" workbookViewId="0">
      <selection activeCell="L14" sqref="L14"/>
    </sheetView>
  </sheetViews>
  <sheetFormatPr defaultRowHeight="14.25"/>
  <cols>
    <col min="1" max="1" width="12.875" customWidth="1"/>
    <col min="2" max="3" width="10" customWidth="1"/>
    <col min="4" max="9" width="11.25" style="28" customWidth="1"/>
    <col min="10" max="10" width="12.625" style="28" customWidth="1"/>
    <col min="11" max="12" width="11.25" style="28" customWidth="1"/>
  </cols>
  <sheetData>
    <row r="1" spans="1:12" ht="12.75" customHeight="1">
      <c r="A1" s="40" t="s">
        <v>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24" customHeight="1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41.25" customHeight="1" thickBot="1">
      <c r="A4" s="46" t="s">
        <v>0</v>
      </c>
      <c r="B4" s="48" t="s">
        <v>1</v>
      </c>
      <c r="C4" s="50" t="s">
        <v>19</v>
      </c>
      <c r="D4" s="52" t="s">
        <v>20</v>
      </c>
      <c r="E4" s="53"/>
      <c r="F4" s="54"/>
      <c r="G4" s="55" t="s">
        <v>21</v>
      </c>
      <c r="H4" s="53"/>
      <c r="I4" s="56"/>
      <c r="J4" s="29" t="s">
        <v>25</v>
      </c>
      <c r="K4" s="42" t="s">
        <v>2</v>
      </c>
      <c r="L4" s="44" t="s">
        <v>3</v>
      </c>
    </row>
    <row r="5" spans="1:12" ht="41.25" customHeight="1" thickBot="1">
      <c r="A5" s="47"/>
      <c r="B5" s="49"/>
      <c r="C5" s="51"/>
      <c r="D5" s="6" t="s">
        <v>4</v>
      </c>
      <c r="E5" s="7" t="s">
        <v>5</v>
      </c>
      <c r="F5" s="8" t="s">
        <v>6</v>
      </c>
      <c r="G5" s="6" t="s">
        <v>7</v>
      </c>
      <c r="H5" s="7" t="s">
        <v>8</v>
      </c>
      <c r="I5" s="8" t="s">
        <v>9</v>
      </c>
      <c r="J5" s="30" t="s">
        <v>10</v>
      </c>
      <c r="K5" s="43"/>
      <c r="L5" s="45"/>
    </row>
    <row r="6" spans="1:12" ht="41.25" customHeight="1">
      <c r="A6" s="9" t="s">
        <v>11</v>
      </c>
      <c r="B6" s="10" t="s">
        <v>12</v>
      </c>
      <c r="C6" s="11">
        <v>0.50317000000000001</v>
      </c>
      <c r="D6" s="12">
        <v>0.30856007825702214</v>
      </c>
      <c r="E6" s="13">
        <v>0.27699048339548338</v>
      </c>
      <c r="F6" s="14">
        <v>0.30017915720345617</v>
      </c>
      <c r="G6" s="31">
        <v>0.43503772588230133</v>
      </c>
      <c r="H6" s="13">
        <v>0.67959531488171876</v>
      </c>
      <c r="I6" s="32">
        <v>0.4459441991425272</v>
      </c>
      <c r="J6" s="33">
        <v>0.65022000000000002</v>
      </c>
      <c r="K6" s="23">
        <v>0.52896763875350228</v>
      </c>
      <c r="L6" s="24">
        <v>5.1270224285037358E-2</v>
      </c>
    </row>
    <row r="7" spans="1:12" ht="41.25" customHeight="1">
      <c r="A7" s="2" t="s">
        <v>15</v>
      </c>
      <c r="B7" s="1" t="s">
        <v>13</v>
      </c>
      <c r="C7" s="15">
        <v>0.43940000000000001</v>
      </c>
      <c r="D7" s="16">
        <v>0.83550886660716095</v>
      </c>
      <c r="E7" s="17">
        <v>0.61819859033067481</v>
      </c>
      <c r="F7" s="18">
        <v>0.6875034248598294</v>
      </c>
      <c r="G7" s="34">
        <v>1.0033601787902684</v>
      </c>
      <c r="H7" s="17">
        <v>0.52253201253002068</v>
      </c>
      <c r="I7" s="35">
        <v>0.56749441967563086</v>
      </c>
      <c r="J7" s="36">
        <v>0.46185999999999999</v>
      </c>
      <c r="K7" s="25">
        <v>0.46185600945657862</v>
      </c>
      <c r="L7" s="26">
        <v>5.1106075231175607E-2</v>
      </c>
    </row>
    <row r="8" spans="1:12" ht="41.25" customHeight="1">
      <c r="A8" s="2" t="s">
        <v>14</v>
      </c>
      <c r="B8" s="1" t="s">
        <v>22</v>
      </c>
      <c r="C8" s="15">
        <v>0.31968000000000002</v>
      </c>
      <c r="D8" s="16">
        <v>0.40818378410697242</v>
      </c>
      <c r="E8" s="17">
        <v>0.41065516286534254</v>
      </c>
      <c r="F8" s="18">
        <v>0.42345212333501026</v>
      </c>
      <c r="G8" s="34">
        <v>0.52468426176897054</v>
      </c>
      <c r="H8" s="17">
        <v>0.68818454142925412</v>
      </c>
      <c r="I8" s="35">
        <v>0.48027215819542207</v>
      </c>
      <c r="J8" s="36">
        <v>0.33601999999999999</v>
      </c>
      <c r="K8" s="25">
        <v>0.33601759012990234</v>
      </c>
      <c r="L8" s="26">
        <v>5.1106075231175829E-2</v>
      </c>
    </row>
    <row r="9" spans="1:12" ht="41.25" customHeight="1">
      <c r="A9" s="3" t="s">
        <v>23</v>
      </c>
      <c r="B9" s="1" t="s">
        <v>16</v>
      </c>
      <c r="C9" s="15">
        <f>+(C8+C7)/2</f>
        <v>0.37953999999999999</v>
      </c>
      <c r="D9" s="16">
        <f>+(D8+D7)/2</f>
        <v>0.62184632535706674</v>
      </c>
      <c r="E9" s="17">
        <f>+(E8+E7)/2</f>
        <v>0.51442687659800868</v>
      </c>
      <c r="F9" s="18">
        <f>+(F8+F7)/2</f>
        <v>0.55547777409741983</v>
      </c>
      <c r="G9" s="37">
        <v>0.76402222027961941</v>
      </c>
      <c r="H9" s="17">
        <v>0.6053582769796374</v>
      </c>
      <c r="I9" s="16">
        <v>0.52388328893552649</v>
      </c>
      <c r="J9" s="36">
        <v>0.39894000000000002</v>
      </c>
      <c r="K9" s="25">
        <v>0.39893679979324048</v>
      </c>
      <c r="L9" s="26">
        <v>5.1106075231175829E-2</v>
      </c>
    </row>
    <row r="10" spans="1:12" ht="41.25" customHeight="1" thickBot="1">
      <c r="A10" s="4" t="s">
        <v>17</v>
      </c>
      <c r="B10" s="5" t="s">
        <v>18</v>
      </c>
      <c r="C10" s="19">
        <v>0.75</v>
      </c>
      <c r="D10" s="20">
        <v>0.68342930102263166</v>
      </c>
      <c r="E10" s="21">
        <v>1.1275614281712303</v>
      </c>
      <c r="F10" s="22">
        <v>0.74830693457211606</v>
      </c>
      <c r="G10" s="38">
        <v>0.66895716405149142</v>
      </c>
      <c r="H10" s="21">
        <v>0.49347447749738904</v>
      </c>
      <c r="I10" s="39">
        <v>0.61911994106308521</v>
      </c>
      <c r="J10" s="57">
        <v>0.84963999999999995</v>
      </c>
      <c r="K10" s="58">
        <f>C10*(1+0.05127)</f>
        <v>0.7884525</v>
      </c>
      <c r="L10" s="27">
        <v>5.1270224285037802E-2</v>
      </c>
    </row>
    <row r="11" spans="1:12" ht="32.25" customHeight="1"/>
  </sheetData>
  <mergeCells count="8">
    <mergeCell ref="A1:L3"/>
    <mergeCell ref="K4:K5"/>
    <mergeCell ref="L4:L5"/>
    <mergeCell ref="A4:A5"/>
    <mergeCell ref="B4:B5"/>
    <mergeCell ref="C4:C5"/>
    <mergeCell ref="D4:F4"/>
    <mergeCell ref="G4:I4"/>
  </mergeCells>
  <phoneticPr fontId="2" type="noConversion"/>
  <printOptions horizontalCentered="1" verticalCentered="1"/>
  <pageMargins left="0.19685039370078741" right="0.15748031496062992" top="0.83" bottom="0.74803149606299213" header="0.28999999999999998" footer="0.31496062992125984"/>
  <pageSetup paperSize="9" scale="79" orientation="landscape" verticalDpi="0" r:id="rId1"/>
  <headerFooter>
    <oddHeader>&amp;C港盛联合-经营管理部-工程运营科制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积压率</vt:lpstr>
      <vt:lpstr>积压率!Print_Area</vt:lpstr>
    </vt:vector>
  </TitlesOfParts>
  <Company>联想有限公司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雨林木风</cp:lastModifiedBy>
  <cp:lastPrinted>2011-07-19T04:04:36Z</cp:lastPrinted>
  <dcterms:created xsi:type="dcterms:W3CDTF">2011-01-10T03:22:44Z</dcterms:created>
  <dcterms:modified xsi:type="dcterms:W3CDTF">2011-07-20T03:19:32Z</dcterms:modified>
</cp:coreProperties>
</file>