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8800" windowHeight="16020" activeTab="1"/>
  </bookViews>
  <sheets>
    <sheet name="Assumptions" sheetId="2" r:id="rId1"/>
    <sheet name="Options" sheetId="1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4" i="1"/>
  <c r="AM2" i="1"/>
</calcChain>
</file>

<file path=xl/sharedStrings.xml><?xml version="1.0" encoding="utf-8"?>
<sst xmlns="http://schemas.openxmlformats.org/spreadsheetml/2006/main" count="79" uniqueCount="61">
  <si>
    <t>Asp.net MVC</t>
  </si>
  <si>
    <t>Node.js</t>
  </si>
  <si>
    <t>Ruby on Rails</t>
  </si>
  <si>
    <t>Score</t>
  </si>
  <si>
    <t>Importance -&gt;</t>
  </si>
  <si>
    <t>Ongoing cost of tools</t>
  </si>
  <si>
    <t>Availability of developers</t>
  </si>
  <si>
    <t>Availability of important functions/frameworks</t>
  </si>
  <si>
    <t>Language learning time</t>
  </si>
  <si>
    <t>Framework learning time</t>
  </si>
  <si>
    <t>Cool factor</t>
  </si>
  <si>
    <t>Existing large reference sites</t>
  </si>
  <si>
    <t>Architectural control</t>
  </si>
  <si>
    <t>Skills available from existing developer relationships</t>
  </si>
  <si>
    <t>Maturity</t>
  </si>
  <si>
    <t>Ease of setting up automation (CI, deployment)</t>
  </si>
  <si>
    <t>Cake PHP</t>
  </si>
  <si>
    <t>Netbeans</t>
  </si>
  <si>
    <t>Initial cost of tools / IDE</t>
  </si>
  <si>
    <t>Free via Bizspark</t>
  </si>
  <si>
    <t>RubyMine £116 per seat</t>
  </si>
  <si>
    <t>Pycharm £155 per seat</t>
  </si>
  <si>
    <t>Approx £300 per seat per version</t>
  </si>
  <si>
    <t>Stackoverflow</t>
  </si>
  <si>
    <t>Klout</t>
  </si>
  <si>
    <t>Mozzilla addons</t>
  </si>
  <si>
    <t>Python / Django / Pinax</t>
  </si>
  <si>
    <t>Curse.com</t>
  </si>
  <si>
    <t>Many; Amazon, BBC</t>
  </si>
  <si>
    <t>Production / Hosting options</t>
  </si>
  <si>
    <t>Mono on *nix, Windows, Azure</t>
  </si>
  <si>
    <t>Self/Cloud</t>
  </si>
  <si>
    <t>TFS, CruiseControl.net</t>
  </si>
  <si>
    <t>Hudson / Jenkins</t>
  </si>
  <si>
    <t>Jenkins-PHP</t>
  </si>
  <si>
    <t>Many</t>
  </si>
  <si>
    <t>Difficulty to integrate with GATE Teamware from a non Java environment</t>
  </si>
  <si>
    <t>Likelyhood of continung with GATE medium-long term</t>
  </si>
  <si>
    <t>Netty based app (Java)</t>
  </si>
  <si>
    <t>Netty based app (Akka/scala)</t>
  </si>
  <si>
    <t>Webstorm</t>
  </si>
  <si>
    <t>Cost of junior developers</t>
  </si>
  <si>
    <t>25k</t>
  </si>
  <si>
    <t>35k</t>
  </si>
  <si>
    <t>30k</t>
  </si>
  <si>
    <t>40k</t>
  </si>
  <si>
    <t>Cost of mid range developers</t>
  </si>
  <si>
    <t>Github downloads, Linkedin mobile, airbnb mobile</t>
  </si>
  <si>
    <t>Interoperable with system X</t>
  </si>
  <si>
    <t>Objective: Choose a development stack</t>
  </si>
  <si>
    <t>Asp.net Web forms</t>
  </si>
  <si>
    <t>Go</t>
  </si>
  <si>
    <t>Netbeans/eclipse</t>
  </si>
  <si>
    <t>Lots of developers know javascript, but not for large codebases</t>
  </si>
  <si>
    <t>Likelyhood to be popular in 3 years</t>
  </si>
  <si>
    <t>?</t>
  </si>
  <si>
    <t>20k</t>
  </si>
  <si>
    <t>Suitability for concurrent systems</t>
  </si>
  <si>
    <t>Language maintainability</t>
  </si>
  <si>
    <t>Lots of callbacks</t>
  </si>
  <si>
    <t>Lots of boilerlate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</si>
</sst>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8"/>
      <name val="Arial"/>
    </font>
    <font>
      <sz val="10"/>
      <color indexed="55"/>
      <name val="Arial"/>
    </font>
    <font>
      <b/>
      <sz val="8"/>
      <color indexed="63"/>
      <name val="Arial"/>
      <family val="2"/>
    </font>
    <font>
      <b/>
      <sz val="10"/>
      <name val="Arial"/>
    </font>
    <font>
      <sz val="10"/>
      <color indexed="63"/>
      <name val="Arial"/>
    </font>
    <font>
      <b/>
      <sz val="10"/>
      <color indexed="63"/>
      <name val="Arial"/>
    </font>
    <font>
      <sz val="10"/>
      <color theme="0" tint="-0.34998626667073579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0" fontId="5" fillId="0" borderId="0" xfId="0" applyFont="1" applyFill="1"/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right"/>
    </xf>
    <xf numFmtId="0" fontId="0" fillId="0" borderId="0" xfId="0" applyAlignment="1">
      <alignment wrapText="1"/>
    </xf>
    <xf numFmtId="0" fontId="0" fillId="2" borderId="0" xfId="0" applyFill="1"/>
    <xf numFmtId="49" fontId="7" fillId="0" borderId="0" xfId="0" applyNumberFormat="1" applyFont="1" applyFill="1" applyAlignment="1">
      <alignment horizontal="center" vertical="top" wrapText="1"/>
    </xf>
    <xf numFmtId="49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horizontal="center" wrapText="1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baseColWidth="10" defaultColWidth="8.83203125" defaultRowHeight="12" x14ac:dyDescent="0"/>
  <cols>
    <col min="1" max="1" width="35.6640625" customWidth="1"/>
  </cols>
  <sheetData>
    <row r="1" spans="1:2" ht="24">
      <c r="A1" s="13" t="s">
        <v>36</v>
      </c>
      <c r="B1">
        <v>8</v>
      </c>
    </row>
    <row r="2" spans="1:2" ht="24">
      <c r="A2" s="13" t="s">
        <v>37</v>
      </c>
      <c r="B2">
        <v>7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workbookViewId="0">
      <pane xSplit="1" topLeftCell="B1" activePane="topRight" state="frozen"/>
      <selection pane="topRight" activeCell="Z11" sqref="Z11"/>
    </sheetView>
  </sheetViews>
  <sheetFormatPr baseColWidth="10" defaultColWidth="8.83203125" defaultRowHeight="12" x14ac:dyDescent="0"/>
  <cols>
    <col min="1" max="1" width="41" customWidth="1"/>
    <col min="2" max="2" width="5.83203125" bestFit="1" customWidth="1"/>
    <col min="3" max="3" width="3.1640625" bestFit="1" customWidth="1"/>
    <col min="4" max="4" width="29.1640625" customWidth="1"/>
    <col min="5" max="5" width="3.1640625" bestFit="1" customWidth="1"/>
    <col min="6" max="6" width="19.6640625" customWidth="1"/>
    <col min="7" max="7" width="2.1640625" bestFit="1" customWidth="1"/>
    <col min="9" max="9" width="2.1640625" bestFit="1" customWidth="1"/>
    <col min="11" max="11" width="2.1640625" bestFit="1" customWidth="1"/>
    <col min="13" max="13" width="2.1640625" bestFit="1" customWidth="1"/>
    <col min="15" max="15" width="3.1640625" bestFit="1" customWidth="1"/>
    <col min="17" max="17" width="2.1640625" bestFit="1" customWidth="1"/>
    <col min="19" max="19" width="2.1640625" bestFit="1" customWidth="1"/>
    <col min="21" max="21" width="2.1640625" bestFit="1" customWidth="1"/>
    <col min="23" max="23" width="2.1640625" bestFit="1" customWidth="1"/>
    <col min="25" max="25" width="2.1640625" bestFit="1" customWidth="1"/>
    <col min="27" max="27" width="2.1640625" bestFit="1" customWidth="1"/>
    <col min="29" max="29" width="2.1640625" bestFit="1" customWidth="1"/>
    <col min="31" max="31" width="2.1640625" bestFit="1" customWidth="1"/>
    <col min="33" max="33" width="2.1640625" bestFit="1" customWidth="1"/>
    <col min="35" max="35" width="3.1640625" bestFit="1" customWidth="1"/>
    <col min="37" max="37" width="2.1640625" bestFit="1" customWidth="1"/>
    <col min="38" max="38" width="18.33203125" customWidth="1"/>
  </cols>
  <sheetData>
    <row r="1" spans="1:40">
      <c r="A1" s="3" t="s">
        <v>49</v>
      </c>
    </row>
    <row r="2" spans="1:40">
      <c r="A2" s="12" t="s">
        <v>4</v>
      </c>
      <c r="C2" s="9">
        <v>8</v>
      </c>
      <c r="D2" s="9"/>
      <c r="E2" s="9">
        <v>6</v>
      </c>
      <c r="F2" s="9"/>
      <c r="G2" s="9">
        <v>7</v>
      </c>
      <c r="H2" s="9"/>
      <c r="I2" s="9">
        <v>6</v>
      </c>
      <c r="J2" s="9"/>
      <c r="K2" s="9">
        <v>8</v>
      </c>
      <c r="L2" s="9"/>
      <c r="M2" s="9">
        <v>8</v>
      </c>
      <c r="N2" s="9"/>
      <c r="O2" s="9">
        <v>7</v>
      </c>
      <c r="P2" s="9"/>
      <c r="Q2" s="9">
        <v>7</v>
      </c>
      <c r="R2" s="9"/>
      <c r="S2" s="9">
        <v>7</v>
      </c>
      <c r="T2" s="6"/>
      <c r="U2">
        <v>6</v>
      </c>
      <c r="W2">
        <v>8</v>
      </c>
      <c r="Y2">
        <v>8</v>
      </c>
      <c r="AA2">
        <v>7</v>
      </c>
      <c r="AC2">
        <v>7</v>
      </c>
      <c r="AE2">
        <v>6</v>
      </c>
      <c r="AG2">
        <v>6</v>
      </c>
      <c r="AI2">
        <v>7</v>
      </c>
      <c r="AK2">
        <v>6</v>
      </c>
      <c r="AM2">
        <f>AVERAGE(Assumptions!B1:B2)</f>
        <v>7.5</v>
      </c>
    </row>
    <row r="3" spans="1:40" ht="36" customHeight="1">
      <c r="B3" s="7" t="s">
        <v>3</v>
      </c>
      <c r="C3" s="15" t="s">
        <v>18</v>
      </c>
      <c r="D3" s="15"/>
      <c r="E3" s="15" t="s">
        <v>5</v>
      </c>
      <c r="F3" s="15"/>
      <c r="G3" s="15" t="s">
        <v>6</v>
      </c>
      <c r="H3" s="15"/>
      <c r="I3" s="15" t="s">
        <v>41</v>
      </c>
      <c r="J3" s="15"/>
      <c r="K3" s="15" t="s">
        <v>46</v>
      </c>
      <c r="L3" s="15"/>
      <c r="M3" s="15" t="s">
        <v>7</v>
      </c>
      <c r="N3" s="15"/>
      <c r="O3" s="15" t="s">
        <v>54</v>
      </c>
      <c r="P3" s="15"/>
      <c r="Q3" s="15" t="s">
        <v>8</v>
      </c>
      <c r="R3" s="15"/>
      <c r="S3" s="15" t="s">
        <v>9</v>
      </c>
      <c r="T3" s="15"/>
      <c r="U3" s="16" t="s">
        <v>10</v>
      </c>
      <c r="V3" s="16"/>
      <c r="W3" s="16" t="s">
        <v>58</v>
      </c>
      <c r="X3" s="16"/>
      <c r="Y3" s="16" t="s">
        <v>57</v>
      </c>
      <c r="Z3" s="16"/>
      <c r="AA3" s="16" t="s">
        <v>11</v>
      </c>
      <c r="AB3" s="16"/>
      <c r="AC3" s="16" t="s">
        <v>29</v>
      </c>
      <c r="AD3" s="16"/>
      <c r="AE3" s="16" t="s">
        <v>13</v>
      </c>
      <c r="AF3" s="16"/>
      <c r="AG3" s="16" t="s">
        <v>12</v>
      </c>
      <c r="AH3" s="16"/>
      <c r="AI3" s="16" t="s">
        <v>14</v>
      </c>
      <c r="AJ3" s="16"/>
      <c r="AK3" s="16" t="s">
        <v>15</v>
      </c>
      <c r="AL3" s="16"/>
      <c r="AM3" s="17" t="s">
        <v>48</v>
      </c>
      <c r="AN3" s="17"/>
    </row>
    <row r="4" spans="1:40">
      <c r="A4" s="5" t="s">
        <v>39</v>
      </c>
      <c r="B4" s="8">
        <f>(C4*C$2+E4*E$2+G4*G$2+I4*I$2+M4*M$2+O4*O$2+Q4*Q$2+S4*S$2+U4*U$2+W4*W$2+Y4*Y$2+AA4*AA$2+AC4*AC$2+AE4*AE$2+AG4*AG$2+AI4*AI$2+AK4*AK$2+AM4*AM$2)</f>
        <v>933</v>
      </c>
      <c r="C4" s="10">
        <v>10</v>
      </c>
      <c r="D4" s="10" t="s">
        <v>52</v>
      </c>
      <c r="E4" s="10">
        <v>10</v>
      </c>
      <c r="F4" s="10"/>
      <c r="G4" s="10">
        <v>7</v>
      </c>
      <c r="H4" s="10"/>
      <c r="I4" s="10">
        <v>5</v>
      </c>
      <c r="J4" s="10" t="s">
        <v>42</v>
      </c>
      <c r="K4" s="10">
        <v>4</v>
      </c>
      <c r="L4" s="10" t="s">
        <v>45</v>
      </c>
      <c r="M4" s="10">
        <v>8</v>
      </c>
      <c r="N4" s="10"/>
      <c r="O4" s="10">
        <v>8</v>
      </c>
      <c r="P4" s="10"/>
      <c r="Q4" s="10">
        <v>5</v>
      </c>
      <c r="R4" s="10"/>
      <c r="S4" s="10">
        <v>6</v>
      </c>
      <c r="T4" s="4"/>
      <c r="U4">
        <v>9</v>
      </c>
      <c r="W4">
        <v>9</v>
      </c>
      <c r="Y4">
        <v>9</v>
      </c>
      <c r="AA4" s="14">
        <v>8</v>
      </c>
      <c r="AB4" s="14" t="s">
        <v>24</v>
      </c>
      <c r="AC4">
        <v>9</v>
      </c>
      <c r="AD4" t="s">
        <v>31</v>
      </c>
      <c r="AE4">
        <v>8</v>
      </c>
      <c r="AG4">
        <v>8</v>
      </c>
      <c r="AI4">
        <v>8</v>
      </c>
      <c r="AK4">
        <v>8</v>
      </c>
      <c r="AL4" t="s">
        <v>33</v>
      </c>
      <c r="AM4">
        <v>0</v>
      </c>
    </row>
    <row r="5" spans="1:40">
      <c r="A5" s="5" t="s">
        <v>38</v>
      </c>
      <c r="B5" s="8">
        <f t="shared" ref="B5:B11" si="0">(C5*C$2+E5*E$2+G5*G$2+I5*I$2+M5*M$2+O5*O$2+Q5*Q$2+S5*S$2+U5*U$2+W5*W$2+Y5*Y$2+AA5*AA$2+AC5*AC$2+AE5*AE$2+AG5*AG$2+AI5*AI$2+AK5*AK$2+AM5*AM$2)</f>
        <v>895</v>
      </c>
      <c r="C5" s="10">
        <v>10</v>
      </c>
      <c r="D5" s="10" t="s">
        <v>52</v>
      </c>
      <c r="E5" s="10">
        <v>10</v>
      </c>
      <c r="F5" s="10"/>
      <c r="G5" s="10">
        <v>8</v>
      </c>
      <c r="H5" s="10"/>
      <c r="I5" s="10">
        <v>5</v>
      </c>
      <c r="J5" s="10" t="s">
        <v>42</v>
      </c>
      <c r="K5" s="10">
        <v>6</v>
      </c>
      <c r="L5" s="10" t="s">
        <v>43</v>
      </c>
      <c r="M5" s="10">
        <v>8</v>
      </c>
      <c r="N5" s="10"/>
      <c r="O5" s="10">
        <v>8</v>
      </c>
      <c r="P5" s="10"/>
      <c r="Q5" s="10">
        <v>7</v>
      </c>
      <c r="R5" s="10"/>
      <c r="S5" s="10">
        <v>6</v>
      </c>
      <c r="T5" s="4"/>
      <c r="U5">
        <v>7</v>
      </c>
      <c r="W5">
        <v>6</v>
      </c>
      <c r="X5" t="s">
        <v>60</v>
      </c>
      <c r="Y5">
        <v>6</v>
      </c>
      <c r="AA5" s="14">
        <v>8</v>
      </c>
      <c r="AB5" s="14" t="s">
        <v>24</v>
      </c>
      <c r="AC5">
        <v>9</v>
      </c>
      <c r="AD5" t="s">
        <v>31</v>
      </c>
      <c r="AE5">
        <v>7</v>
      </c>
      <c r="AG5">
        <v>8</v>
      </c>
      <c r="AI5">
        <v>9</v>
      </c>
      <c r="AK5">
        <v>8</v>
      </c>
      <c r="AL5" t="s">
        <v>33</v>
      </c>
      <c r="AM5">
        <v>0</v>
      </c>
    </row>
    <row r="6" spans="1:40">
      <c r="A6" s="5" t="s">
        <v>0</v>
      </c>
      <c r="B6" s="8">
        <f t="shared" si="0"/>
        <v>845</v>
      </c>
      <c r="C6" s="10">
        <v>10</v>
      </c>
      <c r="D6" s="10" t="s">
        <v>19</v>
      </c>
      <c r="E6" s="10">
        <v>1</v>
      </c>
      <c r="F6" s="10" t="s">
        <v>22</v>
      </c>
      <c r="G6" s="10">
        <v>8</v>
      </c>
      <c r="H6" s="10"/>
      <c r="I6" s="10">
        <v>2</v>
      </c>
      <c r="J6" s="10" t="s">
        <v>42</v>
      </c>
      <c r="K6" s="10">
        <v>6</v>
      </c>
      <c r="L6" s="10" t="s">
        <v>43</v>
      </c>
      <c r="M6" s="11">
        <v>9</v>
      </c>
      <c r="N6" s="11"/>
      <c r="O6" s="10">
        <v>10</v>
      </c>
      <c r="P6" s="10"/>
      <c r="Q6" s="10">
        <v>7</v>
      </c>
      <c r="R6" s="10"/>
      <c r="S6" s="10">
        <v>6</v>
      </c>
      <c r="T6" s="4"/>
      <c r="U6">
        <v>5</v>
      </c>
      <c r="W6">
        <v>6</v>
      </c>
      <c r="X6" t="s">
        <v>60</v>
      </c>
      <c r="Y6">
        <v>6</v>
      </c>
      <c r="AA6">
        <v>8</v>
      </c>
      <c r="AB6" t="s">
        <v>23</v>
      </c>
      <c r="AC6">
        <v>9</v>
      </c>
      <c r="AD6" t="s">
        <v>30</v>
      </c>
      <c r="AE6">
        <v>9</v>
      </c>
      <c r="AG6">
        <v>8</v>
      </c>
      <c r="AI6">
        <v>9</v>
      </c>
      <c r="AK6">
        <v>8</v>
      </c>
      <c r="AL6" t="s">
        <v>32</v>
      </c>
      <c r="AM6">
        <v>0</v>
      </c>
    </row>
    <row r="7" spans="1:40">
      <c r="A7" s="5" t="s">
        <v>16</v>
      </c>
      <c r="B7" s="8">
        <f t="shared" si="0"/>
        <v>850</v>
      </c>
      <c r="C7" s="10">
        <v>10</v>
      </c>
      <c r="D7" s="10" t="s">
        <v>17</v>
      </c>
      <c r="E7" s="10">
        <v>10</v>
      </c>
      <c r="F7" s="10"/>
      <c r="G7" s="10">
        <v>8</v>
      </c>
      <c r="H7" s="10"/>
      <c r="I7" s="10">
        <v>7</v>
      </c>
      <c r="J7" s="10" t="s">
        <v>56</v>
      </c>
      <c r="K7" s="10">
        <v>7</v>
      </c>
      <c r="L7" s="10" t="s">
        <v>44</v>
      </c>
      <c r="M7" s="10">
        <v>8</v>
      </c>
      <c r="N7" s="10"/>
      <c r="O7" s="10">
        <v>8</v>
      </c>
      <c r="P7" s="10"/>
      <c r="Q7" s="10">
        <v>7</v>
      </c>
      <c r="R7" s="10"/>
      <c r="S7" s="10">
        <v>6</v>
      </c>
      <c r="T7" s="4"/>
      <c r="U7">
        <v>6</v>
      </c>
      <c r="W7">
        <v>4</v>
      </c>
      <c r="Y7">
        <v>4</v>
      </c>
      <c r="AA7">
        <v>8</v>
      </c>
      <c r="AB7" t="s">
        <v>25</v>
      </c>
      <c r="AC7">
        <v>9</v>
      </c>
      <c r="AD7" t="s">
        <v>31</v>
      </c>
      <c r="AE7">
        <v>5</v>
      </c>
      <c r="AG7">
        <v>8</v>
      </c>
      <c r="AI7">
        <v>8</v>
      </c>
      <c r="AK7">
        <v>8</v>
      </c>
      <c r="AL7" t="s">
        <v>34</v>
      </c>
      <c r="AM7">
        <v>0</v>
      </c>
    </row>
    <row r="8" spans="1:40">
      <c r="A8" s="5" t="s">
        <v>50</v>
      </c>
      <c r="B8" s="8">
        <f t="shared" si="0"/>
        <v>814</v>
      </c>
      <c r="C8" s="10">
        <v>10</v>
      </c>
      <c r="D8" s="10" t="s">
        <v>19</v>
      </c>
      <c r="E8" s="10">
        <v>1</v>
      </c>
      <c r="F8" s="4"/>
      <c r="G8" s="10">
        <v>8</v>
      </c>
      <c r="H8" s="4"/>
      <c r="I8" s="10">
        <v>2</v>
      </c>
      <c r="J8" s="4"/>
      <c r="K8" s="10">
        <v>7</v>
      </c>
      <c r="L8" s="4"/>
      <c r="M8" s="10">
        <v>9</v>
      </c>
      <c r="N8" s="4"/>
      <c r="O8" s="10">
        <v>10</v>
      </c>
      <c r="P8" s="4"/>
      <c r="Q8" s="10">
        <v>7</v>
      </c>
      <c r="R8" s="4"/>
      <c r="S8" s="10">
        <v>6</v>
      </c>
      <c r="T8" s="4"/>
      <c r="U8">
        <v>3</v>
      </c>
      <c r="W8">
        <v>6</v>
      </c>
      <c r="X8" t="s">
        <v>60</v>
      </c>
      <c r="Y8">
        <v>6</v>
      </c>
      <c r="AA8">
        <v>6</v>
      </c>
      <c r="AB8" t="s">
        <v>55</v>
      </c>
      <c r="AC8">
        <v>9</v>
      </c>
      <c r="AD8" t="s">
        <v>31</v>
      </c>
      <c r="AE8">
        <v>9</v>
      </c>
      <c r="AG8">
        <v>6</v>
      </c>
      <c r="AI8">
        <v>10</v>
      </c>
      <c r="AK8">
        <v>8</v>
      </c>
      <c r="AL8" t="s">
        <v>32</v>
      </c>
      <c r="AM8">
        <v>0</v>
      </c>
    </row>
    <row r="9" spans="1:40">
      <c r="A9" s="5" t="s">
        <v>2</v>
      </c>
      <c r="B9" s="8">
        <f t="shared" si="0"/>
        <v>765</v>
      </c>
      <c r="C9" s="10">
        <v>4</v>
      </c>
      <c r="D9" s="10" t="s">
        <v>20</v>
      </c>
      <c r="E9" s="10">
        <v>4</v>
      </c>
      <c r="F9" s="10"/>
      <c r="G9" s="10">
        <v>7</v>
      </c>
      <c r="H9" s="10"/>
      <c r="I9" s="10">
        <v>5</v>
      </c>
      <c r="J9" s="10"/>
      <c r="K9" s="10">
        <v>7</v>
      </c>
      <c r="L9" s="10"/>
      <c r="M9" s="10">
        <v>7</v>
      </c>
      <c r="N9" s="10"/>
      <c r="O9" s="10">
        <v>7</v>
      </c>
      <c r="P9" s="10"/>
      <c r="Q9" s="10">
        <v>6</v>
      </c>
      <c r="R9" s="10"/>
      <c r="S9" s="10">
        <v>5</v>
      </c>
      <c r="T9" s="4"/>
      <c r="U9">
        <v>8</v>
      </c>
      <c r="W9">
        <v>8</v>
      </c>
      <c r="Y9">
        <v>5</v>
      </c>
      <c r="AA9">
        <v>9</v>
      </c>
      <c r="AB9" t="s">
        <v>28</v>
      </c>
      <c r="AC9">
        <v>9</v>
      </c>
      <c r="AD9" t="s">
        <v>31</v>
      </c>
      <c r="AE9">
        <v>3</v>
      </c>
      <c r="AG9">
        <v>8</v>
      </c>
      <c r="AI9">
        <v>8</v>
      </c>
      <c r="AK9">
        <v>8</v>
      </c>
      <c r="AL9" t="s">
        <v>35</v>
      </c>
      <c r="AM9">
        <v>0</v>
      </c>
    </row>
    <row r="10" spans="1:40">
      <c r="A10" s="5" t="s">
        <v>1</v>
      </c>
      <c r="B10" s="8">
        <f t="shared" si="0"/>
        <v>760</v>
      </c>
      <c r="C10" s="10">
        <v>4</v>
      </c>
      <c r="D10" s="10" t="s">
        <v>40</v>
      </c>
      <c r="E10" s="10">
        <v>5</v>
      </c>
      <c r="F10" s="10"/>
      <c r="G10" s="10">
        <v>6</v>
      </c>
      <c r="H10" s="10" t="s">
        <v>53</v>
      </c>
      <c r="I10" s="10">
        <v>6</v>
      </c>
      <c r="J10" s="10"/>
      <c r="K10" s="10">
        <v>7</v>
      </c>
      <c r="L10" s="10"/>
      <c r="M10" s="10">
        <v>4</v>
      </c>
      <c r="N10" s="10"/>
      <c r="O10" s="10">
        <v>7</v>
      </c>
      <c r="P10" s="10"/>
      <c r="Q10" s="10">
        <v>9</v>
      </c>
      <c r="R10" s="10"/>
      <c r="S10" s="10">
        <v>7</v>
      </c>
      <c r="T10" s="4"/>
      <c r="U10">
        <v>8</v>
      </c>
      <c r="W10">
        <v>5</v>
      </c>
      <c r="X10" t="s">
        <v>59</v>
      </c>
      <c r="Y10">
        <v>5</v>
      </c>
      <c r="AA10">
        <v>8</v>
      </c>
      <c r="AB10" t="s">
        <v>47</v>
      </c>
      <c r="AC10">
        <v>9</v>
      </c>
      <c r="AD10" t="s">
        <v>31</v>
      </c>
      <c r="AE10">
        <v>7</v>
      </c>
      <c r="AG10">
        <v>8</v>
      </c>
      <c r="AI10">
        <v>6</v>
      </c>
      <c r="AK10">
        <v>8</v>
      </c>
      <c r="AL10" t="s">
        <v>33</v>
      </c>
      <c r="AM10">
        <v>0</v>
      </c>
    </row>
    <row r="11" spans="1:40">
      <c r="A11" s="5" t="s">
        <v>26</v>
      </c>
      <c r="B11" s="8">
        <f t="shared" si="0"/>
        <v>714</v>
      </c>
      <c r="C11" s="10">
        <v>4</v>
      </c>
      <c r="D11" s="10" t="s">
        <v>21</v>
      </c>
      <c r="E11" s="10">
        <v>4</v>
      </c>
      <c r="F11" s="10"/>
      <c r="G11" s="10">
        <v>6</v>
      </c>
      <c r="H11" s="10"/>
      <c r="I11" s="10">
        <v>5</v>
      </c>
      <c r="J11" s="10"/>
      <c r="K11" s="10">
        <v>7</v>
      </c>
      <c r="L11" s="10"/>
      <c r="M11" s="10">
        <v>5</v>
      </c>
      <c r="N11" s="10"/>
      <c r="O11" s="10">
        <v>7</v>
      </c>
      <c r="P11" s="10"/>
      <c r="Q11" s="10">
        <v>6</v>
      </c>
      <c r="R11" s="10"/>
      <c r="S11" s="10">
        <v>5</v>
      </c>
      <c r="T11" s="4"/>
      <c r="U11">
        <v>7</v>
      </c>
      <c r="W11">
        <v>6</v>
      </c>
      <c r="Y11">
        <v>6</v>
      </c>
      <c r="AA11">
        <v>7</v>
      </c>
      <c r="AB11" t="s">
        <v>27</v>
      </c>
      <c r="AC11">
        <v>9</v>
      </c>
      <c r="AD11" t="s">
        <v>31</v>
      </c>
      <c r="AE11">
        <v>3</v>
      </c>
      <c r="AG11">
        <v>8</v>
      </c>
      <c r="AI11">
        <v>8</v>
      </c>
      <c r="AK11">
        <v>8</v>
      </c>
      <c r="AL11" t="s">
        <v>33</v>
      </c>
      <c r="AM11">
        <v>0</v>
      </c>
    </row>
    <row r="12" spans="1:40">
      <c r="A12" s="5" t="s">
        <v>51</v>
      </c>
      <c r="B12" s="2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40">
      <c r="A13" s="5"/>
      <c r="B13" s="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5" spans="1:40">
      <c r="A15" s="1"/>
    </row>
  </sheetData>
  <sortState ref="A4:AP12">
    <sortCondition descending="1" ref="B4:B12"/>
  </sortState>
  <mergeCells count="19">
    <mergeCell ref="C3:D3"/>
    <mergeCell ref="E3:F3"/>
    <mergeCell ref="G3:H3"/>
    <mergeCell ref="I3:J3"/>
    <mergeCell ref="M3:N3"/>
    <mergeCell ref="O3:P3"/>
    <mergeCell ref="K3:L3"/>
    <mergeCell ref="Y3:Z3"/>
    <mergeCell ref="W3:X3"/>
    <mergeCell ref="AM3:AN3"/>
    <mergeCell ref="Q3:R3"/>
    <mergeCell ref="S3:T3"/>
    <mergeCell ref="U3:V3"/>
    <mergeCell ref="AA3:AB3"/>
    <mergeCell ref="AC3:AD3"/>
    <mergeCell ref="AE3:AF3"/>
    <mergeCell ref="AI3:AJ3"/>
    <mergeCell ref="AK3:AL3"/>
    <mergeCell ref="AG3:AH3"/>
  </mergeCells>
  <phoneticPr fontId="1" type="noConversion"/>
  <pageMargins left="0.75" right="0.75" top="1" bottom="1" header="0.5" footer="0.5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</vt:lpstr>
      <vt:lpstr>Options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Holzherr</dc:creator>
  <cp:lastModifiedBy>Craig Edmunds</cp:lastModifiedBy>
  <dcterms:created xsi:type="dcterms:W3CDTF">2011-12-15T08:49:40Z</dcterms:created>
  <dcterms:modified xsi:type="dcterms:W3CDTF">2013-11-14T08:33:52Z</dcterms:modified>
</cp:coreProperties>
</file>