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SRVMTLFS01\Toronto\PERSONAL\Justin B\CANADIAN PORTFOLIO MANAGER BLOG\Calculators\"/>
    </mc:Choice>
  </mc:AlternateContent>
  <bookViews>
    <workbookView xWindow="0" yWindow="45" windowWidth="28755" windowHeight="12330"/>
  </bookViews>
  <sheets>
    <sheet name="Benchmark Your Portfolio" sheetId="1" r:id="rId1"/>
  </sheets>
  <calcPr calcId="152511"/>
</workbook>
</file>

<file path=xl/calcChain.xml><?xml version="1.0" encoding="utf-8"?>
<calcChain xmlns="http://schemas.openxmlformats.org/spreadsheetml/2006/main">
  <c r="D22" i="1" l="1"/>
  <c r="L22" i="1"/>
  <c r="J22" i="1"/>
  <c r="H22" i="1"/>
  <c r="F22" i="1"/>
  <c r="C22" i="1"/>
  <c r="L26" i="1" l="1"/>
  <c r="J26" i="1"/>
  <c r="H26" i="1"/>
  <c r="F26" i="1"/>
  <c r="D26" i="1"/>
</calcChain>
</file>

<file path=xl/sharedStrings.xml><?xml version="1.0" encoding="utf-8"?>
<sst xmlns="http://schemas.openxmlformats.org/spreadsheetml/2006/main" count="42" uniqueCount="37">
  <si>
    <t>Benchmark Index</t>
  </si>
  <si>
    <t>Annual Returns (%)</t>
  </si>
  <si>
    <t>Target (%)</t>
  </si>
  <si>
    <t>Weighted-Average Annual Return (%)</t>
  </si>
  <si>
    <t>Asset Class</t>
  </si>
  <si>
    <t>Cash</t>
  </si>
  <si>
    <t>Canadian Bonds</t>
  </si>
  <si>
    <t>Canadian Short Term Bonds</t>
  </si>
  <si>
    <t>1-Year</t>
  </si>
  <si>
    <t>2-Year</t>
  </si>
  <si>
    <t>3-Year</t>
  </si>
  <si>
    <t>4-Year</t>
  </si>
  <si>
    <t>5-Year</t>
  </si>
  <si>
    <t>Annualized Returns (%)</t>
  </si>
  <si>
    <t>Canadian Stocks</t>
  </si>
  <si>
    <t>FTSE Canada All Cap Index</t>
  </si>
  <si>
    <t>S&amp;P/TSX Capped Composite Index</t>
  </si>
  <si>
    <t>CRSP US Total Market Index</t>
  </si>
  <si>
    <t>S&amp;P Total Market Index</t>
  </si>
  <si>
    <t>MSCI EAFE IMI Index</t>
  </si>
  <si>
    <t>FTSE Emerging Markets All Cap China A Inclusion Index</t>
  </si>
  <si>
    <t>MSCI Emerging Markets IMI Index</t>
  </si>
  <si>
    <t>FTSE Global All Cap ex Canada China A Inclusion Index</t>
  </si>
  <si>
    <t>MSCI ACWI ex Canada IMI Index</t>
  </si>
  <si>
    <t>Global Stocks (ex Canada)</t>
  </si>
  <si>
    <t>Emerging Markets Stocks</t>
  </si>
  <si>
    <t>International Stocks</t>
  </si>
  <si>
    <t>US Stocks</t>
  </si>
  <si>
    <t>FTSE Canada Short Term Bond Index</t>
  </si>
  <si>
    <t>FTSE Canada Universe Bond Index</t>
  </si>
  <si>
    <r>
      <rPr>
        <b/>
        <sz val="20"/>
        <color theme="0"/>
        <rFont val="AvenirNext LT Pro Regular"/>
        <family val="2"/>
      </rPr>
      <t>Benchmark Your Portfolio</t>
    </r>
    <r>
      <rPr>
        <sz val="20"/>
        <color theme="0"/>
        <rFont val="AvenirNext LT Pro Regular"/>
        <family val="2"/>
      </rPr>
      <t xml:space="preserve"> </t>
    </r>
    <r>
      <rPr>
        <sz val="20"/>
        <color rgb="FFE4E5E7"/>
        <rFont val="AvenirNext LT Pro Regular"/>
        <family val="2"/>
      </rPr>
      <t>as of December 31, 2018</t>
    </r>
  </si>
  <si>
    <t>This report is published by Justin Bender for your information only. Information on which this report is based is available on request. Particular investments or trading strategies should be evaluated relative to each individual's objectives in consultation with the Investment Advisor. Opinions of Justin Bender constitute his judgment as of December 31, 2018, are subject to change without notice and are provided in good faith but without responsibility for any errors or omissions contained herein. This publication is furnished on the basis and understanding that neither Justin Bender nor his employees, agents or information suppliers is to be under any responsibility of liability whatsoever in respect thereof.</t>
  </si>
  <si>
    <t>FTSE Developed All Cap ex North America Index</t>
  </si>
  <si>
    <t>Global Stocks</t>
  </si>
  <si>
    <t>Sources:  CRSP Indices, FTSE Russell Indices, MSCI, S&amp;P Dow Jones Indices.</t>
  </si>
  <si>
    <t>FTSE Global All Cap Index</t>
  </si>
  <si>
    <t>FTSE Canada 30 Day T-Bill Index</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</si>
</sst>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9" x14ac:knownFonts="1">
    <font>
      <sz val="11"/>
      <color theme="1"/>
      <name val="Calibri"/>
      <family val="2"/>
      <scheme val="minor"/>
    </font>
    <font>
      <sz val="12"/>
      <color theme="1"/>
      <name val="Arial Unicode MS"/>
      <family val="2"/>
    </font>
    <font>
      <sz val="12"/>
      <color theme="1"/>
      <name val="Arial"/>
      <family val="2"/>
    </font>
    <font>
      <sz val="11"/>
      <color theme="1"/>
      <name val="Arial"/>
      <family val="2"/>
    </font>
    <font>
      <sz val="16"/>
      <color theme="1"/>
      <name val="Calibri"/>
      <family val="2"/>
      <scheme val="minor"/>
    </font>
    <font>
      <sz val="20"/>
      <color theme="1"/>
      <name val="AvenirNext LT Pro Regular"/>
      <family val="2"/>
    </font>
    <font>
      <b/>
      <sz val="20"/>
      <color theme="0"/>
      <name val="AvenirNext LT Pro Regular"/>
      <family val="2"/>
    </font>
    <font>
      <sz val="20"/>
      <color theme="0"/>
      <name val="AvenirNext LT Pro Regular"/>
      <family val="2"/>
    </font>
    <font>
      <sz val="12"/>
      <color theme="1"/>
      <name val="AvenirNext LT Pro Regular"/>
      <family val="2"/>
    </font>
    <font>
      <b/>
      <sz val="10"/>
      <color theme="1"/>
      <name val="AvenirNext LT Pro Regular"/>
      <family val="2"/>
    </font>
    <font>
      <sz val="10"/>
      <color theme="1"/>
      <name val="AvenirNext LT Pro Regular"/>
      <family val="2"/>
    </font>
    <font>
      <i/>
      <sz val="8"/>
      <color theme="1"/>
      <name val="AvenirNext LT Pro Regular"/>
      <family val="2"/>
    </font>
    <font>
      <sz val="8"/>
      <color theme="1"/>
      <name val="AvenirNext LT Pro Regular"/>
      <family val="2"/>
    </font>
    <font>
      <sz val="11"/>
      <color theme="1"/>
      <name val="AvenirNext LT Pro Regular"/>
      <family val="2"/>
    </font>
    <font>
      <b/>
      <sz val="8"/>
      <color theme="0"/>
      <name val="AvenirNext LT Pro Regular"/>
      <family val="2"/>
    </font>
    <font>
      <b/>
      <sz val="8"/>
      <color theme="1"/>
      <name val="AvenirNext LT Pro Regular"/>
      <family val="2"/>
    </font>
    <font>
      <sz val="9"/>
      <color theme="1"/>
      <name val="AvenirNext LT Pro Regular"/>
      <family val="2"/>
    </font>
    <font>
      <b/>
      <sz val="8"/>
      <color rgb="FF3F2B2F"/>
      <name val="AvenirNext LT Pro Regular"/>
      <family val="2"/>
    </font>
    <font>
      <sz val="20"/>
      <color rgb="FFE4E5E7"/>
      <name val="AvenirNext LT Pro Regular"/>
      <family val="2"/>
    </font>
  </fonts>
  <fills count="6">
    <fill>
      <patternFill patternType="none"/>
    </fill>
    <fill>
      <patternFill patternType="gray125"/>
    </fill>
    <fill>
      <patternFill patternType="solid">
        <fgColor theme="0"/>
        <bgColor indexed="64"/>
      </patternFill>
    </fill>
    <fill>
      <patternFill patternType="solid">
        <fgColor rgb="FF404040"/>
        <bgColor indexed="64"/>
      </patternFill>
    </fill>
    <fill>
      <patternFill patternType="solid">
        <fgColor rgb="FF4B8DC9"/>
        <bgColor indexed="64"/>
      </patternFill>
    </fill>
    <fill>
      <patternFill patternType="solid">
        <fgColor rgb="FFE4E5E7"/>
        <bgColor indexed="64"/>
      </patternFill>
    </fill>
  </fills>
  <borders count="11">
    <border>
      <left/>
      <right/>
      <top/>
      <bottom/>
      <diagonal/>
    </border>
    <border>
      <left/>
      <right/>
      <top/>
      <bottom style="thin">
        <color rgb="FF3F2B2F"/>
      </bottom>
      <diagonal/>
    </border>
    <border>
      <left/>
      <right/>
      <top style="hair">
        <color auto="1"/>
      </top>
      <bottom style="hair">
        <color auto="1"/>
      </bottom>
      <diagonal/>
    </border>
    <border>
      <left/>
      <right/>
      <top/>
      <bottom style="hair">
        <color auto="1"/>
      </bottom>
      <diagonal/>
    </border>
    <border>
      <left/>
      <right style="hair">
        <color rgb="FF3F2B2F"/>
      </right>
      <top/>
      <bottom style="hair">
        <color auto="1"/>
      </bottom>
      <diagonal/>
    </border>
    <border>
      <left style="hair">
        <color rgb="FF3F2B2F"/>
      </left>
      <right style="hair">
        <color rgb="FF3F2B2F"/>
      </right>
      <top/>
      <bottom style="hair">
        <color auto="1"/>
      </bottom>
      <diagonal/>
    </border>
    <border>
      <left/>
      <right style="hair">
        <color rgb="FF3F2B2F"/>
      </right>
      <top style="hair">
        <color auto="1"/>
      </top>
      <bottom style="hair">
        <color auto="1"/>
      </bottom>
      <diagonal/>
    </border>
    <border>
      <left style="hair">
        <color rgb="FF3F2B2F"/>
      </left>
      <right style="hair">
        <color rgb="FF3F2B2F"/>
      </right>
      <top style="hair">
        <color auto="1"/>
      </top>
      <bottom style="hair">
        <color auto="1"/>
      </bottom>
      <diagonal/>
    </border>
    <border>
      <left/>
      <right/>
      <top style="hair">
        <color auto="1"/>
      </top>
      <bottom style="thin">
        <color auto="1"/>
      </bottom>
      <diagonal/>
    </border>
    <border>
      <left/>
      <right style="hair">
        <color rgb="FF3F2B2F"/>
      </right>
      <top style="hair">
        <color auto="1"/>
      </top>
      <bottom style="thin">
        <color auto="1"/>
      </bottom>
      <diagonal/>
    </border>
    <border>
      <left style="hair">
        <color rgb="FF3F2B2F"/>
      </left>
      <right style="hair">
        <color rgb="FF3F2B2F"/>
      </right>
      <top style="hair">
        <color auto="1"/>
      </top>
      <bottom style="thin">
        <color auto="1"/>
      </bottom>
      <diagonal/>
    </border>
  </borders>
  <cellStyleXfs count="1">
    <xf numFmtId="0" fontId="0" fillId="0" borderId="0"/>
  </cellStyleXfs>
  <cellXfs count="61">
    <xf numFmtId="0" fontId="0" fillId="0" borderId="0" xfId="0"/>
    <xf numFmtId="0" fontId="1" fillId="0" borderId="0" xfId="0" applyFont="1" applyAlignment="1">
      <alignment vertical="center"/>
    </xf>
    <xf numFmtId="0" fontId="1" fillId="0" borderId="0" xfId="0" applyFont="1" applyAlignment="1">
      <alignment horizontal="center"/>
    </xf>
    <xf numFmtId="0" fontId="1" fillId="0" borderId="0" xfId="0" applyFont="1"/>
    <xf numFmtId="0" fontId="1" fillId="0" borderId="0" xfId="0" applyFont="1" applyBorder="1"/>
    <xf numFmtId="0" fontId="2" fillId="2" borderId="0" xfId="0" applyFont="1" applyFill="1" applyProtection="1"/>
    <xf numFmtId="0" fontId="2" fillId="2" borderId="0" xfId="0" applyFont="1" applyFill="1" applyAlignment="1" applyProtection="1">
      <alignment horizontal="center"/>
    </xf>
    <xf numFmtId="0" fontId="2" fillId="2" borderId="0" xfId="0" applyFont="1" applyFill="1" applyBorder="1" applyProtection="1"/>
    <xf numFmtId="0" fontId="3" fillId="0" borderId="0" xfId="0" applyFont="1" applyAlignment="1" applyProtection="1"/>
    <xf numFmtId="0" fontId="8" fillId="2" borderId="0" xfId="0" applyFont="1" applyFill="1" applyProtection="1"/>
    <xf numFmtId="0" fontId="8" fillId="2" borderId="0" xfId="0" applyFont="1" applyFill="1" applyAlignment="1" applyProtection="1">
      <alignment horizontal="center"/>
    </xf>
    <xf numFmtId="0" fontId="8" fillId="2" borderId="0" xfId="0" applyFont="1" applyFill="1" applyBorder="1" applyProtection="1"/>
    <xf numFmtId="0" fontId="8" fillId="2" borderId="0" xfId="0" applyFont="1" applyFill="1" applyAlignment="1" applyProtection="1">
      <alignment vertical="center"/>
    </xf>
    <xf numFmtId="2" fontId="9" fillId="2" borderId="0" xfId="0" applyNumberFormat="1" applyFont="1" applyFill="1" applyAlignment="1" applyProtection="1">
      <alignment horizontal="right" vertical="center"/>
    </xf>
    <xf numFmtId="0" fontId="11" fillId="2" borderId="0" xfId="0" applyFont="1" applyFill="1" applyAlignment="1" applyProtection="1">
      <alignment vertical="center"/>
    </xf>
    <xf numFmtId="0" fontId="10" fillId="2" borderId="0" xfId="0" applyFont="1" applyFill="1" applyAlignment="1" applyProtection="1">
      <alignment horizontal="center" vertical="center"/>
    </xf>
    <xf numFmtId="0" fontId="10" fillId="2" borderId="0" xfId="0" applyFont="1" applyFill="1" applyAlignment="1" applyProtection="1">
      <alignment vertical="center"/>
    </xf>
    <xf numFmtId="0" fontId="10" fillId="2" borderId="0" xfId="0" applyFont="1" applyFill="1" applyBorder="1" applyAlignment="1" applyProtection="1">
      <alignment vertical="center"/>
    </xf>
    <xf numFmtId="0" fontId="10" fillId="2" borderId="0" xfId="0" applyFont="1" applyFill="1" applyBorder="1" applyAlignment="1" applyProtection="1">
      <alignment horizontal="center" vertical="center"/>
    </xf>
    <xf numFmtId="0" fontId="9" fillId="2" borderId="0" xfId="0" applyFont="1" applyFill="1" applyAlignment="1" applyProtection="1">
      <alignment horizontal="right" vertical="center"/>
    </xf>
    <xf numFmtId="0" fontId="14" fillId="4" borderId="1" xfId="0" applyFont="1" applyFill="1" applyBorder="1" applyAlignment="1" applyProtection="1">
      <alignment vertical="center"/>
    </xf>
    <xf numFmtId="0" fontId="14" fillId="4" borderId="1" xfId="0" applyFont="1" applyFill="1" applyBorder="1" applyAlignment="1" applyProtection="1">
      <alignment horizontal="right" vertical="center"/>
    </xf>
    <xf numFmtId="0" fontId="14" fillId="4" borderId="1" xfId="0" applyFont="1" applyFill="1" applyBorder="1" applyAlignment="1" applyProtection="1">
      <alignment horizontal="center" vertical="center"/>
    </xf>
    <xf numFmtId="0" fontId="15" fillId="2" borderId="0" xfId="0" applyFont="1" applyFill="1" applyAlignment="1" applyProtection="1">
      <alignment vertical="center"/>
    </xf>
    <xf numFmtId="164" fontId="15" fillId="2" borderId="0" xfId="0" applyNumberFormat="1" applyFont="1" applyFill="1" applyBorder="1" applyAlignment="1" applyProtection="1">
      <alignment horizontal="center" vertical="center"/>
    </xf>
    <xf numFmtId="2" fontId="15" fillId="2" borderId="0" xfId="0" applyNumberFormat="1" applyFont="1" applyFill="1" applyBorder="1" applyAlignment="1" applyProtection="1">
      <alignment horizontal="right" vertical="center"/>
    </xf>
    <xf numFmtId="2" fontId="15" fillId="2" borderId="0" xfId="0" applyNumberFormat="1" applyFont="1" applyFill="1" applyAlignment="1" applyProtection="1">
      <alignment horizontal="right" vertical="center"/>
    </xf>
    <xf numFmtId="0" fontId="15" fillId="2" borderId="0" xfId="0" applyFont="1" applyFill="1" applyAlignment="1" applyProtection="1">
      <alignment horizontal="right" vertical="center"/>
    </xf>
    <xf numFmtId="0" fontId="12" fillId="2" borderId="0" xfId="0" applyFont="1" applyFill="1" applyAlignment="1" applyProtection="1">
      <alignment vertical="center"/>
    </xf>
    <xf numFmtId="0" fontId="17" fillId="2" borderId="0" xfId="0" applyFont="1" applyFill="1" applyBorder="1" applyAlignment="1" applyProtection="1">
      <alignment vertical="center"/>
    </xf>
    <xf numFmtId="0" fontId="17" fillId="2" borderId="0" xfId="0" applyFont="1" applyFill="1" applyBorder="1" applyAlignment="1" applyProtection="1">
      <alignment horizontal="right" vertical="center"/>
    </xf>
    <xf numFmtId="0" fontId="17" fillId="2" borderId="0" xfId="0" applyFont="1" applyFill="1" applyBorder="1" applyAlignment="1" applyProtection="1">
      <alignment horizontal="center" vertical="center"/>
    </xf>
    <xf numFmtId="0" fontId="15" fillId="2" borderId="0" xfId="0" applyFont="1" applyFill="1" applyBorder="1" applyAlignment="1" applyProtection="1">
      <alignment horizontal="center" vertical="center"/>
    </xf>
    <xf numFmtId="0" fontId="16" fillId="2" borderId="4" xfId="0" applyFont="1" applyFill="1" applyBorder="1" applyAlignment="1" applyProtection="1">
      <alignment vertical="center"/>
    </xf>
    <xf numFmtId="0" fontId="16" fillId="2" borderId="3" xfId="0" applyFont="1" applyFill="1" applyBorder="1" applyAlignment="1" applyProtection="1">
      <alignment vertical="center"/>
    </xf>
    <xf numFmtId="2" fontId="16" fillId="2" borderId="3" xfId="0" applyNumberFormat="1" applyFont="1" applyFill="1" applyBorder="1" applyAlignment="1" applyProtection="1">
      <alignment horizontal="right" vertical="center"/>
    </xf>
    <xf numFmtId="2" fontId="16" fillId="2" borderId="4" xfId="0" applyNumberFormat="1" applyFont="1" applyFill="1" applyBorder="1" applyAlignment="1" applyProtection="1">
      <alignment horizontal="right" vertical="center"/>
    </xf>
    <xf numFmtId="0" fontId="16" fillId="2" borderId="6" xfId="0" applyFont="1" applyFill="1" applyBorder="1" applyAlignment="1" applyProtection="1">
      <alignment vertical="center"/>
    </xf>
    <xf numFmtId="0" fontId="16" fillId="2" borderId="2" xfId="0" applyFont="1" applyFill="1" applyBorder="1" applyAlignment="1" applyProtection="1">
      <alignment vertical="center"/>
    </xf>
    <xf numFmtId="2" fontId="16" fillId="2" borderId="2" xfId="0" applyNumberFormat="1" applyFont="1" applyFill="1" applyBorder="1" applyAlignment="1" applyProtection="1">
      <alignment horizontal="right" vertical="center"/>
    </xf>
    <xf numFmtId="2" fontId="16" fillId="2" borderId="6" xfId="0" applyNumberFormat="1" applyFont="1" applyFill="1" applyBorder="1" applyAlignment="1" applyProtection="1">
      <alignment horizontal="right" vertical="center"/>
    </xf>
    <xf numFmtId="0" fontId="16" fillId="2" borderId="9" xfId="0" applyFont="1" applyFill="1" applyBorder="1" applyAlignment="1" applyProtection="1">
      <alignment vertical="center"/>
    </xf>
    <xf numFmtId="2" fontId="16" fillId="2" borderId="8" xfId="0" applyNumberFormat="1" applyFont="1" applyFill="1" applyBorder="1" applyAlignment="1" applyProtection="1">
      <alignment horizontal="right" vertical="center"/>
    </xf>
    <xf numFmtId="2" fontId="16" fillId="2" borderId="9" xfId="0" applyNumberFormat="1" applyFont="1" applyFill="1" applyBorder="1" applyAlignment="1" applyProtection="1">
      <alignment horizontal="right" vertical="center"/>
    </xf>
    <xf numFmtId="164" fontId="15" fillId="5" borderId="5" xfId="0" applyNumberFormat="1" applyFont="1" applyFill="1" applyBorder="1" applyAlignment="1" applyProtection="1">
      <alignment horizontal="center" vertical="center"/>
      <protection locked="0"/>
    </xf>
    <xf numFmtId="164" fontId="15" fillId="5" borderId="7" xfId="0" applyNumberFormat="1" applyFont="1" applyFill="1" applyBorder="1" applyAlignment="1" applyProtection="1">
      <alignment horizontal="center" vertical="center"/>
      <protection locked="0"/>
    </xf>
    <xf numFmtId="164" fontId="15" fillId="5" borderId="10" xfId="0" applyNumberFormat="1" applyFont="1" applyFill="1" applyBorder="1" applyAlignment="1" applyProtection="1">
      <alignment horizontal="center" vertical="center"/>
      <protection locked="0"/>
    </xf>
    <xf numFmtId="2" fontId="15" fillId="2" borderId="0" xfId="0" applyNumberFormat="1" applyFont="1" applyFill="1" applyBorder="1" applyAlignment="1" applyProtection="1">
      <alignment vertical="center"/>
    </xf>
    <xf numFmtId="2" fontId="15" fillId="2" borderId="0" xfId="0" applyNumberFormat="1" applyFont="1" applyFill="1" applyAlignment="1" applyProtection="1">
      <alignment vertical="center"/>
    </xf>
    <xf numFmtId="0" fontId="1" fillId="2" borderId="0" xfId="0" applyFont="1" applyFill="1" applyProtection="1"/>
    <xf numFmtId="0" fontId="4" fillId="2" borderId="0" xfId="0" applyFont="1" applyFill="1" applyAlignment="1" applyProtection="1"/>
    <xf numFmtId="0" fontId="16" fillId="2" borderId="2" xfId="0" applyFont="1" applyFill="1" applyBorder="1" applyAlignment="1" applyProtection="1">
      <alignment horizontal="left" vertical="center"/>
    </xf>
    <xf numFmtId="0" fontId="16" fillId="2" borderId="8" xfId="0" applyFont="1" applyFill="1" applyBorder="1" applyAlignment="1" applyProtection="1">
      <alignment horizontal="left" vertical="center"/>
    </xf>
    <xf numFmtId="0" fontId="3" fillId="2" borderId="0" xfId="0" applyFont="1" applyFill="1" applyAlignment="1" applyProtection="1"/>
    <xf numFmtId="0" fontId="15" fillId="2" borderId="0" xfId="0" applyFont="1" applyFill="1" applyBorder="1" applyAlignment="1" applyProtection="1">
      <alignment horizontal="center" vertical="center"/>
    </xf>
    <xf numFmtId="0" fontId="7" fillId="3" borderId="0" xfId="0" applyFont="1" applyFill="1" applyAlignment="1" applyProtection="1">
      <alignment horizontal="right" vertical="center" wrapText="1"/>
    </xf>
    <xf numFmtId="0" fontId="5" fillId="3" borderId="0" xfId="0" applyFont="1" applyFill="1" applyAlignment="1" applyProtection="1">
      <alignment wrapText="1"/>
    </xf>
    <xf numFmtId="0" fontId="0" fillId="0" borderId="0" xfId="0" applyAlignment="1" applyProtection="1">
      <alignment wrapText="1"/>
    </xf>
    <xf numFmtId="0" fontId="12" fillId="2" borderId="0" xfId="0" applyFont="1" applyFill="1" applyAlignment="1" applyProtection="1">
      <alignment wrapText="1"/>
    </xf>
    <xf numFmtId="0" fontId="13" fillId="2" borderId="0" xfId="0" applyFont="1" applyFill="1" applyAlignment="1" applyProtection="1">
      <alignment wrapText="1"/>
    </xf>
    <xf numFmtId="0" fontId="0" fillId="2" borderId="0" xfId="0" applyFill="1" applyAlignment="1" applyProtection="1">
      <alignment wrapText="1"/>
    </xf>
  </cellXfs>
  <cellStyles count="1">
    <cellStyle name="Normal" xfId="0" builtinId="0"/>
  </cellStyles>
  <dxfs count="0"/>
  <tableStyles count="0" defaultTableStyle="TableStyleMedium9" defaultPivotStyle="PivotStyleLight16"/>
  <colors>
    <mruColors>
      <color rgb="FFE4E5E7"/>
      <color rgb="FF4B8DC9"/>
      <color rgb="FF404040"/>
      <color rgb="FFD6EAEF"/>
      <color rgb="FF3F2B2F"/>
      <color rgb="FF3E7593"/>
      <color rgb="FFE2DEDD"/>
      <color rgb="FFDEDD6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www.canadianportfoliomanagerblog.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8659</xdr:rowOff>
    </xdr:from>
    <xdr:to>
      <xdr:col>0</xdr:col>
      <xdr:colOff>2456161</xdr:colOff>
      <xdr:row>2</xdr:row>
      <xdr:rowOff>207</xdr:rowOff>
    </xdr:to>
    <xdr:pic>
      <xdr:nvPicPr>
        <xdr:cNvPr id="5" name="Picture 4">
          <a:hlinkClick xmlns:r="http://schemas.openxmlformats.org/officeDocument/2006/relationships" r:id="rId1"/>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8659"/>
          <a:ext cx="2456161" cy="7535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tabSelected="1" zoomScale="110" zoomScaleNormal="110" workbookViewId="0">
      <selection activeCell="C11" sqref="C11"/>
    </sheetView>
  </sheetViews>
  <sheetFormatPr defaultRowHeight="17.25" x14ac:dyDescent="0.3"/>
  <cols>
    <col min="1" max="1" width="36.85546875" style="3" customWidth="1"/>
    <col min="2" max="2" width="45.42578125" style="3" customWidth="1"/>
    <col min="3" max="3" width="9.85546875" style="2" customWidth="1"/>
    <col min="4" max="4" width="6.7109375" style="3" customWidth="1"/>
    <col min="5" max="5" width="0.85546875" style="4" customWidth="1"/>
    <col min="6" max="6" width="6.7109375" style="3" customWidth="1"/>
    <col min="7" max="7" width="0.85546875" style="4" customWidth="1"/>
    <col min="8" max="8" width="6.7109375" style="3" customWidth="1"/>
    <col min="9" max="9" width="0.85546875" style="4" customWidth="1"/>
    <col min="10" max="10" width="6.7109375" style="3" customWidth="1"/>
    <col min="11" max="11" width="0.85546875" style="4" customWidth="1"/>
    <col min="12" max="12" width="6.7109375" style="3" customWidth="1"/>
    <col min="13" max="13" width="0.85546875" style="4" customWidth="1"/>
    <col min="14" max="16384" width="9.140625" style="3"/>
  </cols>
  <sheetData>
    <row r="1" spans="1:13" ht="30" customHeight="1" x14ac:dyDescent="0.3">
      <c r="A1" s="49"/>
      <c r="B1" s="55" t="s">
        <v>30</v>
      </c>
      <c r="C1" s="56"/>
      <c r="D1" s="56"/>
      <c r="E1" s="56"/>
      <c r="F1" s="56"/>
      <c r="G1" s="56"/>
      <c r="H1" s="56"/>
      <c r="I1" s="56"/>
      <c r="J1" s="56"/>
      <c r="K1" s="56"/>
      <c r="L1" s="56"/>
      <c r="M1" s="57"/>
    </row>
    <row r="2" spans="1:13" ht="30" customHeight="1" x14ac:dyDescent="0.35">
      <c r="A2" s="50"/>
      <c r="B2" s="56"/>
      <c r="C2" s="56"/>
      <c r="D2" s="56"/>
      <c r="E2" s="56"/>
      <c r="F2" s="56"/>
      <c r="G2" s="56"/>
      <c r="H2" s="56"/>
      <c r="I2" s="56"/>
      <c r="J2" s="56"/>
      <c r="K2" s="56"/>
      <c r="L2" s="56"/>
      <c r="M2" s="57"/>
    </row>
    <row r="3" spans="1:13" x14ac:dyDescent="0.3">
      <c r="A3" s="5"/>
      <c r="B3" s="5"/>
      <c r="C3" s="6"/>
      <c r="D3" s="5"/>
      <c r="E3" s="7"/>
      <c r="F3" s="5"/>
      <c r="G3" s="7"/>
      <c r="H3" s="5"/>
      <c r="I3" s="7"/>
      <c r="J3" s="5"/>
      <c r="K3" s="7"/>
      <c r="L3" s="5"/>
      <c r="M3" s="7"/>
    </row>
    <row r="4" spans="1:13" x14ac:dyDescent="0.3">
      <c r="A4" s="9"/>
      <c r="B4" s="9"/>
      <c r="C4" s="10"/>
      <c r="D4" s="9"/>
      <c r="E4" s="11"/>
      <c r="F4" s="9"/>
      <c r="G4" s="11"/>
      <c r="H4" s="9"/>
      <c r="I4" s="11"/>
      <c r="J4" s="9"/>
      <c r="K4" s="11"/>
      <c r="L4" s="9"/>
      <c r="M4" s="11"/>
    </row>
    <row r="5" spans="1:13" s="1" customFormat="1" ht="20.100000000000001" customHeight="1" x14ac:dyDescent="0.25">
      <c r="A5" s="12"/>
      <c r="B5" s="12"/>
      <c r="C5" s="12"/>
      <c r="D5" s="54" t="s">
        <v>1</v>
      </c>
      <c r="E5" s="54"/>
      <c r="F5" s="54"/>
      <c r="G5" s="54"/>
      <c r="H5" s="54"/>
      <c r="I5" s="54"/>
      <c r="J5" s="54"/>
      <c r="K5" s="54"/>
      <c r="L5" s="54"/>
      <c r="M5" s="32"/>
    </row>
    <row r="6" spans="1:13" s="1" customFormat="1" ht="17.100000000000001" customHeight="1" x14ac:dyDescent="0.25">
      <c r="A6" s="20" t="s">
        <v>4</v>
      </c>
      <c r="B6" s="20" t="s">
        <v>0</v>
      </c>
      <c r="C6" s="22" t="s">
        <v>2</v>
      </c>
      <c r="D6" s="21">
        <v>2018</v>
      </c>
      <c r="E6" s="21"/>
      <c r="F6" s="21">
        <v>2017</v>
      </c>
      <c r="G6" s="21"/>
      <c r="H6" s="21">
        <v>2016</v>
      </c>
      <c r="I6" s="21"/>
      <c r="J6" s="21">
        <v>2015</v>
      </c>
      <c r="K6" s="21"/>
      <c r="L6" s="21">
        <v>2014</v>
      </c>
      <c r="M6" s="21"/>
    </row>
    <row r="7" spans="1:13" s="1" customFormat="1" ht="17.100000000000001" customHeight="1" x14ac:dyDescent="0.25">
      <c r="A7" s="29"/>
      <c r="B7" s="29"/>
      <c r="C7" s="31"/>
      <c r="D7" s="30"/>
      <c r="E7" s="30"/>
      <c r="F7" s="30"/>
      <c r="G7" s="30"/>
      <c r="H7" s="30"/>
      <c r="I7" s="30"/>
      <c r="J7" s="30"/>
      <c r="K7" s="30"/>
      <c r="L7" s="30"/>
      <c r="M7" s="30"/>
    </row>
    <row r="8" spans="1:13" s="1" customFormat="1" ht="17.100000000000001" customHeight="1" x14ac:dyDescent="0.25">
      <c r="A8" s="33" t="s">
        <v>5</v>
      </c>
      <c r="B8" s="34" t="s">
        <v>36</v>
      </c>
      <c r="C8" s="44"/>
      <c r="D8" s="35">
        <v>1.2977799999999999</v>
      </c>
      <c r="E8" s="36"/>
      <c r="F8" s="35">
        <v>0.63192999999999999</v>
      </c>
      <c r="G8" s="36"/>
      <c r="H8" s="35">
        <v>0.47354000000000002</v>
      </c>
      <c r="I8" s="36"/>
      <c r="J8" s="35">
        <v>0.56401000000000001</v>
      </c>
      <c r="K8" s="36"/>
      <c r="L8" s="35">
        <v>0.89383999999999997</v>
      </c>
      <c r="M8" s="36"/>
    </row>
    <row r="9" spans="1:13" s="1" customFormat="1" ht="17.100000000000001" customHeight="1" x14ac:dyDescent="0.25">
      <c r="A9" s="37" t="s">
        <v>7</v>
      </c>
      <c r="B9" s="38" t="s">
        <v>28</v>
      </c>
      <c r="C9" s="45"/>
      <c r="D9" s="39">
        <v>1.9139999999999999</v>
      </c>
      <c r="E9" s="40"/>
      <c r="F9" s="39">
        <v>7.7539999999999998E-2</v>
      </c>
      <c r="G9" s="40"/>
      <c r="H9" s="39">
        <v>1.0124</v>
      </c>
      <c r="I9" s="40"/>
      <c r="J9" s="39">
        <v>2.6120000000000001</v>
      </c>
      <c r="K9" s="40"/>
      <c r="L9" s="39">
        <v>3.0616300000000001</v>
      </c>
      <c r="M9" s="40"/>
    </row>
    <row r="10" spans="1:13" s="1" customFormat="1" ht="17.100000000000001" customHeight="1" x14ac:dyDescent="0.25">
      <c r="A10" s="37" t="s">
        <v>6</v>
      </c>
      <c r="B10" s="38" t="s">
        <v>29</v>
      </c>
      <c r="C10" s="45">
        <v>0.4</v>
      </c>
      <c r="D10" s="39">
        <v>1.40812</v>
      </c>
      <c r="E10" s="40"/>
      <c r="F10" s="39">
        <v>2.51634</v>
      </c>
      <c r="G10" s="40"/>
      <c r="H10" s="39">
        <v>1.66256</v>
      </c>
      <c r="I10" s="40"/>
      <c r="J10" s="39">
        <v>3.5202200000000001</v>
      </c>
      <c r="K10" s="40"/>
      <c r="L10" s="39">
        <v>8.7902000000000005</v>
      </c>
      <c r="M10" s="40"/>
    </row>
    <row r="11" spans="1:13" s="1" customFormat="1" ht="17.100000000000001" customHeight="1" x14ac:dyDescent="0.25">
      <c r="A11" s="37" t="s">
        <v>14</v>
      </c>
      <c r="B11" s="38" t="s">
        <v>15</v>
      </c>
      <c r="C11" s="45">
        <v>0.2</v>
      </c>
      <c r="D11" s="39">
        <v>-9.0197900000000004</v>
      </c>
      <c r="E11" s="40"/>
      <c r="F11" s="39">
        <v>8.5618300000000005</v>
      </c>
      <c r="G11" s="40"/>
      <c r="H11" s="39">
        <v>21.603459999999998</v>
      </c>
      <c r="I11" s="40"/>
      <c r="J11" s="39">
        <v>-8.6920599999999997</v>
      </c>
      <c r="K11" s="40"/>
      <c r="L11" s="39">
        <v>9.9045100000000001</v>
      </c>
      <c r="M11" s="40"/>
    </row>
    <row r="12" spans="1:13" s="1" customFormat="1" ht="17.100000000000001" customHeight="1" x14ac:dyDescent="0.25">
      <c r="A12" s="37" t="s">
        <v>14</v>
      </c>
      <c r="B12" s="38" t="s">
        <v>16</v>
      </c>
      <c r="C12" s="45"/>
      <c r="D12" s="39">
        <v>-8.88612</v>
      </c>
      <c r="E12" s="40"/>
      <c r="F12" s="39">
        <v>9.0951599999999999</v>
      </c>
      <c r="G12" s="40"/>
      <c r="H12" s="39">
        <v>21.081969999999998</v>
      </c>
      <c r="I12" s="40"/>
      <c r="J12" s="39">
        <v>-8.31846</v>
      </c>
      <c r="K12" s="40"/>
      <c r="L12" s="39">
        <v>10.553660000000001</v>
      </c>
      <c r="M12" s="40"/>
    </row>
    <row r="13" spans="1:13" s="1" customFormat="1" ht="17.100000000000001" customHeight="1" x14ac:dyDescent="0.25">
      <c r="A13" s="37" t="s">
        <v>27</v>
      </c>
      <c r="B13" s="38" t="s">
        <v>17</v>
      </c>
      <c r="C13" s="45"/>
      <c r="D13" s="39">
        <v>2.99796</v>
      </c>
      <c r="E13" s="40"/>
      <c r="F13" s="39">
        <v>13.41878</v>
      </c>
      <c r="G13" s="40"/>
      <c r="H13" s="39">
        <v>9.3538200000000007</v>
      </c>
      <c r="I13" s="40"/>
      <c r="J13" s="39">
        <v>19.585889999999999</v>
      </c>
      <c r="K13" s="40"/>
      <c r="L13" s="39">
        <v>23.12678</v>
      </c>
      <c r="M13" s="40"/>
    </row>
    <row r="14" spans="1:13" s="1" customFormat="1" ht="17.100000000000001" customHeight="1" x14ac:dyDescent="0.25">
      <c r="A14" s="37" t="s">
        <v>27</v>
      </c>
      <c r="B14" s="38" t="s">
        <v>18</v>
      </c>
      <c r="C14" s="45"/>
      <c r="D14" s="39">
        <v>2.85805</v>
      </c>
      <c r="E14" s="40"/>
      <c r="F14" s="39">
        <v>13.393459999999999</v>
      </c>
      <c r="G14" s="40"/>
      <c r="H14" s="39">
        <v>9.3321000000000005</v>
      </c>
      <c r="I14" s="40"/>
      <c r="J14" s="39">
        <v>19.661290000000001</v>
      </c>
      <c r="K14" s="40"/>
      <c r="L14" s="39">
        <v>23.000050000000002</v>
      </c>
      <c r="M14" s="40"/>
    </row>
    <row r="15" spans="1:13" s="1" customFormat="1" ht="17.100000000000001" customHeight="1" x14ac:dyDescent="0.25">
      <c r="A15" s="37" t="s">
        <v>26</v>
      </c>
      <c r="B15" s="51" t="s">
        <v>32</v>
      </c>
      <c r="C15" s="45"/>
      <c r="D15" s="39">
        <v>-6.6566000000000001</v>
      </c>
      <c r="E15" s="40"/>
      <c r="F15" s="39">
        <v>19.29008</v>
      </c>
      <c r="G15" s="40"/>
      <c r="H15" s="39">
        <v>-1.80881</v>
      </c>
      <c r="I15" s="40"/>
      <c r="J15" s="39">
        <v>20.785799999999998</v>
      </c>
      <c r="K15" s="40"/>
      <c r="L15" s="39">
        <v>3.9946899999999999</v>
      </c>
      <c r="M15" s="40"/>
    </row>
    <row r="16" spans="1:13" s="1" customFormat="1" ht="17.100000000000001" customHeight="1" x14ac:dyDescent="0.25">
      <c r="A16" s="37" t="s">
        <v>26</v>
      </c>
      <c r="B16" s="51" t="s">
        <v>19</v>
      </c>
      <c r="C16" s="45"/>
      <c r="D16" s="39">
        <v>-7.0339400000000003</v>
      </c>
      <c r="E16" s="40"/>
      <c r="F16" s="39">
        <v>18.066949999999999</v>
      </c>
      <c r="G16" s="40"/>
      <c r="H16" s="39">
        <v>-1.8305400000000001</v>
      </c>
      <c r="I16" s="40"/>
      <c r="J16" s="39">
        <v>19.695450000000001</v>
      </c>
      <c r="K16" s="40"/>
      <c r="L16" s="39">
        <v>4.0042900000000001</v>
      </c>
      <c r="M16" s="40"/>
    </row>
    <row r="17" spans="1:13" s="1" customFormat="1" ht="17.100000000000001" customHeight="1" x14ac:dyDescent="0.25">
      <c r="A17" s="37" t="s">
        <v>25</v>
      </c>
      <c r="B17" s="51" t="s">
        <v>20</v>
      </c>
      <c r="C17" s="45"/>
      <c r="D17" s="39">
        <v>-7.0837399999999997</v>
      </c>
      <c r="E17" s="40"/>
      <c r="F17" s="39">
        <v>22.45355</v>
      </c>
      <c r="G17" s="40"/>
      <c r="H17" s="39">
        <v>6.48874</v>
      </c>
      <c r="I17" s="40"/>
      <c r="J17" s="39">
        <v>3.6834799999999999</v>
      </c>
      <c r="K17" s="40"/>
      <c r="L17" s="39">
        <v>11.892239999999999</v>
      </c>
      <c r="M17" s="40"/>
    </row>
    <row r="18" spans="1:13" s="1" customFormat="1" ht="17.100000000000001" customHeight="1" x14ac:dyDescent="0.25">
      <c r="A18" s="37" t="s">
        <v>25</v>
      </c>
      <c r="B18" s="51" t="s">
        <v>21</v>
      </c>
      <c r="C18" s="45"/>
      <c r="D18" s="39">
        <v>-7.7305700000000002</v>
      </c>
      <c r="E18" s="40"/>
      <c r="F18" s="39">
        <v>28.05368</v>
      </c>
      <c r="G18" s="40"/>
      <c r="H18" s="39">
        <v>6.6594600000000002</v>
      </c>
      <c r="I18" s="40"/>
      <c r="J18" s="39">
        <v>2.5951499999999998</v>
      </c>
      <c r="K18" s="40"/>
      <c r="L18" s="39">
        <v>7.4105699999999999</v>
      </c>
      <c r="M18" s="40"/>
    </row>
    <row r="19" spans="1:13" s="1" customFormat="1" ht="17.100000000000001" hidden="1" customHeight="1" x14ac:dyDescent="0.25">
      <c r="A19" s="37" t="s">
        <v>33</v>
      </c>
      <c r="B19" s="51" t="s">
        <v>35</v>
      </c>
      <c r="C19" s="45"/>
      <c r="D19" s="39"/>
      <c r="E19" s="40"/>
      <c r="F19" s="39"/>
      <c r="G19" s="40"/>
      <c r="H19" s="39"/>
      <c r="I19" s="40"/>
      <c r="J19" s="39"/>
      <c r="K19" s="40"/>
      <c r="L19" s="39"/>
      <c r="M19" s="40"/>
    </row>
    <row r="20" spans="1:13" s="1" customFormat="1" ht="17.100000000000001" customHeight="1" x14ac:dyDescent="0.25">
      <c r="A20" s="37" t="s">
        <v>24</v>
      </c>
      <c r="B20" s="51" t="s">
        <v>22</v>
      </c>
      <c r="C20" s="45"/>
      <c r="D20" s="39">
        <v>-1.8582000000000001</v>
      </c>
      <c r="E20" s="40"/>
      <c r="F20" s="39">
        <v>15.83539</v>
      </c>
      <c r="G20" s="40"/>
      <c r="H20" s="39">
        <v>4.0007000000000001</v>
      </c>
      <c r="I20" s="40"/>
      <c r="J20" s="39">
        <v>18.363130000000002</v>
      </c>
      <c r="K20" s="40"/>
      <c r="L20" s="39">
        <v>13.65274</v>
      </c>
      <c r="M20" s="40"/>
    </row>
    <row r="21" spans="1:13" s="1" customFormat="1" ht="17.100000000000001" customHeight="1" x14ac:dyDescent="0.25">
      <c r="A21" s="41" t="s">
        <v>24</v>
      </c>
      <c r="B21" s="52" t="s">
        <v>23</v>
      </c>
      <c r="C21" s="46">
        <v>0.4</v>
      </c>
      <c r="D21" s="42">
        <v>-1.71045</v>
      </c>
      <c r="E21" s="43"/>
      <c r="F21" s="42">
        <v>16.07621</v>
      </c>
      <c r="G21" s="43"/>
      <c r="H21" s="42">
        <v>4.14032</v>
      </c>
      <c r="I21" s="43"/>
      <c r="J21" s="42">
        <v>18.31915</v>
      </c>
      <c r="K21" s="43"/>
      <c r="L21" s="42">
        <v>13.359349999999999</v>
      </c>
      <c r="M21" s="43"/>
    </row>
    <row r="22" spans="1:13" s="1" customFormat="1" ht="17.100000000000001" customHeight="1" x14ac:dyDescent="0.25">
      <c r="A22" s="23" t="s">
        <v>3</v>
      </c>
      <c r="B22" s="28"/>
      <c r="C22" s="24">
        <f>SUM(C8:C21)</f>
        <v>1</v>
      </c>
      <c r="D22" s="47">
        <f>SUMPRODUCT($C$8:$C$21,D8:D21)</f>
        <v>-1.92489</v>
      </c>
      <c r="E22" s="47"/>
      <c r="F22" s="48">
        <f>SUMPRODUCT($C$8:$C$21,F8:F21)</f>
        <v>9.1493859999999998</v>
      </c>
      <c r="G22" s="47"/>
      <c r="H22" s="48">
        <f>SUMPRODUCT($C$8:$C$21,H8:H21)</f>
        <v>6.6418439999999999</v>
      </c>
      <c r="I22" s="47"/>
      <c r="J22" s="48">
        <f>SUMPRODUCT($C$8:$C$21,J8:J21)</f>
        <v>6.9973360000000007</v>
      </c>
      <c r="K22" s="47"/>
      <c r="L22" s="48">
        <f>SUMPRODUCT($C$8:$C$21,L8:L21)</f>
        <v>10.840722000000001</v>
      </c>
      <c r="M22" s="25"/>
    </row>
    <row r="23" spans="1:13" s="1" customFormat="1" ht="17.100000000000001" customHeight="1" x14ac:dyDescent="0.25">
      <c r="A23" s="14"/>
      <c r="B23" s="12"/>
      <c r="C23" s="15"/>
      <c r="D23" s="16"/>
      <c r="E23" s="17"/>
      <c r="F23" s="16"/>
      <c r="G23" s="17"/>
      <c r="H23" s="16"/>
      <c r="I23" s="17"/>
      <c r="J23" s="16"/>
      <c r="K23" s="17"/>
      <c r="L23" s="16"/>
      <c r="M23" s="17"/>
    </row>
    <row r="24" spans="1:13" s="1" customFormat="1" ht="17.100000000000001" customHeight="1" x14ac:dyDescent="0.25">
      <c r="A24" s="14" t="s">
        <v>34</v>
      </c>
      <c r="B24" s="12"/>
      <c r="C24" s="16"/>
      <c r="D24" s="54" t="s">
        <v>13</v>
      </c>
      <c r="E24" s="54"/>
      <c r="F24" s="54"/>
      <c r="G24" s="54"/>
      <c r="H24" s="54"/>
      <c r="I24" s="54"/>
      <c r="J24" s="54"/>
      <c r="K24" s="54"/>
      <c r="L24" s="54"/>
      <c r="M24" s="32"/>
    </row>
    <row r="25" spans="1:13" s="1" customFormat="1" ht="17.100000000000001" customHeight="1" x14ac:dyDescent="0.25">
      <c r="A25" s="17"/>
      <c r="B25" s="17"/>
      <c r="C25" s="18"/>
      <c r="D25" s="21" t="s">
        <v>8</v>
      </c>
      <c r="E25" s="21"/>
      <c r="F25" s="21" t="s">
        <v>9</v>
      </c>
      <c r="G25" s="21"/>
      <c r="H25" s="21" t="s">
        <v>10</v>
      </c>
      <c r="I25" s="21"/>
      <c r="J25" s="21" t="s">
        <v>11</v>
      </c>
      <c r="K25" s="21"/>
      <c r="L25" s="21" t="s">
        <v>12</v>
      </c>
      <c r="M25" s="21"/>
    </row>
    <row r="26" spans="1:13" s="1" customFormat="1" ht="17.100000000000001" customHeight="1" x14ac:dyDescent="0.25">
      <c r="A26" s="16"/>
      <c r="B26" s="16"/>
      <c r="C26" s="15"/>
      <c r="D26" s="26">
        <f>D22</f>
        <v>-1.92489</v>
      </c>
      <c r="E26" s="27"/>
      <c r="F26" s="26">
        <f>100*(((1+D22/100)*(1+F22/100))^(1/2)-1)</f>
        <v>3.4641872262207274</v>
      </c>
      <c r="G26" s="27"/>
      <c r="H26" s="26">
        <f>100*(((1+D22/100)*(1+F22/100)*(1+H22/100))^(1/3)-1)</f>
        <v>4.5127436709970992</v>
      </c>
      <c r="I26" s="27"/>
      <c r="J26" s="26">
        <f>100*(((1+D22/100)*(1+F22/100)*(1+H22/100)*(1+J22/100))^(1/4)-1)</f>
        <v>5.1284298302077147</v>
      </c>
      <c r="K26" s="27"/>
      <c r="L26" s="26">
        <f>100*(((1+D22/100)*(1+F22/100)*(1+H22/100)*(1+J22/100)*(1+L22/100))^(1/5)-1)</f>
        <v>6.2468374249510239</v>
      </c>
      <c r="M26" s="27"/>
    </row>
    <row r="27" spans="1:13" s="1" customFormat="1" ht="20.100000000000001" customHeight="1" x14ac:dyDescent="0.25">
      <c r="A27" s="16"/>
      <c r="B27" s="16"/>
      <c r="C27" s="15"/>
      <c r="D27" s="13"/>
      <c r="E27" s="19"/>
      <c r="F27" s="13"/>
      <c r="G27" s="19"/>
      <c r="H27" s="13"/>
      <c r="I27" s="19"/>
      <c r="J27" s="13"/>
      <c r="K27" s="19"/>
      <c r="L27" s="13"/>
      <c r="M27" s="19"/>
    </row>
    <row r="28" spans="1:13" s="1" customFormat="1" ht="20.100000000000001" customHeight="1" x14ac:dyDescent="0.25">
      <c r="A28" s="16"/>
      <c r="B28" s="16"/>
      <c r="C28" s="15"/>
      <c r="D28" s="13"/>
      <c r="E28" s="19"/>
      <c r="F28" s="13"/>
      <c r="G28" s="19"/>
      <c r="H28" s="13"/>
      <c r="I28" s="19"/>
      <c r="J28" s="13"/>
      <c r="K28" s="19"/>
      <c r="L28" s="13"/>
      <c r="M28" s="19"/>
    </row>
    <row r="29" spans="1:13" s="1" customFormat="1" ht="15.75" customHeight="1" x14ac:dyDescent="0.25">
      <c r="A29" s="16"/>
      <c r="B29" s="16"/>
      <c r="C29" s="15"/>
      <c r="D29" s="13"/>
      <c r="E29" s="19"/>
      <c r="F29" s="13"/>
      <c r="G29" s="19"/>
      <c r="H29" s="13"/>
      <c r="I29" s="19"/>
      <c r="J29" s="13"/>
      <c r="K29" s="19"/>
      <c r="L29" s="13"/>
      <c r="M29" s="19"/>
    </row>
    <row r="30" spans="1:13" s="1" customFormat="1" x14ac:dyDescent="0.25">
      <c r="A30" s="58" t="s">
        <v>31</v>
      </c>
      <c r="B30" s="59"/>
      <c r="C30" s="59"/>
      <c r="D30" s="59"/>
      <c r="E30" s="59"/>
      <c r="F30" s="59"/>
      <c r="G30" s="59"/>
      <c r="H30" s="59"/>
      <c r="I30" s="59"/>
      <c r="J30" s="59"/>
      <c r="K30" s="59"/>
      <c r="L30" s="59"/>
      <c r="M30" s="60"/>
    </row>
    <row r="31" spans="1:13" x14ac:dyDescent="0.3">
      <c r="A31" s="59"/>
      <c r="B31" s="59"/>
      <c r="C31" s="59"/>
      <c r="D31" s="59"/>
      <c r="E31" s="59"/>
      <c r="F31" s="59"/>
      <c r="G31" s="59"/>
      <c r="H31" s="59"/>
      <c r="I31" s="59"/>
      <c r="J31" s="59"/>
      <c r="K31" s="59"/>
      <c r="L31" s="59"/>
      <c r="M31" s="60"/>
    </row>
    <row r="32" spans="1:13" x14ac:dyDescent="0.3">
      <c r="A32" s="59"/>
      <c r="B32" s="59"/>
      <c r="C32" s="59"/>
      <c r="D32" s="59"/>
      <c r="E32" s="59"/>
      <c r="F32" s="59"/>
      <c r="G32" s="59"/>
      <c r="H32" s="59"/>
      <c r="I32" s="59"/>
      <c r="J32" s="59"/>
      <c r="K32" s="59"/>
      <c r="L32" s="59"/>
      <c r="M32" s="60"/>
    </row>
    <row r="33" spans="1:13" x14ac:dyDescent="0.3">
      <c r="A33" s="53"/>
      <c r="B33" s="53"/>
      <c r="C33" s="53"/>
      <c r="D33" s="53"/>
      <c r="E33" s="53"/>
      <c r="F33" s="53"/>
      <c r="G33" s="53"/>
      <c r="H33" s="53"/>
      <c r="I33" s="53"/>
      <c r="J33" s="53"/>
      <c r="K33" s="53"/>
      <c r="L33" s="53"/>
      <c r="M33" s="53"/>
    </row>
    <row r="34" spans="1:13" x14ac:dyDescent="0.3">
      <c r="A34" s="8"/>
      <c r="B34" s="8"/>
      <c r="C34" s="8"/>
      <c r="D34" s="8"/>
      <c r="E34" s="8"/>
      <c r="F34" s="8"/>
      <c r="G34" s="8"/>
      <c r="H34" s="8"/>
      <c r="I34" s="8"/>
      <c r="J34" s="8"/>
      <c r="K34" s="8"/>
      <c r="L34" s="8"/>
      <c r="M34" s="8"/>
    </row>
  </sheetData>
  <sheetProtection algorithmName="SHA-512" hashValue="wQ+erV7RQ9WIVw0M2fdobTj4PlRwMulx0RtDkkqGFkHLyum/HHYeu1DAFa3nZmpjDRCh979m87Ff8cVA14HODA==" saltValue="4tfTbhNaWJIYyiENGrCkug==" spinCount="100000" sheet="1" objects="1" scenarios="1" selectLockedCells="1"/>
  <mergeCells count="4">
    <mergeCell ref="D5:L5"/>
    <mergeCell ref="D24:L24"/>
    <mergeCell ref="B1:M2"/>
    <mergeCell ref="A30:M32"/>
  </mergeCells>
  <pageMargins left="0.39370078740157483" right="0.39370078740157483" top="0.35433070866141736" bottom="0.35433070866141736" header="0.31496062992125984" footer="0.31496062992125984"/>
  <pageSetup orientation="landscape" r:id="rId1"/>
  <ignoredErrors>
    <ignoredError sqref="L22 F22 H22 J22 D22"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Benchmark Your Portfolio</vt:lpstr>
    </vt:vector>
  </TitlesOfParts>
  <Company>PWL Capital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jbender</dc:creator>
  <cp:lastModifiedBy>Bender,  Justin</cp:lastModifiedBy>
  <cp:lastPrinted>2019-01-28T16:06:59Z</cp:lastPrinted>
  <dcterms:created xsi:type="dcterms:W3CDTF">2013-08-13T18:02:36Z</dcterms:created>
  <dcterms:modified xsi:type="dcterms:W3CDTF">2019-02-12T18:13:28Z</dcterms:modified>
</cp:coreProperties>
</file>