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arwerdom\shares\Toronto\PERSONAL\Justin B\CANADIAN PORTFOLIO MANAGER BLOG\Calculators\"/>
    </mc:Choice>
  </mc:AlternateContent>
  <bookViews>
    <workbookView xWindow="0" yWindow="0" windowWidth="28800" windowHeight="12375"/>
  </bookViews>
  <sheets>
    <sheet name="Sheet4" sheetId="4" r:id="rId1"/>
  </sheets>
  <definedNames>
    <definedName name="Ann">Sheet4!$M$42</definedName>
    <definedName name="AnnRtn">Sheet4!$I$40</definedName>
    <definedName name="da">Sheet4!$O$52:$O$83</definedName>
    <definedName name="Days">Sheet4!$O$13:$O$76</definedName>
    <definedName name="mo">Sheet4!$N$52:$N$64</definedName>
    <definedName name="Month">Sheet4!$N$53:$N$60</definedName>
    <definedName name="Months">Sheet4!$N$13:$N$60</definedName>
    <definedName name="Num">Sheet4!$M$44</definedName>
    <definedName name="NumDays">Sheet4!$I$42</definedName>
    <definedName name="ye">Sheet4!$P$52:$P$73</definedName>
    <definedName name="Year">Sheet4!$P$13:$P$73</definedName>
    <definedName name="Years">Sheet4!$P$13:$P$62</definedName>
    <definedName name="YTD">Sheet4!$M$43</definedName>
  </definedNames>
  <calcPr calcId="152511"/>
</workbook>
</file>

<file path=xl/calcChain.xml><?xml version="1.0" encoding="utf-8"?>
<calcChain xmlns="http://schemas.openxmlformats.org/spreadsheetml/2006/main">
  <c r="M35" i="4" l="1"/>
  <c r="L35" i="4"/>
  <c r="C11" i="4" l="1"/>
  <c r="M39" i="4" s="1"/>
  <c r="C10" i="4"/>
  <c r="M13" i="4" s="1"/>
  <c r="C38" i="4"/>
  <c r="M38" i="4" s="1"/>
  <c r="C37" i="4"/>
  <c r="M37" i="4" s="1"/>
  <c r="C36" i="4"/>
  <c r="M36" i="4" s="1"/>
  <c r="C34" i="4"/>
  <c r="M34" i="4" s="1"/>
  <c r="C33" i="4"/>
  <c r="M33" i="4" s="1"/>
  <c r="C32" i="4"/>
  <c r="M32" i="4" s="1"/>
  <c r="C31" i="4"/>
  <c r="M31" i="4" s="1"/>
  <c r="C30" i="4"/>
  <c r="M30" i="4" s="1"/>
  <c r="C29" i="4"/>
  <c r="M29" i="4" s="1"/>
  <c r="C28" i="4"/>
  <c r="M28" i="4" s="1"/>
  <c r="C27" i="4"/>
  <c r="M27" i="4" s="1"/>
  <c r="C26" i="4"/>
  <c r="M26" i="4" s="1"/>
  <c r="C25" i="4"/>
  <c r="M25" i="4" s="1"/>
  <c r="C24" i="4"/>
  <c r="M24" i="4" s="1"/>
  <c r="C23" i="4"/>
  <c r="M23" i="4" s="1"/>
  <c r="C22" i="4"/>
  <c r="M22" i="4" s="1"/>
  <c r="C21" i="4"/>
  <c r="M21" i="4" s="1"/>
  <c r="C20" i="4"/>
  <c r="M20" i="4" s="1"/>
  <c r="C19" i="4"/>
  <c r="M19" i="4" s="1"/>
  <c r="C18" i="4"/>
  <c r="M18" i="4" s="1"/>
  <c r="C17" i="4"/>
  <c r="M17" i="4" s="1"/>
  <c r="C16" i="4"/>
  <c r="M16" i="4" s="1"/>
  <c r="C15" i="4"/>
  <c r="M15" i="4" s="1"/>
  <c r="C14" i="4"/>
  <c r="M14" i="4" s="1"/>
  <c r="L39" i="4"/>
  <c r="L38" i="4"/>
  <c r="L37" i="4"/>
  <c r="L36" i="4"/>
  <c r="L34" i="4"/>
  <c r="L33" i="4"/>
  <c r="L32" i="4"/>
  <c r="L31" i="4"/>
  <c r="L30" i="4"/>
  <c r="L29" i="4"/>
  <c r="L28" i="4"/>
  <c r="L27" i="4"/>
  <c r="L26" i="4"/>
  <c r="L25" i="4"/>
  <c r="L24" i="4"/>
  <c r="L23" i="4"/>
  <c r="L22" i="4"/>
  <c r="L21" i="4"/>
  <c r="L20" i="4"/>
  <c r="L19" i="4"/>
  <c r="L18" i="4"/>
  <c r="L17" i="4"/>
  <c r="L16" i="4"/>
  <c r="L15" i="4"/>
  <c r="L14" i="4"/>
  <c r="L13" i="4"/>
  <c r="M44" i="4" l="1"/>
  <c r="M42" i="4"/>
  <c r="M43" i="4" l="1"/>
  <c r="E40" i="4" s="1"/>
</calcChain>
</file>

<file path=xl/sharedStrings.xml><?xml version="1.0" encoding="utf-8"?>
<sst xmlns="http://schemas.openxmlformats.org/spreadsheetml/2006/main" count="59" uniqueCount="55">
  <si>
    <t>December</t>
  </si>
  <si>
    <t>Contributions (+)</t>
  </si>
  <si>
    <t>Withdrawals (-)</t>
  </si>
  <si>
    <t>September</t>
  </si>
  <si>
    <t>January</t>
  </si>
  <si>
    <t>February</t>
  </si>
  <si>
    <t>March</t>
  </si>
  <si>
    <t>April</t>
  </si>
  <si>
    <t>May</t>
  </si>
  <si>
    <t>June</t>
  </si>
  <si>
    <t>July</t>
  </si>
  <si>
    <t>August</t>
  </si>
  <si>
    <t>Month (#)</t>
  </si>
  <si>
    <t>Month</t>
  </si>
  <si>
    <t>Day</t>
  </si>
  <si>
    <t>Year</t>
  </si>
  <si>
    <t>Portfolio Valuation</t>
  </si>
  <si>
    <t xml:space="preserve">     Start date:</t>
  </si>
  <si>
    <t xml:space="preserve">     End date:</t>
  </si>
  <si>
    <t>Average Rate of Return*</t>
  </si>
  <si>
    <t>*Annualized if measurement period is longer than a year</t>
  </si>
  <si>
    <t>October</t>
  </si>
  <si>
    <t>November</t>
  </si>
  <si>
    <t xml:space="preserve">    </t>
  </si>
  <si>
    <r>
      <t xml:space="preserve">     Cash Flow</t>
    </r>
    <r>
      <rPr>
        <b/>
        <vertAlign val="subscript"/>
        <sz val="8"/>
        <color rgb="FF2D71BB"/>
        <rFont val="AvenirNext LT Pro Regular"/>
        <family val="2"/>
      </rPr>
      <t>1</t>
    </r>
  </si>
  <si>
    <r>
      <t xml:space="preserve">     Cash Flow</t>
    </r>
    <r>
      <rPr>
        <b/>
        <vertAlign val="subscript"/>
        <sz val="8"/>
        <color rgb="FF2D71BB"/>
        <rFont val="AvenirNext LT Pro Regular"/>
        <family val="2"/>
      </rPr>
      <t>2</t>
    </r>
  </si>
  <si>
    <r>
      <t xml:space="preserve">     Cash Flow</t>
    </r>
    <r>
      <rPr>
        <b/>
        <vertAlign val="subscript"/>
        <sz val="8"/>
        <color rgb="FF2D71BB"/>
        <rFont val="AvenirNext LT Pro Regular"/>
        <family val="2"/>
      </rPr>
      <t>3</t>
    </r>
  </si>
  <si>
    <r>
      <t xml:space="preserve">     Cash Flow</t>
    </r>
    <r>
      <rPr>
        <b/>
        <vertAlign val="subscript"/>
        <sz val="8"/>
        <color rgb="FF2D71BB"/>
        <rFont val="AvenirNext LT Pro Regular"/>
        <family val="2"/>
      </rPr>
      <t>4</t>
    </r>
  </si>
  <si>
    <r>
      <t xml:space="preserve">     Cash Flow</t>
    </r>
    <r>
      <rPr>
        <b/>
        <vertAlign val="subscript"/>
        <sz val="8"/>
        <color rgb="FF2D71BB"/>
        <rFont val="AvenirNext LT Pro Regular"/>
        <family val="2"/>
      </rPr>
      <t>5</t>
    </r>
  </si>
  <si>
    <r>
      <t xml:space="preserve">     Cash Flow</t>
    </r>
    <r>
      <rPr>
        <b/>
        <vertAlign val="subscript"/>
        <sz val="8"/>
        <color rgb="FF2D71BB"/>
        <rFont val="AvenirNext LT Pro Regular"/>
        <family val="2"/>
      </rPr>
      <t>6</t>
    </r>
  </si>
  <si>
    <r>
      <t xml:space="preserve">     Cash Flow</t>
    </r>
    <r>
      <rPr>
        <b/>
        <vertAlign val="subscript"/>
        <sz val="8"/>
        <color rgb="FF2D71BB"/>
        <rFont val="AvenirNext LT Pro Regular"/>
        <family val="2"/>
      </rPr>
      <t>7</t>
    </r>
  </si>
  <si>
    <r>
      <t xml:space="preserve">     Cash Flow</t>
    </r>
    <r>
      <rPr>
        <b/>
        <vertAlign val="subscript"/>
        <sz val="8"/>
        <color rgb="FF2D71BB"/>
        <rFont val="AvenirNext LT Pro Regular"/>
        <family val="2"/>
      </rPr>
      <t>8</t>
    </r>
  </si>
  <si>
    <r>
      <t xml:space="preserve">     Cash Flow</t>
    </r>
    <r>
      <rPr>
        <b/>
        <vertAlign val="subscript"/>
        <sz val="8"/>
        <color rgb="FF2D71BB"/>
        <rFont val="AvenirNext LT Pro Regular"/>
        <family val="2"/>
      </rPr>
      <t>9</t>
    </r>
  </si>
  <si>
    <r>
      <t xml:space="preserve">     Cash Flow</t>
    </r>
    <r>
      <rPr>
        <b/>
        <vertAlign val="subscript"/>
        <sz val="8"/>
        <color rgb="FF2D71BB"/>
        <rFont val="AvenirNext LT Pro Regular"/>
        <family val="2"/>
      </rPr>
      <t>10</t>
    </r>
  </si>
  <si>
    <r>
      <t xml:space="preserve">     Cash Flow</t>
    </r>
    <r>
      <rPr>
        <b/>
        <vertAlign val="subscript"/>
        <sz val="8"/>
        <color rgb="FF2D71BB"/>
        <rFont val="AvenirNext LT Pro Regular"/>
        <family val="2"/>
      </rPr>
      <t>11</t>
    </r>
  </si>
  <si>
    <r>
      <t xml:space="preserve">     Cash Flow</t>
    </r>
    <r>
      <rPr>
        <b/>
        <vertAlign val="subscript"/>
        <sz val="8"/>
        <color rgb="FF2D71BB"/>
        <rFont val="AvenirNext LT Pro Regular"/>
        <family val="2"/>
      </rPr>
      <t>12</t>
    </r>
  </si>
  <si>
    <r>
      <t xml:space="preserve">     Cash Flow</t>
    </r>
    <r>
      <rPr>
        <b/>
        <vertAlign val="subscript"/>
        <sz val="8"/>
        <color rgb="FF2D71BB"/>
        <rFont val="AvenirNext LT Pro Regular"/>
        <family val="2"/>
      </rPr>
      <t>13</t>
    </r>
  </si>
  <si>
    <r>
      <t xml:space="preserve">     Cash Flow</t>
    </r>
    <r>
      <rPr>
        <b/>
        <vertAlign val="subscript"/>
        <sz val="8"/>
        <color rgb="FF2D71BB"/>
        <rFont val="AvenirNext LT Pro Regular"/>
        <family val="2"/>
      </rPr>
      <t>14</t>
    </r>
  </si>
  <si>
    <r>
      <t xml:space="preserve">     Cash Flow</t>
    </r>
    <r>
      <rPr>
        <b/>
        <vertAlign val="subscript"/>
        <sz val="8"/>
        <color rgb="FF2D71BB"/>
        <rFont val="AvenirNext LT Pro Regular"/>
        <family val="2"/>
      </rPr>
      <t>15</t>
    </r>
  </si>
  <si>
    <r>
      <t xml:space="preserve">     Cash Flow</t>
    </r>
    <r>
      <rPr>
        <b/>
        <vertAlign val="subscript"/>
        <sz val="8"/>
        <color rgb="FF2D71BB"/>
        <rFont val="AvenirNext LT Pro Regular"/>
        <family val="2"/>
      </rPr>
      <t>16</t>
    </r>
  </si>
  <si>
    <r>
      <t xml:space="preserve">     Cash Flow</t>
    </r>
    <r>
      <rPr>
        <b/>
        <vertAlign val="subscript"/>
        <sz val="8"/>
        <color rgb="FF2D71BB"/>
        <rFont val="AvenirNext LT Pro Regular"/>
        <family val="2"/>
      </rPr>
      <t>17</t>
    </r>
  </si>
  <si>
    <r>
      <t xml:space="preserve">     Cash Flow</t>
    </r>
    <r>
      <rPr>
        <b/>
        <vertAlign val="subscript"/>
        <sz val="8"/>
        <color rgb="FF2D71BB"/>
        <rFont val="AvenirNext LT Pro Regular"/>
        <family val="2"/>
      </rPr>
      <t>18</t>
    </r>
  </si>
  <si>
    <r>
      <t xml:space="preserve">     Cash Flow</t>
    </r>
    <r>
      <rPr>
        <b/>
        <vertAlign val="subscript"/>
        <sz val="8"/>
        <color rgb="FF2D71BB"/>
        <rFont val="AvenirNext LT Pro Regular"/>
        <family val="2"/>
      </rPr>
      <t>19</t>
    </r>
  </si>
  <si>
    <r>
      <t xml:space="preserve">     Cash Flow</t>
    </r>
    <r>
      <rPr>
        <b/>
        <vertAlign val="subscript"/>
        <sz val="8"/>
        <color rgb="FF2D71BB"/>
        <rFont val="AvenirNext LT Pro Regular"/>
        <family val="2"/>
      </rPr>
      <t>20</t>
    </r>
  </si>
  <si>
    <r>
      <t xml:space="preserve">     Cash Flow</t>
    </r>
    <r>
      <rPr>
        <b/>
        <vertAlign val="subscript"/>
        <sz val="8"/>
        <color rgb="FF2D71BB"/>
        <rFont val="AvenirNext LT Pro Regular"/>
        <family val="2"/>
      </rPr>
      <t>21</t>
    </r>
  </si>
  <si>
    <r>
      <t xml:space="preserve">     Cash Flow</t>
    </r>
    <r>
      <rPr>
        <b/>
        <vertAlign val="subscript"/>
        <sz val="8"/>
        <color rgb="FF2D71BB"/>
        <rFont val="AvenirNext LT Pro Regular"/>
        <family val="2"/>
      </rPr>
      <t>22</t>
    </r>
  </si>
  <si>
    <r>
      <t xml:space="preserve">     Cash Flow</t>
    </r>
    <r>
      <rPr>
        <b/>
        <vertAlign val="subscript"/>
        <sz val="8"/>
        <color rgb="FF2D71BB"/>
        <rFont val="AvenirNext LT Pro Regular"/>
        <family val="2"/>
      </rPr>
      <t>23</t>
    </r>
  </si>
  <si>
    <r>
      <t xml:space="preserve">     Cash Flow</t>
    </r>
    <r>
      <rPr>
        <b/>
        <vertAlign val="subscript"/>
        <sz val="8"/>
        <color rgb="FF2D71BB"/>
        <rFont val="AvenirNext LT Pro Regular"/>
        <family val="2"/>
      </rPr>
      <t>24</t>
    </r>
  </si>
  <si>
    <r>
      <t xml:space="preserve">     Cash Flow</t>
    </r>
    <r>
      <rPr>
        <b/>
        <vertAlign val="subscript"/>
        <sz val="8"/>
        <color rgb="FF2D71BB"/>
        <rFont val="AvenirNext LT Pro Regular"/>
        <family val="2"/>
      </rPr>
      <t>25</t>
    </r>
  </si>
  <si>
    <r>
      <t xml:space="preserve">     Cash Flow</t>
    </r>
    <r>
      <rPr>
        <b/>
        <vertAlign val="subscript"/>
        <sz val="8"/>
        <color rgb="FF2D71BB"/>
        <rFont val="AvenirNext LT Pro Regular"/>
        <family val="2"/>
      </rPr>
      <t>26</t>
    </r>
  </si>
  <si>
    <r>
      <t xml:space="preserve">Money-Weighted </t>
    </r>
    <r>
      <rPr>
        <sz val="14"/>
        <color rgb="FFE4E5E7"/>
        <rFont val="AvenirNext LT Pro Regular"/>
        <family val="2"/>
      </rPr>
      <t>Rate of Return Calculator</t>
    </r>
  </si>
  <si>
    <t>Annualized Return</t>
  </si>
  <si>
    <t>YTD Return</t>
  </si>
  <si>
    <t>Days</t>
  </si>
  <si>
    <t>This report is published by Justin Bender and Chad Johannes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2016,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</si>
</sst>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Arial"/>
      <family val="2"/>
    </font>
    <font>
      <sz val="11"/>
      <color theme="1"/>
      <name val="AvenirNext LT Pro Regular"/>
      <family val="2"/>
    </font>
    <font>
      <sz val="11"/>
      <color theme="0"/>
      <name val="AvenirNext LT Pro Regular"/>
      <family val="2"/>
    </font>
    <font>
      <b/>
      <sz val="11"/>
      <color theme="1"/>
      <name val="AvenirNext LT Pro Regular"/>
      <family val="2"/>
    </font>
    <font>
      <i/>
      <sz val="8"/>
      <color theme="1"/>
      <name val="AvenirNext LT Pro Regular"/>
      <family val="2"/>
    </font>
    <font>
      <sz val="8"/>
      <color theme="1"/>
      <name val="AvenirNext LT Pro Regular"/>
      <family val="2"/>
    </font>
    <font>
      <b/>
      <sz val="8"/>
      <color theme="1"/>
      <name val="AvenirNext LT Pro Regular"/>
      <family val="2"/>
    </font>
    <font>
      <b/>
      <sz val="14"/>
      <color theme="0"/>
      <name val="AvenirNext LT Pro Regular"/>
      <family val="2"/>
    </font>
    <font>
      <sz val="8"/>
      <color theme="0"/>
      <name val="AvenirNext LT Pro Regular"/>
      <family val="2"/>
    </font>
    <font>
      <b/>
      <sz val="8"/>
      <color theme="0"/>
      <name val="AvenirNext LT Pro Regular"/>
      <family val="2"/>
    </font>
    <font>
      <b/>
      <sz val="6"/>
      <color theme="1"/>
      <name val="AvenirNext LT Pro Regular"/>
      <family val="2"/>
    </font>
    <font>
      <b/>
      <sz val="8"/>
      <color rgb="FF2D71BB"/>
      <name val="AvenirNext LT Pro Regular"/>
      <family val="2"/>
    </font>
    <font>
      <b/>
      <vertAlign val="subscript"/>
      <sz val="8"/>
      <color rgb="FF2D71BB"/>
      <name val="AvenirNext LT Pro Regular"/>
      <family val="2"/>
    </font>
    <font>
      <sz val="14"/>
      <color rgb="FFE4E5E7"/>
      <name val="AvenirNext LT Pro Regular"/>
      <family val="2"/>
    </font>
  </fonts>
  <fills count="6">
    <fill>
      <patternFill patternType="none"/>
    </fill>
    <fill>
      <patternFill patternType="gray125"/>
    </fill>
    <fill>
      <patternFill patternType="solid">
        <fgColor theme="0"/>
        <bgColor indexed="64"/>
      </patternFill>
    </fill>
    <fill>
      <patternFill patternType="solid">
        <fgColor rgb="FF404040"/>
        <bgColor indexed="64"/>
      </patternFill>
    </fill>
    <fill>
      <patternFill patternType="solid">
        <fgColor rgb="FFE4E5E7"/>
        <bgColor indexed="64"/>
      </patternFill>
    </fill>
    <fill>
      <patternFill patternType="solid">
        <fgColor rgb="FF4B8DC9"/>
        <bgColor indexed="64"/>
      </patternFill>
    </fill>
  </fills>
  <borders count="4">
    <border>
      <left/>
      <right/>
      <top/>
      <bottom/>
      <diagonal/>
    </border>
    <border>
      <left/>
      <right/>
      <top/>
      <bottom style="thin">
        <color rgb="FF3F2B2F"/>
      </bottom>
      <diagonal/>
    </border>
    <border>
      <left/>
      <right/>
      <top/>
      <bottom style="thin">
        <color rgb="FF404040"/>
      </bottom>
      <diagonal/>
    </border>
    <border>
      <left/>
      <right/>
      <top/>
      <bottom style="thin">
        <color theme="1"/>
      </bottom>
      <diagonal/>
    </border>
  </borders>
  <cellStyleXfs count="1">
    <xf numFmtId="0" fontId="0" fillId="0" borderId="0"/>
  </cellStyleXfs>
  <cellXfs count="75">
    <xf numFmtId="0" fontId="0" fillId="0" borderId="0" xfId="0"/>
    <xf numFmtId="0" fontId="1" fillId="0" borderId="0" xfId="0" applyFont="1"/>
    <xf numFmtId="1" fontId="1" fillId="0" borderId="0" xfId="0" applyNumberFormat="1" applyFont="1"/>
    <xf numFmtId="0" fontId="1" fillId="0" borderId="0" xfId="0" applyNumberFormat="1" applyFont="1"/>
    <xf numFmtId="0" fontId="1" fillId="0" borderId="0" xfId="0" applyFont="1" applyAlignment="1">
      <alignment horizontal="right"/>
    </xf>
    <xf numFmtId="0" fontId="1" fillId="0" borderId="0" xfId="0" applyFont="1" applyAlignment="1">
      <alignment vertical="center"/>
    </xf>
    <xf numFmtId="4" fontId="1" fillId="0" borderId="0" xfId="0" applyNumberFormat="1" applyFont="1" applyAlignment="1">
      <alignment vertical="center"/>
    </xf>
    <xf numFmtId="14" fontId="1" fillId="0" borderId="0" xfId="0" applyNumberFormat="1" applyFont="1" applyAlignment="1">
      <alignment vertical="center"/>
    </xf>
    <xf numFmtId="0" fontId="1" fillId="0" borderId="0" xfId="0" applyFont="1" applyFill="1" applyAlignment="1">
      <alignment vertical="center"/>
    </xf>
    <xf numFmtId="1" fontId="1" fillId="0" borderId="0" xfId="0" applyNumberFormat="1" applyFont="1" applyAlignment="1">
      <alignment horizontal="center"/>
    </xf>
    <xf numFmtId="0" fontId="6" fillId="4" borderId="0" xfId="0" applyNumberFormat="1" applyFont="1" applyFill="1" applyAlignment="1" applyProtection="1">
      <alignment horizontal="center" vertical="center"/>
      <protection locked="0"/>
    </xf>
    <xf numFmtId="1" fontId="6" fillId="4" borderId="0" xfId="0" applyNumberFormat="1" applyFont="1" applyFill="1" applyAlignment="1" applyProtection="1">
      <alignment horizontal="center" vertical="center"/>
      <protection locked="0"/>
    </xf>
    <xf numFmtId="4" fontId="6" fillId="4" borderId="0" xfId="0" applyNumberFormat="1" applyFont="1" applyFill="1" applyAlignment="1" applyProtection="1">
      <alignment horizontal="right" vertical="center"/>
      <protection locked="0"/>
    </xf>
    <xf numFmtId="0" fontId="6" fillId="4" borderId="0" xfId="0" applyNumberFormat="1" applyFont="1" applyFill="1" applyAlignment="1" applyProtection="1">
      <alignment vertical="center"/>
      <protection locked="0"/>
    </xf>
    <xf numFmtId="0" fontId="6" fillId="4" borderId="0" xfId="0" applyNumberFormat="1" applyFont="1" applyFill="1" applyBorder="1" applyAlignment="1" applyProtection="1">
      <alignment vertical="center"/>
      <protection locked="0"/>
    </xf>
    <xf numFmtId="1" fontId="6" fillId="4" borderId="0" xfId="0" applyNumberFormat="1" applyFont="1" applyFill="1" applyBorder="1" applyAlignment="1" applyProtection="1">
      <alignment horizontal="center" vertical="center"/>
      <protection locked="0"/>
    </xf>
    <xf numFmtId="4" fontId="6" fillId="4" borderId="0" xfId="0" applyNumberFormat="1" applyFont="1" applyFill="1" applyBorder="1" applyAlignment="1" applyProtection="1">
      <alignment horizontal="right" vertical="center"/>
      <protection locked="0"/>
    </xf>
    <xf numFmtId="0" fontId="6" fillId="4" borderId="3" xfId="0" applyNumberFormat="1" applyFont="1" applyFill="1" applyBorder="1" applyAlignment="1" applyProtection="1">
      <alignment horizontal="center" vertical="center"/>
      <protection locked="0"/>
    </xf>
    <xf numFmtId="1" fontId="6" fillId="4" borderId="3" xfId="0" applyNumberFormat="1" applyFont="1" applyFill="1" applyBorder="1" applyAlignment="1" applyProtection="1">
      <alignment horizontal="center" vertical="center"/>
      <protection locked="0"/>
    </xf>
    <xf numFmtId="4" fontId="6" fillId="4" borderId="3" xfId="0" applyNumberFormat="1" applyFont="1" applyFill="1" applyBorder="1" applyAlignment="1" applyProtection="1">
      <alignment horizontal="right" vertical="center"/>
      <protection locked="0"/>
    </xf>
    <xf numFmtId="0" fontId="6" fillId="4" borderId="3" xfId="0" applyNumberFormat="1" applyFont="1" applyFill="1" applyBorder="1" applyAlignment="1" applyProtection="1">
      <alignment vertical="center"/>
      <protection locked="0"/>
    </xf>
    <xf numFmtId="0" fontId="6" fillId="4" borderId="3" xfId="0" applyFont="1" applyFill="1" applyBorder="1" applyAlignment="1" applyProtection="1">
      <alignment horizontal="right" vertical="center"/>
      <protection locked="0"/>
    </xf>
    <xf numFmtId="0" fontId="2" fillId="2" borderId="0" xfId="0" applyFont="1" applyFill="1" applyProtection="1"/>
    <xf numFmtId="0" fontId="2" fillId="2" borderId="0" xfId="0" applyNumberFormat="1" applyFont="1" applyFill="1" applyProtection="1"/>
    <xf numFmtId="1" fontId="2" fillId="2" borderId="0" xfId="0" applyNumberFormat="1" applyFont="1" applyFill="1" applyProtection="1"/>
    <xf numFmtId="0" fontId="2" fillId="2" borderId="0" xfId="0" applyFont="1" applyFill="1" applyAlignment="1" applyProtection="1">
      <alignment horizontal="right"/>
    </xf>
    <xf numFmtId="1" fontId="2" fillId="2" borderId="0" xfId="0" applyNumberFormat="1" applyFont="1" applyFill="1" applyAlignment="1" applyProtection="1">
      <alignment horizontal="center"/>
    </xf>
    <xf numFmtId="1" fontId="2" fillId="0" borderId="0" xfId="0" applyNumberFormat="1" applyFont="1" applyProtection="1"/>
    <xf numFmtId="0" fontId="3" fillId="3" borderId="0" xfId="0" applyFont="1" applyFill="1" applyAlignment="1" applyProtection="1">
      <alignment horizontal="right"/>
    </xf>
    <xf numFmtId="1" fontId="3" fillId="3" borderId="0" xfId="0" applyNumberFormat="1" applyFont="1" applyFill="1" applyAlignment="1" applyProtection="1">
      <alignment horizontal="center"/>
    </xf>
    <xf numFmtId="0" fontId="9" fillId="5" borderId="2" xfId="0" applyFont="1" applyFill="1" applyBorder="1" applyAlignment="1" applyProtection="1">
      <alignment vertical="center"/>
    </xf>
    <xf numFmtId="0" fontId="10" fillId="5" borderId="2" xfId="0" applyNumberFormat="1" applyFont="1" applyFill="1" applyBorder="1" applyAlignment="1" applyProtection="1">
      <alignment horizontal="center" vertical="center"/>
    </xf>
    <xf numFmtId="1" fontId="10" fillId="5" borderId="2" xfId="0" applyNumberFormat="1" applyFont="1" applyFill="1" applyBorder="1" applyAlignment="1" applyProtection="1">
      <alignment horizontal="center" vertical="center"/>
    </xf>
    <xf numFmtId="0" fontId="10" fillId="5" borderId="2" xfId="0" applyFont="1" applyFill="1" applyBorder="1" applyAlignment="1" applyProtection="1">
      <alignment horizontal="left" vertical="center"/>
    </xf>
    <xf numFmtId="0" fontId="12" fillId="2" borderId="0" xfId="0" applyFont="1" applyFill="1" applyAlignment="1" applyProtection="1">
      <alignment vertical="center"/>
    </xf>
    <xf numFmtId="1" fontId="6" fillId="4" borderId="0" xfId="0" applyNumberFormat="1" applyFont="1" applyFill="1" applyAlignment="1" applyProtection="1">
      <alignment horizontal="center" vertical="center"/>
    </xf>
    <xf numFmtId="4" fontId="6" fillId="2" borderId="0" xfId="0" applyNumberFormat="1" applyFont="1" applyFill="1" applyAlignment="1" applyProtection="1">
      <alignment horizontal="right" vertical="center"/>
    </xf>
    <xf numFmtId="1" fontId="6" fillId="2" borderId="0" xfId="0" applyNumberFormat="1" applyFont="1" applyFill="1" applyAlignment="1" applyProtection="1">
      <alignment horizontal="center" vertical="center"/>
    </xf>
    <xf numFmtId="4" fontId="6" fillId="4" borderId="0" xfId="0" applyNumberFormat="1" applyFont="1" applyFill="1" applyAlignment="1" applyProtection="1">
      <alignment horizontal="left" vertical="center"/>
    </xf>
    <xf numFmtId="0" fontId="12" fillId="2" borderId="3" xfId="0" applyFont="1" applyFill="1" applyBorder="1" applyAlignment="1" applyProtection="1">
      <alignment vertical="center"/>
    </xf>
    <xf numFmtId="1" fontId="6" fillId="4" borderId="3" xfId="0" applyNumberFormat="1" applyFont="1" applyFill="1" applyBorder="1" applyAlignment="1" applyProtection="1">
      <alignment horizontal="center" vertical="center"/>
    </xf>
    <xf numFmtId="4" fontId="6" fillId="2" borderId="3" xfId="0" applyNumberFormat="1" applyFont="1" applyFill="1" applyBorder="1" applyAlignment="1" applyProtection="1">
      <alignment horizontal="right" vertical="center"/>
    </xf>
    <xf numFmtId="1" fontId="6" fillId="2" borderId="3" xfId="0" applyNumberFormat="1" applyFont="1" applyFill="1" applyBorder="1" applyAlignment="1" applyProtection="1">
      <alignment horizontal="center" vertical="center"/>
    </xf>
    <xf numFmtId="4" fontId="6" fillId="4" borderId="3" xfId="0" applyNumberFormat="1" applyFont="1" applyFill="1" applyBorder="1" applyAlignment="1" applyProtection="1">
      <alignment horizontal="left" vertical="center"/>
    </xf>
    <xf numFmtId="0" fontId="2" fillId="2" borderId="0" xfId="0" applyFont="1" applyFill="1" applyAlignment="1" applyProtection="1">
      <alignment vertical="center"/>
    </xf>
    <xf numFmtId="0" fontId="2" fillId="2" borderId="0" xfId="0" applyNumberFormat="1" applyFont="1" applyFill="1" applyAlignment="1" applyProtection="1">
      <alignment horizontal="center" vertical="center"/>
    </xf>
    <xf numFmtId="1" fontId="2" fillId="2" borderId="0" xfId="0" applyNumberFormat="1" applyFont="1" applyFill="1" applyAlignment="1" applyProtection="1">
      <alignment horizontal="center" vertical="center"/>
    </xf>
    <xf numFmtId="0" fontId="2" fillId="2" borderId="0" xfId="0" applyFont="1" applyFill="1" applyAlignment="1" applyProtection="1">
      <alignment horizontal="right" vertical="center"/>
    </xf>
    <xf numFmtId="0" fontId="9" fillId="5" borderId="1" xfId="0" applyFont="1" applyFill="1" applyBorder="1" applyAlignment="1" applyProtection="1">
      <alignment vertical="center"/>
    </xf>
    <xf numFmtId="0" fontId="10" fillId="5" borderId="1" xfId="0" applyNumberFormat="1" applyFont="1" applyFill="1" applyBorder="1" applyAlignment="1" applyProtection="1">
      <alignment horizontal="center" vertical="center"/>
    </xf>
    <xf numFmtId="1" fontId="10" fillId="5" borderId="1" xfId="0" applyNumberFormat="1" applyFont="1" applyFill="1" applyBorder="1" applyAlignment="1" applyProtection="1">
      <alignment horizontal="center" vertical="center"/>
    </xf>
    <xf numFmtId="0" fontId="10" fillId="5" borderId="1" xfId="0" applyFont="1" applyFill="1" applyBorder="1" applyAlignment="1" applyProtection="1">
      <alignment horizontal="center" vertical="center"/>
    </xf>
    <xf numFmtId="1" fontId="6" fillId="4" borderId="0" xfId="0" applyNumberFormat="1" applyFont="1" applyFill="1" applyAlignment="1" applyProtection="1">
      <alignment vertical="center"/>
    </xf>
    <xf numFmtId="1" fontId="6" fillId="4" borderId="0" xfId="0" applyNumberFormat="1" applyFont="1" applyFill="1" applyBorder="1" applyAlignment="1" applyProtection="1">
      <alignment vertical="center"/>
    </xf>
    <xf numFmtId="4"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center" vertical="center"/>
    </xf>
    <xf numFmtId="1" fontId="6" fillId="4" borderId="3" xfId="0" applyNumberFormat="1" applyFont="1" applyFill="1" applyBorder="1" applyAlignment="1" applyProtection="1">
      <alignment vertical="center"/>
    </xf>
    <xf numFmtId="0" fontId="6" fillId="2" borderId="3" xfId="0" applyFont="1" applyFill="1" applyBorder="1" applyAlignment="1" applyProtection="1">
      <alignment horizontal="right" vertical="center"/>
    </xf>
    <xf numFmtId="0" fontId="7" fillId="2" borderId="0" xfId="0" applyNumberFormat="1" applyFont="1" applyFill="1" applyBorder="1" applyAlignment="1" applyProtection="1">
      <alignment horizontal="right" vertical="center"/>
    </xf>
    <xf numFmtId="10" fontId="7" fillId="2" borderId="0" xfId="0" applyNumberFormat="1" applyFont="1" applyFill="1" applyAlignment="1" applyProtection="1">
      <alignment horizontal="right" vertical="center"/>
    </xf>
    <xf numFmtId="0"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right" vertical="center"/>
    </xf>
    <xf numFmtId="10" fontId="4" fillId="2" borderId="0" xfId="0" applyNumberFormat="1" applyFont="1" applyFill="1" applyAlignment="1" applyProtection="1">
      <alignment horizontal="right" vertical="center"/>
    </xf>
    <xf numFmtId="0" fontId="11" fillId="2" borderId="0" xfId="0" applyFont="1" applyFill="1" applyBorder="1" applyAlignment="1" applyProtection="1">
      <alignment horizontal="right" vertical="center"/>
    </xf>
    <xf numFmtId="10"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pplyProtection="1">
      <alignment horizontal="left" vertical="center" wrapText="1"/>
    </xf>
    <xf numFmtId="0" fontId="2" fillId="2" borderId="0" xfId="0" applyFont="1" applyFill="1" applyAlignment="1" applyProtection="1">
      <alignment horizontal="left" vertical="center" wrapText="1"/>
    </xf>
    <xf numFmtId="0" fontId="2" fillId="2" borderId="0" xfId="0" applyFont="1" applyFill="1" applyAlignment="1" applyProtection="1">
      <alignment vertical="center" wrapText="1"/>
    </xf>
    <xf numFmtId="1" fontId="8" fillId="3" borderId="0" xfId="0" applyNumberFormat="1" applyFont="1" applyFill="1" applyAlignment="1" applyProtection="1">
      <alignment horizontal="right" vertical="center" wrapText="1"/>
    </xf>
    <xf numFmtId="0" fontId="8" fillId="3" borderId="0" xfId="0" applyFont="1" applyFill="1" applyAlignment="1" applyProtection="1">
      <alignment horizontal="right" vertical="center" wrapText="1"/>
    </xf>
    <xf numFmtId="0" fontId="6" fillId="0" borderId="0" xfId="0" applyFont="1" applyAlignment="1" applyProtection="1">
      <alignment wrapText="1"/>
    </xf>
    <xf numFmtId="0" fontId="2" fillId="0" borderId="0" xfId="0" applyFont="1" applyAlignment="1" applyProtection="1">
      <alignment wrapText="1"/>
    </xf>
    <xf numFmtId="0" fontId="7" fillId="2" borderId="0" xfId="0" applyNumberFormat="1" applyFont="1" applyFill="1" applyBorder="1" applyAlignment="1" applyProtection="1">
      <alignment horizontal="left" vertical="center" wrapText="1"/>
    </xf>
  </cellXfs>
  <cellStyles count="1">
    <cellStyle name="Normal" xfId="0" builtinId="0"/>
  </cellStyles>
  <dxfs count="0"/>
  <tableStyles count="0" defaultTableStyle="TableStyleMedium9" defaultPivotStyle="PivotStyleLight16"/>
  <colors>
    <mruColors>
      <color rgb="FFE4E5E7"/>
      <color rgb="FF4B8DC9"/>
      <color rgb="FF2D71BB"/>
      <color rgb="FF404040"/>
      <color rgb="FFC4C4C4"/>
      <color rgb="FFD6EAEF"/>
      <color rgb="FFDEDD6E"/>
      <color rgb="FF3F2B2F"/>
      <color rgb="FFB2A7A1"/>
      <color rgb="FFF1F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100484</xdr:rowOff>
    </xdr:from>
    <xdr:to>
      <xdr:col>4</xdr:col>
      <xdr:colOff>96617</xdr:colOff>
      <xdr:row>6</xdr:row>
      <xdr:rowOff>20000</xdr:rowOff>
    </xdr:to>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0484"/>
          <a:ext cx="2042438" cy="613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abSelected="1" zoomScale="110" zoomScaleNormal="110" workbookViewId="0">
      <selection activeCell="B10" sqref="B10"/>
    </sheetView>
  </sheetViews>
  <sheetFormatPr defaultRowHeight="14.25" x14ac:dyDescent="0.2"/>
  <cols>
    <col min="1" max="1" width="15.85546875" style="1" customWidth="1"/>
    <col min="2" max="2" width="13" style="3" customWidth="1"/>
    <col min="3" max="3" width="10.5703125" style="2" hidden="1" customWidth="1"/>
    <col min="4" max="4" width="0.42578125" style="4" customWidth="1"/>
    <col min="5" max="5" width="7.5703125" style="9" customWidth="1"/>
    <col min="6" max="6" width="0.42578125" style="4" customWidth="1"/>
    <col min="7" max="7" width="10.7109375" style="9" customWidth="1"/>
    <col min="8" max="8" width="0.42578125" style="9" customWidth="1"/>
    <col min="9" max="9" width="20.7109375" style="4" customWidth="1"/>
    <col min="10" max="10" width="0.42578125" style="4" customWidth="1"/>
    <col min="11" max="11" width="20.7109375" style="4" customWidth="1"/>
    <col min="12" max="12" width="20.7109375" style="1" hidden="1" customWidth="1"/>
    <col min="13" max="14" width="11.28515625" style="1" hidden="1" customWidth="1"/>
    <col min="15" max="15" width="3.28515625" style="1" hidden="1" customWidth="1"/>
    <col min="16" max="16" width="5.5703125" style="1" hidden="1" customWidth="1"/>
    <col min="17" max="17" width="9.140625" style="1" hidden="1" customWidth="1"/>
    <col min="18" max="18" width="9.140625" style="1" customWidth="1"/>
    <col min="19" max="16384" width="9.140625" style="1"/>
  </cols>
  <sheetData>
    <row r="1" spans="1:13" ht="9" customHeight="1" x14ac:dyDescent="0.25">
      <c r="A1" s="22"/>
      <c r="B1" s="23"/>
      <c r="C1" s="24"/>
      <c r="D1" s="25"/>
      <c r="E1" s="26"/>
      <c r="F1" s="25"/>
      <c r="G1" s="26"/>
      <c r="H1" s="26"/>
      <c r="I1" s="25"/>
      <c r="J1" s="25"/>
      <c r="K1" s="25"/>
    </row>
    <row r="2" spans="1:13" ht="9" customHeight="1" x14ac:dyDescent="0.25">
      <c r="A2" s="22"/>
      <c r="B2" s="23"/>
      <c r="C2" s="27"/>
      <c r="D2" s="28"/>
      <c r="E2" s="29"/>
      <c r="F2" s="28"/>
      <c r="G2" s="29"/>
      <c r="H2" s="29"/>
      <c r="I2" s="28"/>
      <c r="J2" s="28"/>
      <c r="K2" s="28"/>
    </row>
    <row r="3" spans="1:13" ht="9" customHeight="1" x14ac:dyDescent="0.25">
      <c r="A3" s="22"/>
      <c r="B3" s="23"/>
      <c r="C3" s="27"/>
      <c r="D3" s="27"/>
      <c r="E3" s="70" t="s">
        <v>50</v>
      </c>
      <c r="F3" s="70"/>
      <c r="G3" s="70"/>
      <c r="H3" s="70"/>
      <c r="I3" s="71"/>
      <c r="J3" s="71"/>
      <c r="K3" s="71"/>
    </row>
    <row r="4" spans="1:13" ht="9" customHeight="1" x14ac:dyDescent="0.25">
      <c r="A4" s="22"/>
      <c r="B4" s="23"/>
      <c r="C4" s="27"/>
      <c r="D4" s="27"/>
      <c r="E4" s="70"/>
      <c r="F4" s="70"/>
      <c r="G4" s="70"/>
      <c r="H4" s="70"/>
      <c r="I4" s="71"/>
      <c r="J4" s="71"/>
      <c r="K4" s="71"/>
    </row>
    <row r="5" spans="1:13" ht="9" customHeight="1" x14ac:dyDescent="0.25">
      <c r="A5" s="22"/>
      <c r="B5" s="23"/>
      <c r="C5" s="27"/>
      <c r="D5" s="27"/>
      <c r="E5" s="70"/>
      <c r="F5" s="70"/>
      <c r="G5" s="70"/>
      <c r="H5" s="70"/>
      <c r="I5" s="71"/>
      <c r="J5" s="71"/>
      <c r="K5" s="71"/>
    </row>
    <row r="6" spans="1:13" ht="9" customHeight="1" x14ac:dyDescent="0.25">
      <c r="A6" s="22"/>
      <c r="B6" s="23"/>
      <c r="C6" s="27"/>
      <c r="D6" s="28"/>
      <c r="E6" s="29"/>
      <c r="F6" s="28"/>
      <c r="G6" s="29"/>
      <c r="H6" s="29"/>
      <c r="I6" s="28"/>
      <c r="J6" s="28"/>
      <c r="K6" s="28"/>
    </row>
    <row r="7" spans="1:13" ht="15" x14ac:dyDescent="0.25">
      <c r="A7" s="22"/>
      <c r="B7" s="23"/>
      <c r="C7" s="24"/>
      <c r="D7" s="25"/>
      <c r="E7" s="26"/>
      <c r="F7" s="25"/>
      <c r="G7" s="26"/>
      <c r="H7" s="26"/>
      <c r="I7" s="25"/>
      <c r="J7" s="25"/>
      <c r="K7" s="25"/>
    </row>
    <row r="8" spans="1:13" ht="15" customHeight="1" x14ac:dyDescent="0.25">
      <c r="A8" s="22"/>
      <c r="B8" s="23"/>
      <c r="C8" s="24"/>
      <c r="D8" s="25"/>
      <c r="E8" s="26"/>
      <c r="F8" s="25"/>
      <c r="G8" s="26"/>
      <c r="H8" s="26"/>
      <c r="I8" s="25"/>
      <c r="J8" s="25"/>
      <c r="K8" s="25"/>
    </row>
    <row r="9" spans="1:13" s="5" customFormat="1" ht="15" customHeight="1" x14ac:dyDescent="0.25">
      <c r="A9" s="30" t="s">
        <v>23</v>
      </c>
      <c r="B9" s="31" t="s">
        <v>13</v>
      </c>
      <c r="C9" s="32" t="s">
        <v>12</v>
      </c>
      <c r="D9" s="32"/>
      <c r="E9" s="32" t="s">
        <v>14</v>
      </c>
      <c r="F9" s="32"/>
      <c r="G9" s="32" t="s">
        <v>15</v>
      </c>
      <c r="H9" s="32"/>
      <c r="I9" s="32" t="s">
        <v>16</v>
      </c>
      <c r="J9" s="32"/>
      <c r="K9" s="33"/>
    </row>
    <row r="10" spans="1:13" s="5" customFormat="1" ht="15" customHeight="1" x14ac:dyDescent="0.25">
      <c r="A10" s="34" t="s">
        <v>17</v>
      </c>
      <c r="B10" s="10"/>
      <c r="C10" s="35" t="str">
        <f t="shared" ref="C10" si="0">IF(B10="January",1,IF(B10="February",2,IF(B10="March",3,IF(B10="April",4,IF(B10="May",5,IF(B10="June",6,IF(B10="July",7,IF(B10="August",8,IF(B10="September",9,IF(B10="October",10,IF(B10="November",11,IF(B10="December",12,""))))))))))))</f>
        <v/>
      </c>
      <c r="D10" s="36"/>
      <c r="E10" s="11"/>
      <c r="F10" s="36">
        <v>31</v>
      </c>
      <c r="G10" s="11"/>
      <c r="H10" s="37"/>
      <c r="I10" s="12"/>
      <c r="J10" s="36"/>
      <c r="K10" s="38"/>
    </row>
    <row r="11" spans="1:13" s="5" customFormat="1" ht="15" customHeight="1" x14ac:dyDescent="0.25">
      <c r="A11" s="39" t="s">
        <v>18</v>
      </c>
      <c r="B11" s="17"/>
      <c r="C11" s="40" t="str">
        <f>IF(B11="January",1,IF(B11="February",2,IF(B11="March",3,IF(B11="April",4,IF(B11="May",5,IF(B11="June",6,IF(B11="July",7,IF(B11="August",8,IF(B11="September",9,IF(B11="October",10,IF(B11="November",11,IF(B11="December",12,""))))))))))))</f>
        <v/>
      </c>
      <c r="D11" s="41"/>
      <c r="E11" s="18"/>
      <c r="F11" s="41"/>
      <c r="G11" s="18"/>
      <c r="H11" s="42"/>
      <c r="I11" s="19"/>
      <c r="J11" s="41"/>
      <c r="K11" s="43"/>
    </row>
    <row r="12" spans="1:13" s="8" customFormat="1" ht="15" customHeight="1" x14ac:dyDescent="0.25">
      <c r="A12" s="44"/>
      <c r="B12" s="45"/>
      <c r="C12" s="46"/>
      <c r="D12" s="47"/>
      <c r="E12" s="46"/>
      <c r="F12" s="47"/>
      <c r="G12" s="46"/>
      <c r="H12" s="46"/>
      <c r="I12" s="47"/>
      <c r="J12" s="47"/>
      <c r="K12" s="47"/>
    </row>
    <row r="13" spans="1:13" s="5" customFormat="1" ht="15" customHeight="1" x14ac:dyDescent="0.25">
      <c r="A13" s="48"/>
      <c r="B13" s="49" t="s">
        <v>13</v>
      </c>
      <c r="C13" s="50" t="s">
        <v>12</v>
      </c>
      <c r="D13" s="51"/>
      <c r="E13" s="50" t="s">
        <v>14</v>
      </c>
      <c r="F13" s="51"/>
      <c r="G13" s="50" t="s">
        <v>15</v>
      </c>
      <c r="H13" s="50"/>
      <c r="I13" s="51" t="s">
        <v>1</v>
      </c>
      <c r="J13" s="51"/>
      <c r="K13" s="51" t="s">
        <v>2</v>
      </c>
      <c r="L13" s="6">
        <f>-I10</f>
        <v>0</v>
      </c>
      <c r="M13" s="7">
        <f>IFERROR(DATE(G10,C10,E10),0)</f>
        <v>0</v>
      </c>
    </row>
    <row r="14" spans="1:13" s="5" customFormat="1" ht="15" customHeight="1" x14ac:dyDescent="0.25">
      <c r="A14" s="34" t="s">
        <v>24</v>
      </c>
      <c r="B14" s="13"/>
      <c r="C14" s="52" t="str">
        <f>IF(B14="January",1,IF(B14="February",2,IF(B14="March",3,IF(B14="April",4,IF(B14="May",5,IF(B14="June",6,IF(B14="July",7,IF(B14="August",8,IF(B14="September",9,IF(B14="October",10,IF(B14="November",11,IF(B14="December",12,""))))))))))))</f>
        <v/>
      </c>
      <c r="D14" s="36"/>
      <c r="E14" s="11"/>
      <c r="F14" s="36"/>
      <c r="G14" s="11"/>
      <c r="H14" s="37"/>
      <c r="I14" s="12"/>
      <c r="J14" s="36"/>
      <c r="K14" s="12"/>
      <c r="L14" s="6">
        <f>-I14-K14</f>
        <v>0</v>
      </c>
      <c r="M14" s="7">
        <f t="shared" ref="M14:M34" si="1">IFERROR(DATE(G14,C14,E14),0)</f>
        <v>0</v>
      </c>
    </row>
    <row r="15" spans="1:13" s="5" customFormat="1" ht="15" customHeight="1" x14ac:dyDescent="0.25">
      <c r="A15" s="34" t="s">
        <v>25</v>
      </c>
      <c r="B15" s="14"/>
      <c r="C15" s="53" t="str">
        <f t="shared" ref="C15:C38" si="2">IF(B15="January",1,IF(B15="February",2,IF(B15="March",3,IF(B15="April",4,IF(B15="May",5,IF(B15="June",6,IF(B15="July",7,IF(B15="August",8,IF(B15="September",9,IF(B15="October",10,IF(B15="November",11,IF(B15="December",12,""))))))))))))</f>
        <v/>
      </c>
      <c r="D15" s="54"/>
      <c r="E15" s="15"/>
      <c r="F15" s="54"/>
      <c r="G15" s="15"/>
      <c r="H15" s="55"/>
      <c r="I15" s="16"/>
      <c r="J15" s="54"/>
      <c r="K15" s="16"/>
      <c r="L15" s="6">
        <f t="shared" ref="L15:L38" si="3">-I15-K15</f>
        <v>0</v>
      </c>
      <c r="M15" s="7">
        <f t="shared" si="1"/>
        <v>0</v>
      </c>
    </row>
    <row r="16" spans="1:13" s="5" customFormat="1" ht="15" customHeight="1" x14ac:dyDescent="0.25">
      <c r="A16" s="34" t="s">
        <v>26</v>
      </c>
      <c r="B16" s="14"/>
      <c r="C16" s="53" t="str">
        <f t="shared" si="2"/>
        <v/>
      </c>
      <c r="D16" s="54"/>
      <c r="E16" s="15"/>
      <c r="F16" s="54"/>
      <c r="G16" s="15"/>
      <c r="H16" s="55"/>
      <c r="I16" s="16"/>
      <c r="J16" s="54"/>
      <c r="K16" s="16"/>
      <c r="L16" s="6">
        <f t="shared" si="3"/>
        <v>0</v>
      </c>
      <c r="M16" s="7">
        <f t="shared" si="1"/>
        <v>0</v>
      </c>
    </row>
    <row r="17" spans="1:13" s="5" customFormat="1" ht="15" customHeight="1" x14ac:dyDescent="0.25">
      <c r="A17" s="34" t="s">
        <v>27</v>
      </c>
      <c r="B17" s="14"/>
      <c r="C17" s="53" t="str">
        <f t="shared" si="2"/>
        <v/>
      </c>
      <c r="D17" s="54"/>
      <c r="E17" s="15"/>
      <c r="F17" s="54"/>
      <c r="G17" s="15"/>
      <c r="H17" s="55"/>
      <c r="I17" s="16"/>
      <c r="J17" s="54"/>
      <c r="K17" s="16"/>
      <c r="L17" s="6">
        <f t="shared" si="3"/>
        <v>0</v>
      </c>
      <c r="M17" s="7">
        <f t="shared" si="1"/>
        <v>0</v>
      </c>
    </row>
    <row r="18" spans="1:13" s="5" customFormat="1" ht="15" customHeight="1" x14ac:dyDescent="0.25">
      <c r="A18" s="34" t="s">
        <v>28</v>
      </c>
      <c r="B18" s="14"/>
      <c r="C18" s="53" t="str">
        <f t="shared" si="2"/>
        <v/>
      </c>
      <c r="D18" s="54"/>
      <c r="E18" s="15"/>
      <c r="F18" s="54"/>
      <c r="G18" s="15"/>
      <c r="H18" s="55"/>
      <c r="I18" s="16"/>
      <c r="J18" s="54"/>
      <c r="K18" s="16"/>
      <c r="L18" s="6">
        <f t="shared" si="3"/>
        <v>0</v>
      </c>
      <c r="M18" s="7">
        <f t="shared" si="1"/>
        <v>0</v>
      </c>
    </row>
    <row r="19" spans="1:13" s="5" customFormat="1" ht="15" customHeight="1" x14ac:dyDescent="0.25">
      <c r="A19" s="34" t="s">
        <v>29</v>
      </c>
      <c r="B19" s="14"/>
      <c r="C19" s="53" t="str">
        <f t="shared" si="2"/>
        <v/>
      </c>
      <c r="D19" s="54"/>
      <c r="E19" s="15"/>
      <c r="F19" s="54"/>
      <c r="G19" s="15"/>
      <c r="H19" s="55"/>
      <c r="I19" s="16"/>
      <c r="J19" s="54"/>
      <c r="K19" s="16"/>
      <c r="L19" s="6">
        <f t="shared" si="3"/>
        <v>0</v>
      </c>
      <c r="M19" s="7">
        <f t="shared" si="1"/>
        <v>0</v>
      </c>
    </row>
    <row r="20" spans="1:13" s="5" customFormat="1" ht="15" customHeight="1" x14ac:dyDescent="0.25">
      <c r="A20" s="34" t="s">
        <v>30</v>
      </c>
      <c r="B20" s="14"/>
      <c r="C20" s="53" t="str">
        <f t="shared" si="2"/>
        <v/>
      </c>
      <c r="D20" s="54"/>
      <c r="E20" s="15"/>
      <c r="F20" s="54"/>
      <c r="G20" s="15"/>
      <c r="H20" s="55"/>
      <c r="I20" s="16"/>
      <c r="J20" s="54"/>
      <c r="K20" s="16"/>
      <c r="L20" s="6">
        <f t="shared" si="3"/>
        <v>0</v>
      </c>
      <c r="M20" s="7">
        <f t="shared" si="1"/>
        <v>0</v>
      </c>
    </row>
    <row r="21" spans="1:13" s="5" customFormat="1" ht="15" customHeight="1" x14ac:dyDescent="0.25">
      <c r="A21" s="34" t="s">
        <v>31</v>
      </c>
      <c r="B21" s="14"/>
      <c r="C21" s="53" t="str">
        <f t="shared" si="2"/>
        <v/>
      </c>
      <c r="D21" s="54"/>
      <c r="E21" s="15"/>
      <c r="F21" s="54"/>
      <c r="G21" s="15"/>
      <c r="H21" s="55"/>
      <c r="I21" s="16"/>
      <c r="J21" s="54"/>
      <c r="K21" s="16"/>
      <c r="L21" s="6">
        <f t="shared" si="3"/>
        <v>0</v>
      </c>
      <c r="M21" s="7">
        <f t="shared" si="1"/>
        <v>0</v>
      </c>
    </row>
    <row r="22" spans="1:13" s="5" customFormat="1" ht="15" customHeight="1" x14ac:dyDescent="0.25">
      <c r="A22" s="34" t="s">
        <v>32</v>
      </c>
      <c r="B22" s="14"/>
      <c r="C22" s="53" t="str">
        <f t="shared" si="2"/>
        <v/>
      </c>
      <c r="D22" s="54"/>
      <c r="E22" s="15"/>
      <c r="F22" s="54"/>
      <c r="G22" s="15"/>
      <c r="H22" s="55"/>
      <c r="I22" s="16"/>
      <c r="J22" s="54"/>
      <c r="K22" s="16"/>
      <c r="L22" s="6">
        <f t="shared" si="3"/>
        <v>0</v>
      </c>
      <c r="M22" s="7">
        <f t="shared" si="1"/>
        <v>0</v>
      </c>
    </row>
    <row r="23" spans="1:13" s="5" customFormat="1" ht="15" customHeight="1" x14ac:dyDescent="0.25">
      <c r="A23" s="34" t="s">
        <v>33</v>
      </c>
      <c r="B23" s="14"/>
      <c r="C23" s="53" t="str">
        <f t="shared" si="2"/>
        <v/>
      </c>
      <c r="D23" s="54"/>
      <c r="E23" s="15"/>
      <c r="F23" s="54"/>
      <c r="G23" s="15"/>
      <c r="H23" s="55"/>
      <c r="I23" s="16"/>
      <c r="J23" s="54"/>
      <c r="K23" s="16"/>
      <c r="L23" s="6">
        <f t="shared" si="3"/>
        <v>0</v>
      </c>
      <c r="M23" s="7">
        <f t="shared" si="1"/>
        <v>0</v>
      </c>
    </row>
    <row r="24" spans="1:13" s="5" customFormat="1" ht="15" customHeight="1" x14ac:dyDescent="0.25">
      <c r="A24" s="34" t="s">
        <v>34</v>
      </c>
      <c r="B24" s="14"/>
      <c r="C24" s="53" t="str">
        <f t="shared" si="2"/>
        <v/>
      </c>
      <c r="D24" s="54"/>
      <c r="E24" s="15"/>
      <c r="F24" s="54"/>
      <c r="G24" s="15"/>
      <c r="H24" s="55"/>
      <c r="I24" s="16"/>
      <c r="J24" s="54"/>
      <c r="K24" s="16"/>
      <c r="L24" s="6">
        <f t="shared" si="3"/>
        <v>0</v>
      </c>
      <c r="M24" s="7">
        <f t="shared" si="1"/>
        <v>0</v>
      </c>
    </row>
    <row r="25" spans="1:13" s="5" customFormat="1" ht="15" customHeight="1" x14ac:dyDescent="0.25">
      <c r="A25" s="34" t="s">
        <v>35</v>
      </c>
      <c r="B25" s="14"/>
      <c r="C25" s="53" t="str">
        <f t="shared" si="2"/>
        <v/>
      </c>
      <c r="D25" s="54"/>
      <c r="E25" s="15"/>
      <c r="F25" s="54"/>
      <c r="G25" s="15"/>
      <c r="H25" s="55"/>
      <c r="I25" s="16"/>
      <c r="J25" s="54"/>
      <c r="K25" s="16"/>
      <c r="L25" s="6">
        <f t="shared" si="3"/>
        <v>0</v>
      </c>
      <c r="M25" s="7">
        <f t="shared" si="1"/>
        <v>0</v>
      </c>
    </row>
    <row r="26" spans="1:13" s="5" customFormat="1" ht="15" customHeight="1" x14ac:dyDescent="0.25">
      <c r="A26" s="34" t="s">
        <v>36</v>
      </c>
      <c r="B26" s="14"/>
      <c r="C26" s="53" t="str">
        <f t="shared" si="2"/>
        <v/>
      </c>
      <c r="D26" s="54"/>
      <c r="E26" s="15"/>
      <c r="F26" s="54"/>
      <c r="G26" s="15"/>
      <c r="H26" s="55"/>
      <c r="I26" s="16"/>
      <c r="J26" s="54"/>
      <c r="K26" s="16"/>
      <c r="L26" s="6">
        <f t="shared" si="3"/>
        <v>0</v>
      </c>
      <c r="M26" s="7">
        <f t="shared" si="1"/>
        <v>0</v>
      </c>
    </row>
    <row r="27" spans="1:13" s="5" customFormat="1" ht="15" customHeight="1" x14ac:dyDescent="0.25">
      <c r="A27" s="34" t="s">
        <v>37</v>
      </c>
      <c r="B27" s="14"/>
      <c r="C27" s="53" t="str">
        <f t="shared" si="2"/>
        <v/>
      </c>
      <c r="D27" s="54"/>
      <c r="E27" s="15"/>
      <c r="F27" s="54"/>
      <c r="G27" s="15"/>
      <c r="H27" s="55"/>
      <c r="I27" s="16"/>
      <c r="J27" s="54"/>
      <c r="K27" s="16"/>
      <c r="L27" s="6">
        <f t="shared" si="3"/>
        <v>0</v>
      </c>
      <c r="M27" s="7">
        <f t="shared" si="1"/>
        <v>0</v>
      </c>
    </row>
    <row r="28" spans="1:13" s="5" customFormat="1" ht="15" customHeight="1" x14ac:dyDescent="0.25">
      <c r="A28" s="34" t="s">
        <v>38</v>
      </c>
      <c r="B28" s="14"/>
      <c r="C28" s="53" t="str">
        <f t="shared" si="2"/>
        <v/>
      </c>
      <c r="D28" s="54"/>
      <c r="E28" s="15"/>
      <c r="F28" s="54"/>
      <c r="G28" s="15"/>
      <c r="H28" s="55"/>
      <c r="I28" s="16"/>
      <c r="J28" s="54"/>
      <c r="K28" s="16"/>
      <c r="L28" s="6">
        <f t="shared" si="3"/>
        <v>0</v>
      </c>
      <c r="M28" s="7">
        <f t="shared" si="1"/>
        <v>0</v>
      </c>
    </row>
    <row r="29" spans="1:13" s="5" customFormat="1" ht="15" customHeight="1" x14ac:dyDescent="0.25">
      <c r="A29" s="34" t="s">
        <v>39</v>
      </c>
      <c r="B29" s="14"/>
      <c r="C29" s="53" t="str">
        <f t="shared" si="2"/>
        <v/>
      </c>
      <c r="D29" s="54"/>
      <c r="E29" s="15"/>
      <c r="F29" s="54"/>
      <c r="G29" s="15"/>
      <c r="H29" s="55"/>
      <c r="I29" s="16"/>
      <c r="J29" s="54"/>
      <c r="K29" s="16"/>
      <c r="L29" s="6">
        <f t="shared" si="3"/>
        <v>0</v>
      </c>
      <c r="M29" s="7">
        <f t="shared" si="1"/>
        <v>0</v>
      </c>
    </row>
    <row r="30" spans="1:13" s="5" customFormat="1" ht="15" customHeight="1" x14ac:dyDescent="0.25">
      <c r="A30" s="34" t="s">
        <v>40</v>
      </c>
      <c r="B30" s="14"/>
      <c r="C30" s="53" t="str">
        <f t="shared" si="2"/>
        <v/>
      </c>
      <c r="D30" s="54"/>
      <c r="E30" s="15"/>
      <c r="F30" s="54"/>
      <c r="G30" s="15"/>
      <c r="H30" s="55"/>
      <c r="I30" s="16"/>
      <c r="J30" s="54"/>
      <c r="K30" s="16"/>
      <c r="L30" s="6">
        <f t="shared" si="3"/>
        <v>0</v>
      </c>
      <c r="M30" s="7">
        <f t="shared" si="1"/>
        <v>0</v>
      </c>
    </row>
    <row r="31" spans="1:13" s="5" customFormat="1" ht="15" customHeight="1" x14ac:dyDescent="0.25">
      <c r="A31" s="34" t="s">
        <v>41</v>
      </c>
      <c r="B31" s="14"/>
      <c r="C31" s="53" t="str">
        <f t="shared" si="2"/>
        <v/>
      </c>
      <c r="D31" s="54"/>
      <c r="E31" s="15"/>
      <c r="F31" s="54"/>
      <c r="G31" s="15"/>
      <c r="H31" s="55"/>
      <c r="I31" s="16"/>
      <c r="J31" s="54"/>
      <c r="K31" s="16"/>
      <c r="L31" s="6">
        <f t="shared" si="3"/>
        <v>0</v>
      </c>
      <c r="M31" s="7">
        <f t="shared" si="1"/>
        <v>0</v>
      </c>
    </row>
    <row r="32" spans="1:13" s="5" customFormat="1" ht="15" customHeight="1" x14ac:dyDescent="0.25">
      <c r="A32" s="34" t="s">
        <v>42</v>
      </c>
      <c r="B32" s="14"/>
      <c r="C32" s="53" t="str">
        <f t="shared" si="2"/>
        <v/>
      </c>
      <c r="D32" s="54"/>
      <c r="E32" s="15"/>
      <c r="F32" s="54"/>
      <c r="G32" s="15"/>
      <c r="H32" s="55"/>
      <c r="I32" s="16"/>
      <c r="J32" s="54"/>
      <c r="K32" s="16"/>
      <c r="L32" s="6">
        <f t="shared" si="3"/>
        <v>0</v>
      </c>
      <c r="M32" s="7">
        <f t="shared" si="1"/>
        <v>0</v>
      </c>
    </row>
    <row r="33" spans="1:13" s="5" customFormat="1" ht="15" customHeight="1" x14ac:dyDescent="0.25">
      <c r="A33" s="34" t="s">
        <v>43</v>
      </c>
      <c r="B33" s="14"/>
      <c r="C33" s="53" t="str">
        <f t="shared" si="2"/>
        <v/>
      </c>
      <c r="D33" s="54"/>
      <c r="E33" s="15"/>
      <c r="F33" s="54"/>
      <c r="G33" s="15"/>
      <c r="H33" s="55"/>
      <c r="I33" s="16"/>
      <c r="J33" s="54"/>
      <c r="K33" s="16"/>
      <c r="L33" s="6">
        <f t="shared" si="3"/>
        <v>0</v>
      </c>
      <c r="M33" s="7">
        <f t="shared" si="1"/>
        <v>0</v>
      </c>
    </row>
    <row r="34" spans="1:13" s="5" customFormat="1" ht="15" customHeight="1" x14ac:dyDescent="0.25">
      <c r="A34" s="34" t="s">
        <v>44</v>
      </c>
      <c r="B34" s="14"/>
      <c r="C34" s="53" t="str">
        <f t="shared" si="2"/>
        <v/>
      </c>
      <c r="D34" s="54"/>
      <c r="E34" s="15"/>
      <c r="F34" s="54"/>
      <c r="G34" s="15"/>
      <c r="H34" s="55"/>
      <c r="I34" s="16"/>
      <c r="J34" s="54"/>
      <c r="K34" s="16"/>
      <c r="L34" s="6">
        <f t="shared" si="3"/>
        <v>0</v>
      </c>
      <c r="M34" s="7">
        <f t="shared" si="1"/>
        <v>0</v>
      </c>
    </row>
    <row r="35" spans="1:13" s="5" customFormat="1" ht="15" customHeight="1" x14ac:dyDescent="0.25">
      <c r="A35" s="34" t="s">
        <v>45</v>
      </c>
      <c r="B35" s="14"/>
      <c r="C35" s="53"/>
      <c r="D35" s="54"/>
      <c r="E35" s="15"/>
      <c r="F35" s="54"/>
      <c r="G35" s="15"/>
      <c r="H35" s="55"/>
      <c r="I35" s="16"/>
      <c r="J35" s="54"/>
      <c r="K35" s="16"/>
      <c r="L35" s="6">
        <f t="shared" ref="L35" si="4">-I35-K35</f>
        <v>0</v>
      </c>
      <c r="M35" s="7">
        <f t="shared" ref="M35" si="5">IFERROR(DATE(G35,C35,E35),0)</f>
        <v>0</v>
      </c>
    </row>
    <row r="36" spans="1:13" s="5" customFormat="1" ht="15" customHeight="1" x14ac:dyDescent="0.25">
      <c r="A36" s="34" t="s">
        <v>46</v>
      </c>
      <c r="B36" s="14"/>
      <c r="C36" s="53" t="str">
        <f t="shared" si="2"/>
        <v/>
      </c>
      <c r="D36" s="54"/>
      <c r="E36" s="15"/>
      <c r="F36" s="54"/>
      <c r="G36" s="15"/>
      <c r="H36" s="55"/>
      <c r="I36" s="16"/>
      <c r="J36" s="54"/>
      <c r="K36" s="16"/>
      <c r="L36" s="6">
        <f t="shared" si="3"/>
        <v>0</v>
      </c>
      <c r="M36" s="7">
        <f>IFERROR(DATE(G36,C36,E36),0)</f>
        <v>0</v>
      </c>
    </row>
    <row r="37" spans="1:13" s="5" customFormat="1" ht="15" customHeight="1" x14ac:dyDescent="0.25">
      <c r="A37" s="34" t="s">
        <v>47</v>
      </c>
      <c r="B37" s="14"/>
      <c r="C37" s="53" t="str">
        <f t="shared" si="2"/>
        <v/>
      </c>
      <c r="D37" s="54"/>
      <c r="E37" s="15"/>
      <c r="F37" s="54"/>
      <c r="G37" s="15"/>
      <c r="H37" s="55"/>
      <c r="I37" s="16"/>
      <c r="J37" s="54"/>
      <c r="K37" s="16"/>
      <c r="L37" s="6">
        <f t="shared" si="3"/>
        <v>0</v>
      </c>
      <c r="M37" s="7">
        <f>IFERROR(DATE(G37,C37,E37),0)</f>
        <v>0</v>
      </c>
    </row>
    <row r="38" spans="1:13" s="5" customFormat="1" ht="15" customHeight="1" x14ac:dyDescent="0.25">
      <c r="A38" s="34" t="s">
        <v>48</v>
      </c>
      <c r="B38" s="14"/>
      <c r="C38" s="53" t="str">
        <f t="shared" si="2"/>
        <v/>
      </c>
      <c r="D38" s="54"/>
      <c r="E38" s="15"/>
      <c r="F38" s="54"/>
      <c r="G38" s="15"/>
      <c r="H38" s="55"/>
      <c r="I38" s="16"/>
      <c r="J38" s="54"/>
      <c r="K38" s="16"/>
      <c r="L38" s="6">
        <f t="shared" si="3"/>
        <v>0</v>
      </c>
      <c r="M38" s="7">
        <f>IFERROR(DATE(G38,C38,E38),0)</f>
        <v>0</v>
      </c>
    </row>
    <row r="39" spans="1:13" s="5" customFormat="1" ht="15" customHeight="1" x14ac:dyDescent="0.25">
      <c r="A39" s="39" t="s">
        <v>49</v>
      </c>
      <c r="B39" s="20"/>
      <c r="C39" s="56"/>
      <c r="D39" s="57"/>
      <c r="E39" s="18"/>
      <c r="F39" s="57"/>
      <c r="G39" s="18"/>
      <c r="H39" s="42"/>
      <c r="I39" s="21"/>
      <c r="J39" s="57"/>
      <c r="K39" s="21"/>
      <c r="L39" s="6">
        <f>I11</f>
        <v>0</v>
      </c>
      <c r="M39" s="7">
        <f>IFERROR(DATE(G11,C11,E11),0)</f>
        <v>0</v>
      </c>
    </row>
    <row r="40" spans="1:13" s="5" customFormat="1" ht="15" customHeight="1" x14ac:dyDescent="0.25">
      <c r="A40" s="74" t="s">
        <v>19</v>
      </c>
      <c r="B40" s="74"/>
      <c r="C40" s="58"/>
      <c r="D40" s="44"/>
      <c r="E40" s="59">
        <f>IFERROR(IF(Num&lt;365,YTD,Ann),0)</f>
        <v>0</v>
      </c>
      <c r="F40" s="44"/>
      <c r="G40" s="60"/>
      <c r="H40" s="60"/>
      <c r="I40" s="44"/>
      <c r="J40" s="44"/>
      <c r="K40" s="44"/>
    </row>
    <row r="41" spans="1:13" s="5" customFormat="1" ht="15" customHeight="1" x14ac:dyDescent="0.25">
      <c r="A41" s="44"/>
      <c r="B41" s="60"/>
      <c r="C41" s="61"/>
      <c r="D41" s="61"/>
      <c r="E41" s="61"/>
      <c r="F41" s="61"/>
      <c r="G41" s="61"/>
      <c r="H41" s="61"/>
      <c r="I41" s="61"/>
      <c r="J41" s="61"/>
      <c r="K41" s="62"/>
    </row>
    <row r="42" spans="1:13" s="5" customFormat="1" ht="15" customHeight="1" x14ac:dyDescent="0.25">
      <c r="A42" s="67" t="s">
        <v>20</v>
      </c>
      <c r="B42" s="68"/>
      <c r="C42" s="68"/>
      <c r="D42" s="68"/>
      <c r="E42" s="68"/>
      <c r="F42" s="68"/>
      <c r="G42" s="69"/>
      <c r="H42" s="69"/>
      <c r="I42" s="69"/>
      <c r="J42" s="69"/>
      <c r="K42" s="69"/>
      <c r="L42" s="66" t="s">
        <v>51</v>
      </c>
      <c r="M42" s="64" t="e">
        <f>XIRR(L13:L39,M13:M39,0.1)</f>
        <v>#NUM!</v>
      </c>
    </row>
    <row r="43" spans="1:13" s="5" customFormat="1" ht="15" customHeight="1" x14ac:dyDescent="0.25">
      <c r="A43" s="44"/>
      <c r="B43" s="60"/>
      <c r="C43" s="61"/>
      <c r="D43" s="61"/>
      <c r="E43" s="61"/>
      <c r="F43" s="61"/>
      <c r="G43" s="61"/>
      <c r="H43" s="61"/>
      <c r="I43" s="61"/>
      <c r="J43" s="61"/>
      <c r="K43" s="62"/>
      <c r="L43" s="66" t="s">
        <v>52</v>
      </c>
      <c r="M43" s="64" t="e">
        <f>IF(M44&lt;365, (((1+M42)^(M44/365))-1), 0)</f>
        <v>#NUM!</v>
      </c>
    </row>
    <row r="44" spans="1:13" s="5" customFormat="1" ht="15" customHeight="1" x14ac:dyDescent="0.25">
      <c r="A44" s="44"/>
      <c r="B44" s="60"/>
      <c r="C44" s="61"/>
      <c r="D44" s="61"/>
      <c r="E44" s="63"/>
      <c r="F44" s="61"/>
      <c r="G44" s="61"/>
      <c r="H44" s="61"/>
      <c r="I44" s="61"/>
      <c r="J44" s="61"/>
      <c r="K44" s="62"/>
      <c r="L44" s="66" t="s">
        <v>53</v>
      </c>
      <c r="M44" s="65">
        <f>M39-M13</f>
        <v>0</v>
      </c>
    </row>
    <row r="45" spans="1:13" s="5" customFormat="1" ht="15" customHeight="1" x14ac:dyDescent="0.25">
      <c r="A45" s="44"/>
      <c r="B45" s="60"/>
      <c r="C45" s="61"/>
      <c r="D45" s="61"/>
      <c r="E45" s="61"/>
      <c r="F45" s="61"/>
      <c r="G45" s="61"/>
      <c r="H45" s="61"/>
      <c r="I45" s="61"/>
      <c r="J45" s="61"/>
      <c r="K45" s="62"/>
    </row>
    <row r="46" spans="1:13" s="5" customFormat="1" ht="19.5" customHeight="1" x14ac:dyDescent="0.25">
      <c r="A46" s="44"/>
      <c r="B46" s="60"/>
      <c r="C46" s="61"/>
      <c r="D46" s="61"/>
      <c r="E46" s="61"/>
      <c r="F46" s="61"/>
      <c r="G46" s="61"/>
      <c r="H46" s="61"/>
      <c r="I46" s="61"/>
      <c r="J46" s="61"/>
      <c r="K46" s="62"/>
    </row>
    <row r="47" spans="1:13" ht="15" customHeight="1" x14ac:dyDescent="0.2">
      <c r="A47" s="72" t="s">
        <v>54</v>
      </c>
      <c r="B47" s="73"/>
      <c r="C47" s="73"/>
      <c r="D47" s="73"/>
      <c r="E47" s="73"/>
      <c r="F47" s="73"/>
      <c r="G47" s="73"/>
      <c r="H47" s="73"/>
      <c r="I47" s="73"/>
      <c r="J47" s="73"/>
      <c r="K47" s="73"/>
    </row>
    <row r="48" spans="1:13" ht="15" customHeight="1" x14ac:dyDescent="0.2">
      <c r="A48" s="73"/>
      <c r="B48" s="73"/>
      <c r="C48" s="73"/>
      <c r="D48" s="73"/>
      <c r="E48" s="73"/>
      <c r="F48" s="73"/>
      <c r="G48" s="73"/>
      <c r="H48" s="73"/>
      <c r="I48" s="73"/>
      <c r="J48" s="73"/>
      <c r="K48" s="73"/>
    </row>
    <row r="49" spans="1:16" ht="15" customHeight="1" x14ac:dyDescent="0.2">
      <c r="A49" s="73"/>
      <c r="B49" s="73"/>
      <c r="C49" s="73"/>
      <c r="D49" s="73"/>
      <c r="E49" s="73"/>
      <c r="F49" s="73"/>
      <c r="G49" s="73"/>
      <c r="H49" s="73"/>
      <c r="I49" s="73"/>
      <c r="J49" s="73"/>
      <c r="K49" s="73"/>
    </row>
    <row r="50" spans="1:16" ht="15" customHeight="1" x14ac:dyDescent="0.2">
      <c r="A50" s="73"/>
      <c r="B50" s="73"/>
      <c r="C50" s="73"/>
      <c r="D50" s="73"/>
      <c r="E50" s="73"/>
      <c r="F50" s="73"/>
      <c r="G50" s="73"/>
      <c r="H50" s="73"/>
      <c r="I50" s="73"/>
      <c r="J50" s="73"/>
      <c r="K50" s="73"/>
    </row>
    <row r="51" spans="1:16" ht="15" customHeight="1" x14ac:dyDescent="0.2">
      <c r="A51" s="73"/>
      <c r="B51" s="73"/>
      <c r="C51" s="73"/>
      <c r="D51" s="73"/>
      <c r="E51" s="73"/>
      <c r="F51" s="73"/>
      <c r="G51" s="73"/>
      <c r="H51" s="73"/>
      <c r="I51" s="73"/>
      <c r="J51" s="73"/>
      <c r="K51" s="73"/>
    </row>
    <row r="53" spans="1:16" x14ac:dyDescent="0.2">
      <c r="N53" s="5" t="s">
        <v>4</v>
      </c>
      <c r="O53" s="5">
        <v>1</v>
      </c>
      <c r="P53" s="5">
        <v>2000</v>
      </c>
    </row>
    <row r="54" spans="1:16" x14ac:dyDescent="0.2">
      <c r="N54" s="5" t="s">
        <v>5</v>
      </c>
      <c r="O54" s="5">
        <v>2</v>
      </c>
      <c r="P54" s="5">
        <v>2001</v>
      </c>
    </row>
    <row r="55" spans="1:16" x14ac:dyDescent="0.2">
      <c r="N55" s="5" t="s">
        <v>6</v>
      </c>
      <c r="O55" s="5">
        <v>3</v>
      </c>
      <c r="P55" s="5">
        <v>2002</v>
      </c>
    </row>
    <row r="56" spans="1:16" x14ac:dyDescent="0.2">
      <c r="N56" s="5" t="s">
        <v>7</v>
      </c>
      <c r="O56" s="5">
        <v>4</v>
      </c>
      <c r="P56" s="5">
        <v>2003</v>
      </c>
    </row>
    <row r="57" spans="1:16" x14ac:dyDescent="0.2">
      <c r="N57" s="5" t="s">
        <v>8</v>
      </c>
      <c r="O57" s="5">
        <v>5</v>
      </c>
      <c r="P57" s="5">
        <v>2004</v>
      </c>
    </row>
    <row r="58" spans="1:16" x14ac:dyDescent="0.2">
      <c r="N58" s="5" t="s">
        <v>9</v>
      </c>
      <c r="O58" s="5">
        <v>6</v>
      </c>
      <c r="P58" s="5">
        <v>2005</v>
      </c>
    </row>
    <row r="59" spans="1:16" x14ac:dyDescent="0.2">
      <c r="N59" s="5" t="s">
        <v>10</v>
      </c>
      <c r="O59" s="5">
        <v>7</v>
      </c>
      <c r="P59" s="5">
        <v>2006</v>
      </c>
    </row>
    <row r="60" spans="1:16" x14ac:dyDescent="0.2">
      <c r="N60" s="5" t="s">
        <v>11</v>
      </c>
      <c r="O60" s="5">
        <v>8</v>
      </c>
      <c r="P60" s="5">
        <v>2007</v>
      </c>
    </row>
    <row r="61" spans="1:16" x14ac:dyDescent="0.2">
      <c r="N61" s="5" t="s">
        <v>3</v>
      </c>
      <c r="O61" s="5">
        <v>9</v>
      </c>
      <c r="P61" s="5">
        <v>2008</v>
      </c>
    </row>
    <row r="62" spans="1:16" x14ac:dyDescent="0.2">
      <c r="N62" s="5" t="s">
        <v>21</v>
      </c>
      <c r="O62" s="5">
        <v>10</v>
      </c>
      <c r="P62" s="5">
        <v>2009</v>
      </c>
    </row>
    <row r="63" spans="1:16" x14ac:dyDescent="0.2">
      <c r="N63" s="5" t="s">
        <v>22</v>
      </c>
      <c r="O63" s="5">
        <v>11</v>
      </c>
      <c r="P63" s="5">
        <v>2010</v>
      </c>
    </row>
    <row r="64" spans="1:16" x14ac:dyDescent="0.2">
      <c r="N64" s="5" t="s">
        <v>0</v>
      </c>
      <c r="O64" s="5">
        <v>12</v>
      </c>
      <c r="P64" s="5">
        <v>2011</v>
      </c>
    </row>
    <row r="65" spans="14:16" x14ac:dyDescent="0.2">
      <c r="N65" s="5"/>
      <c r="O65" s="5">
        <v>13</v>
      </c>
      <c r="P65" s="5">
        <v>2012</v>
      </c>
    </row>
    <row r="66" spans="14:16" x14ac:dyDescent="0.2">
      <c r="N66" s="5"/>
      <c r="O66" s="5">
        <v>14</v>
      </c>
      <c r="P66" s="5">
        <v>2013</v>
      </c>
    </row>
    <row r="67" spans="14:16" x14ac:dyDescent="0.2">
      <c r="N67" s="5"/>
      <c r="O67" s="5">
        <v>15</v>
      </c>
      <c r="P67" s="5">
        <v>2014</v>
      </c>
    </row>
    <row r="68" spans="14:16" x14ac:dyDescent="0.2">
      <c r="N68" s="5"/>
      <c r="O68" s="5">
        <v>16</v>
      </c>
      <c r="P68" s="5">
        <v>2015</v>
      </c>
    </row>
    <row r="69" spans="14:16" x14ac:dyDescent="0.2">
      <c r="N69" s="5"/>
      <c r="O69" s="5">
        <v>17</v>
      </c>
      <c r="P69" s="5">
        <v>2016</v>
      </c>
    </row>
    <row r="70" spans="14:16" x14ac:dyDescent="0.2">
      <c r="N70" s="5"/>
      <c r="O70" s="5">
        <v>18</v>
      </c>
      <c r="P70" s="5">
        <v>2017</v>
      </c>
    </row>
    <row r="71" spans="14:16" x14ac:dyDescent="0.2">
      <c r="N71" s="5"/>
      <c r="O71" s="5">
        <v>19</v>
      </c>
      <c r="P71" s="5">
        <v>2018</v>
      </c>
    </row>
    <row r="72" spans="14:16" x14ac:dyDescent="0.2">
      <c r="N72" s="5"/>
      <c r="O72" s="5">
        <v>20</v>
      </c>
      <c r="P72" s="5">
        <v>2019</v>
      </c>
    </row>
    <row r="73" spans="14:16" x14ac:dyDescent="0.2">
      <c r="N73" s="5"/>
      <c r="O73" s="5">
        <v>21</v>
      </c>
      <c r="P73" s="5">
        <v>2020</v>
      </c>
    </row>
    <row r="74" spans="14:16" x14ac:dyDescent="0.2">
      <c r="N74" s="5"/>
      <c r="O74" s="5">
        <v>22</v>
      </c>
      <c r="P74" s="5"/>
    </row>
    <row r="75" spans="14:16" x14ac:dyDescent="0.2">
      <c r="N75" s="5"/>
      <c r="O75" s="5">
        <v>23</v>
      </c>
      <c r="P75" s="5"/>
    </row>
    <row r="76" spans="14:16" x14ac:dyDescent="0.2">
      <c r="N76" s="5"/>
      <c r="O76" s="5">
        <v>24</v>
      </c>
      <c r="P76" s="5"/>
    </row>
    <row r="77" spans="14:16" x14ac:dyDescent="0.2">
      <c r="N77" s="5"/>
      <c r="O77" s="5">
        <v>25</v>
      </c>
      <c r="P77" s="5"/>
    </row>
    <row r="78" spans="14:16" x14ac:dyDescent="0.2">
      <c r="N78" s="5"/>
      <c r="O78" s="5">
        <v>26</v>
      </c>
      <c r="P78" s="5"/>
    </row>
    <row r="79" spans="14:16" x14ac:dyDescent="0.2">
      <c r="N79" s="5"/>
      <c r="O79" s="5">
        <v>27</v>
      </c>
      <c r="P79" s="5"/>
    </row>
    <row r="80" spans="14:16" x14ac:dyDescent="0.2">
      <c r="N80" s="5"/>
      <c r="O80" s="5">
        <v>28</v>
      </c>
      <c r="P80" s="5"/>
    </row>
    <row r="81" spans="15:15" x14ac:dyDescent="0.2">
      <c r="O81" s="5">
        <v>29</v>
      </c>
    </row>
    <row r="82" spans="15:15" x14ac:dyDescent="0.2">
      <c r="O82" s="5">
        <v>30</v>
      </c>
    </row>
    <row r="83" spans="15:15" x14ac:dyDescent="0.2">
      <c r="O83" s="5">
        <v>31</v>
      </c>
    </row>
  </sheetData>
  <sheetProtection algorithmName="SHA-512" hashValue="JfGHWauhOc3xFEvD/iopXDZD/QlXa+DsURrx3pRXI6thgQA5gyFs1s9MMxyWiMzazbM+s0s43jWSynWoNWKA1A==" saltValue="fadk/PpM+22vk7+f6dwTqA==" spinCount="100000" sheet="1" objects="1" scenarios="1" selectLockedCells="1"/>
  <mergeCells count="4">
    <mergeCell ref="A42:K42"/>
    <mergeCell ref="E3:K5"/>
    <mergeCell ref="A47:K51"/>
    <mergeCell ref="A40:B40"/>
  </mergeCells>
  <dataValidations count="6">
    <dataValidation type="list" allowBlank="1" sqref="B12">
      <formula1>Months</formula1>
    </dataValidation>
    <dataValidation type="list" allowBlank="1" sqref="E12">
      <formula1>Days</formula1>
    </dataValidation>
    <dataValidation type="list" allowBlank="1" sqref="G12:H12">
      <formula1>Years</formula1>
    </dataValidation>
    <dataValidation type="list" allowBlank="1" showErrorMessage="1" sqref="G14:H39 G10:H11">
      <formula1>ye</formula1>
    </dataValidation>
    <dataValidation type="list" allowBlank="1" showErrorMessage="1" sqref="B10:B11 B14:B39">
      <formula1>mo</formula1>
    </dataValidation>
    <dataValidation type="list" allowBlank="1" showErrorMessage="1" sqref="E14:E39 E10:E11">
      <formula1>da</formula1>
    </dataValidation>
  </dataValidations>
  <pageMargins left="0.7" right="0.7" top="0.75" bottom="0.2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13</vt:i4>
      </vt:variant>
    </vt:vector>
  </HeadingPairs>
  <TitlesOfParts>
    <vt:vector size="14" baseType="lpstr">
      <vt:lpstr>Sheet4</vt:lpstr>
      <vt:lpstr>Ann</vt:lpstr>
      <vt:lpstr>AnnRtn</vt:lpstr>
      <vt:lpstr>da</vt:lpstr>
      <vt:lpstr>Days</vt:lpstr>
      <vt:lpstr>mo</vt:lpstr>
      <vt:lpstr>Month</vt:lpstr>
      <vt:lpstr>Months</vt:lpstr>
      <vt:lpstr>Num</vt:lpstr>
      <vt:lpstr>NumDays</vt:lpstr>
      <vt:lpstr>ye</vt:lpstr>
      <vt:lpstr>Year</vt:lpstr>
      <vt:lpstr>Years</vt:lpstr>
      <vt:lpstr>YTD</vt:lpstr>
    </vt:vector>
  </TitlesOfParts>
  <Company>PWL Capital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jbender</dc:creator>
  <cp:lastModifiedBy>Bender,  Justin</cp:lastModifiedBy>
  <cp:lastPrinted>2017-03-29T17:38:47Z</cp:lastPrinted>
  <dcterms:created xsi:type="dcterms:W3CDTF">2015-04-28T16:46:16Z</dcterms:created>
  <dcterms:modified xsi:type="dcterms:W3CDTF">2017-08-16T19:30:41Z</dcterms:modified>
</cp:coreProperties>
</file>