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parwerdom\shares\Toronto\PERSONAL\Justin B\CANADIAN PORTFOLIO MANAGER BLOG\Calculators\"/>
    </mc:Choice>
  </mc:AlternateContent>
  <bookViews>
    <workbookView xWindow="210" yWindow="285" windowWidth="18795" windowHeight="8295"/>
  </bookViews>
  <sheets>
    <sheet name="REBALANCE YOUR PORTFOLIO" sheetId="4" r:id="rId1"/>
    <sheet name="INPUT" sheetId="2" r:id="rId2"/>
  </sheets>
  <definedNames>
    <definedName name="_xlnm.Print_Area" localSheetId="1">INPUT!$A$1:$M$32</definedName>
    <definedName name="_xlnm.Print_Area" localSheetId="0">'REBALANCE YOUR PORTFOLIO'!$A$1:$G$45</definedName>
  </definedNames>
  <calcPr calcId="152511"/>
</workbook>
</file>

<file path=xl/calcChain.xml><?xml version="1.0" encoding="utf-8"?>
<calcChain xmlns="http://schemas.openxmlformats.org/spreadsheetml/2006/main">
  <c r="C18" i="4" l="1"/>
  <c r="F23" i="4"/>
  <c r="D23" i="4"/>
  <c r="L29" i="2"/>
  <c r="K29" i="2"/>
  <c r="J29" i="2"/>
  <c r="I29" i="2"/>
  <c r="H29" i="2"/>
  <c r="G29" i="2"/>
  <c r="F29" i="2"/>
  <c r="E29" i="2"/>
  <c r="D29" i="2"/>
  <c r="C29" i="2"/>
  <c r="M29" i="2" l="1"/>
  <c r="B23" i="4" s="1"/>
  <c r="L23" i="2"/>
  <c r="K23" i="2"/>
  <c r="J23" i="2"/>
  <c r="I23" i="2"/>
  <c r="H23" i="2"/>
  <c r="G23" i="2"/>
  <c r="F23" i="2"/>
  <c r="E23" i="2"/>
  <c r="D23" i="2"/>
  <c r="C23" i="2"/>
  <c r="L26" i="2"/>
  <c r="K26" i="2"/>
  <c r="J26" i="2"/>
  <c r="I26" i="2"/>
  <c r="H26" i="2"/>
  <c r="G26" i="2"/>
  <c r="F26" i="2"/>
  <c r="E26" i="2"/>
  <c r="D26" i="2"/>
  <c r="C26" i="2"/>
  <c r="F21" i="4"/>
  <c r="D21" i="4"/>
  <c r="C15" i="4"/>
  <c r="F15" i="4" s="1"/>
  <c r="D18" i="4"/>
  <c r="D11" i="4"/>
  <c r="D13" i="4"/>
  <c r="D14" i="4"/>
  <c r="D16" i="4"/>
  <c r="D17" i="4"/>
  <c r="D19" i="4"/>
  <c r="D20" i="4"/>
  <c r="D22" i="4"/>
  <c r="F22" i="4"/>
  <c r="F20" i="4"/>
  <c r="F19" i="4"/>
  <c r="F17" i="4"/>
  <c r="F16" i="4"/>
  <c r="F11" i="4"/>
  <c r="F13" i="4"/>
  <c r="F14" i="4"/>
  <c r="C12" i="4"/>
  <c r="F12" i="4" s="1"/>
  <c r="L2" i="2"/>
  <c r="K2" i="2"/>
  <c r="J2" i="2"/>
  <c r="I2" i="2"/>
  <c r="H2" i="2"/>
  <c r="G2" i="2"/>
  <c r="F2" i="2"/>
  <c r="E2" i="2"/>
  <c r="D2" i="2"/>
  <c r="C2" i="2"/>
  <c r="L14" i="2"/>
  <c r="K14" i="2"/>
  <c r="J14" i="2"/>
  <c r="I14" i="2"/>
  <c r="H14" i="2"/>
  <c r="G14" i="2"/>
  <c r="F14" i="2"/>
  <c r="E14" i="2"/>
  <c r="D14" i="2"/>
  <c r="C14" i="2"/>
  <c r="L11" i="2"/>
  <c r="K11" i="2"/>
  <c r="J11" i="2"/>
  <c r="I11" i="2"/>
  <c r="H11" i="2"/>
  <c r="G11" i="2"/>
  <c r="F11" i="2"/>
  <c r="E11" i="2"/>
  <c r="D11" i="2"/>
  <c r="C11" i="2"/>
  <c r="L8" i="2"/>
  <c r="K8" i="2"/>
  <c r="J8" i="2"/>
  <c r="I8" i="2"/>
  <c r="H8" i="2"/>
  <c r="G8" i="2"/>
  <c r="F8" i="2"/>
  <c r="E8" i="2"/>
  <c r="D8" i="2"/>
  <c r="C8" i="2"/>
  <c r="L5" i="2"/>
  <c r="K5" i="2"/>
  <c r="J5" i="2"/>
  <c r="I5" i="2"/>
  <c r="H5" i="2"/>
  <c r="G5" i="2"/>
  <c r="F5" i="2"/>
  <c r="E5" i="2"/>
  <c r="D5" i="2"/>
  <c r="C5" i="2"/>
  <c r="L17" i="2"/>
  <c r="K17" i="2"/>
  <c r="J17" i="2"/>
  <c r="I17" i="2"/>
  <c r="H17" i="2"/>
  <c r="G17" i="2"/>
  <c r="F17" i="2"/>
  <c r="E17" i="2"/>
  <c r="C17" i="2"/>
  <c r="D17" i="2"/>
  <c r="L20" i="2"/>
  <c r="K20" i="2"/>
  <c r="J20" i="2"/>
  <c r="I20" i="2"/>
  <c r="H20" i="2"/>
  <c r="G20" i="2"/>
  <c r="F20" i="2"/>
  <c r="E20" i="2"/>
  <c r="D20" i="2"/>
  <c r="C20" i="2"/>
  <c r="C10" i="4"/>
  <c r="D10" i="4" s="1"/>
  <c r="F32" i="2" l="1"/>
  <c r="J32" i="2"/>
  <c r="E32" i="2"/>
  <c r="I32" i="2"/>
  <c r="D32" i="2"/>
  <c r="H32" i="2"/>
  <c r="L32" i="2"/>
  <c r="C32" i="2"/>
  <c r="G32" i="2"/>
  <c r="K32" i="2"/>
  <c r="M26" i="2"/>
  <c r="B22" i="4" s="1"/>
  <c r="M23" i="2"/>
  <c r="B21" i="4" s="1"/>
  <c r="C24" i="4"/>
  <c r="F18" i="4"/>
  <c r="M14" i="2"/>
  <c r="B17" i="4" s="1"/>
  <c r="M11" i="2"/>
  <c r="B16" i="4" s="1"/>
  <c r="M8" i="2"/>
  <c r="B14" i="4" s="1"/>
  <c r="M2" i="2"/>
  <c r="M5" i="2"/>
  <c r="B13" i="4" s="1"/>
  <c r="D15" i="4"/>
  <c r="D12" i="4"/>
  <c r="F10" i="4"/>
  <c r="M20" i="2"/>
  <c r="M17" i="2"/>
  <c r="B19" i="4" s="1"/>
  <c r="M32" i="2" l="1"/>
  <c r="B20" i="4"/>
  <c r="B18" i="4" s="1"/>
  <c r="B11" i="4"/>
  <c r="B10" i="4" s="1"/>
  <c r="B12" i="4"/>
  <c r="B15" i="4"/>
  <c r="B24" i="4" l="1"/>
  <c r="E23" i="4" l="1"/>
  <c r="G23" i="4" s="1"/>
  <c r="E16" i="4"/>
  <c r="E11" i="4"/>
  <c r="E14" i="4"/>
  <c r="G14" i="4" s="1"/>
  <c r="E21" i="4"/>
  <c r="G21" i="4" s="1"/>
  <c r="E17" i="4"/>
  <c r="G17" i="4" s="1"/>
  <c r="E19" i="4"/>
  <c r="E13" i="4"/>
  <c r="E20" i="4"/>
  <c r="G20" i="4" s="1"/>
  <c r="E22" i="4"/>
  <c r="G22" i="4" s="1"/>
  <c r="E18" i="4" l="1"/>
  <c r="E10" i="4"/>
  <c r="G11" i="4"/>
  <c r="E12" i="4"/>
  <c r="G12" i="4" s="1"/>
  <c r="G13" i="4"/>
  <c r="G16" i="4"/>
  <c r="E15" i="4"/>
  <c r="G15" i="4" s="1"/>
  <c r="G19" i="4"/>
  <c r="G18" i="4"/>
  <c r="G10" i="4" l="1"/>
  <c r="E24" i="4"/>
</calcChain>
</file>

<file path=xl/sharedStrings.xml><?xml version="1.0" encoding="utf-8"?>
<sst xmlns="http://schemas.openxmlformats.org/spreadsheetml/2006/main" count="62" uniqueCount="61">
  <si>
    <t>FIXED INCOME INVESTMENTS</t>
  </si>
  <si>
    <t xml:space="preserve">     CANADIAN SHORT TERM BONDS</t>
  </si>
  <si>
    <t xml:space="preserve">     CANADIAN REITs</t>
  </si>
  <si>
    <t>Total Portfolio</t>
  </si>
  <si>
    <t>Market Value ($)</t>
  </si>
  <si>
    <t>Difference ($)</t>
  </si>
  <si>
    <t xml:space="preserve">     GLOBAL REITs</t>
  </si>
  <si>
    <t>CANADIAN EQUITY</t>
  </si>
  <si>
    <t>U.S. EQUITY</t>
  </si>
  <si>
    <t>Account 4</t>
  </si>
  <si>
    <t>Account 5</t>
  </si>
  <si>
    <t>Account 6</t>
  </si>
  <si>
    <t>Account 7</t>
  </si>
  <si>
    <t>Account 8</t>
  </si>
  <si>
    <t>Account 9</t>
  </si>
  <si>
    <t>Account 10</t>
  </si>
  <si>
    <t>Ticker</t>
  </si>
  <si>
    <t>CANADIAN SHORT TERM BONDS</t>
  </si>
  <si>
    <t>CANADIAN REITs</t>
  </si>
  <si>
    <t>GLOBAL REITs</t>
  </si>
  <si>
    <t>CASH AND CASH EQUIVALENTS</t>
  </si>
  <si>
    <t xml:space="preserve">     Cash</t>
  </si>
  <si>
    <t>-</t>
  </si>
  <si>
    <t>CASH AND EQUIVALENT</t>
  </si>
  <si>
    <t xml:space="preserve">     CASH AND EQUIVALENT</t>
  </si>
  <si>
    <t>REAL ESTATE INVESTMENT TRUSTS (REITs)</t>
  </si>
  <si>
    <t xml:space="preserve">     CANADIAN EQUITY</t>
  </si>
  <si>
    <t xml:space="preserve">     U.S. EQUITY</t>
  </si>
  <si>
    <t>Target (%)</t>
  </si>
  <si>
    <t>Minimum (%)</t>
  </si>
  <si>
    <t>Actual (%)</t>
  </si>
  <si>
    <t>Maximum (%)</t>
  </si>
  <si>
    <t>CANADIAN BONDS</t>
  </si>
  <si>
    <t xml:space="preserve">     CANADIAN BONDS</t>
  </si>
  <si>
    <t>EQUITY INVESTMENTS</t>
  </si>
  <si>
    <t>ASSET CLASS</t>
  </si>
  <si>
    <t xml:space="preserve">     INTERNATIONAL EQUITY</t>
  </si>
  <si>
    <t xml:space="preserve">     EMERGING MARKETS EQUITY</t>
  </si>
  <si>
    <t>EMERGING MARKETS EQUITY</t>
  </si>
  <si>
    <t>INTERNATIONAL EQUITY</t>
  </si>
  <si>
    <t>VUN</t>
  </si>
  <si>
    <t xml:space="preserve">     Vanguard Canada All Cap Index ETF</t>
  </si>
  <si>
    <t>VCN</t>
  </si>
  <si>
    <t xml:space="preserve">     Vanguard U.S. Total Market Index ETF</t>
  </si>
  <si>
    <t>Account 3</t>
  </si>
  <si>
    <t>Account 2</t>
  </si>
  <si>
    <t>Account 1</t>
  </si>
  <si>
    <t>GLOBAL EQUITY</t>
  </si>
  <si>
    <t xml:space="preserve">     Vanguard Canadian Aggregate Bond Index ETF</t>
  </si>
  <si>
    <t>VAB</t>
  </si>
  <si>
    <t>SECURITY</t>
  </si>
  <si>
    <t>Total Portfolio ($)</t>
  </si>
  <si>
    <t>This report is published by Justin Bender for your information only.  Information on which this report is based is available on request. Particular investments or trading strategies should be evaluated relative to each individual’s objectives in consultation with their Investment Advisor.  Opinions of Justin Bender constitutes his judgment as of December 31, 2016, are subject to change without notice and are provided in good faith but without responsibility for any errors or omissions contained herein.  This publication is furnished on the basis and understanding that neither Justin Bender nor his employees, agents or information suppliers is to be under any responsibility of liability whatsoever in respect thereof.</t>
  </si>
  <si>
    <t>XAW</t>
  </si>
  <si>
    <t xml:space="preserve">     iShares Core MSCI ACWI ex Canada IMI Index ETF</t>
  </si>
  <si>
    <t>XEC</t>
  </si>
  <si>
    <t>XEF</t>
  </si>
  <si>
    <t xml:space="preserve">     iShares Core MSCI EAFE IMI Index ETF</t>
  </si>
  <si>
    <t xml:space="preserve">     iShares Core MSCI Emerging Markets IMI Index ETF</t>
  </si>
  <si>
    <t>Rebalance Your Portfolio</t>
  </si>
  <si>
    <t xml:space="preserve">     GLOBAL EQUITY (EX CANADA)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</si>
</sst>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23" x14ac:knownFonts="1">
    <font>
      <sz val="11"/>
      <color theme="1"/>
      <name val="Calibri"/>
      <family val="2"/>
      <scheme val="minor"/>
    </font>
    <font>
      <sz val="9"/>
      <color theme="1"/>
      <name val="Arial"/>
      <family val="2"/>
    </font>
    <font>
      <sz val="8"/>
      <color theme="1"/>
      <name val="Arial"/>
      <family val="2"/>
    </font>
    <font>
      <sz val="8"/>
      <color rgb="FF002D5D"/>
      <name val="Arial"/>
      <family val="2"/>
    </font>
    <font>
      <sz val="9"/>
      <color rgb="FF002D5D"/>
      <name val="Arial"/>
      <family val="2"/>
    </font>
    <font>
      <sz val="9"/>
      <color theme="1"/>
      <name val="AvenirNext LT Pro Regular"/>
      <family val="2"/>
    </font>
    <font>
      <sz val="11"/>
      <color theme="1"/>
      <name val="AvenirNext LT Pro Regular"/>
      <family val="2"/>
    </font>
    <font>
      <sz val="8"/>
      <color theme="1"/>
      <name val="AvenirNext LT Pro Regular"/>
      <family val="2"/>
    </font>
    <font>
      <b/>
      <sz val="8"/>
      <color theme="1"/>
      <name val="AvenirNext LT Pro Regular"/>
      <family val="2"/>
    </font>
    <font>
      <i/>
      <sz val="8"/>
      <color theme="1"/>
      <name val="AvenirNext LT Pro Regular"/>
      <family val="2"/>
    </font>
    <font>
      <sz val="7"/>
      <color theme="1"/>
      <name val="AvenirNext LT Pro Regular"/>
      <family val="2"/>
    </font>
    <font>
      <b/>
      <sz val="8"/>
      <color theme="0"/>
      <name val="AvenirNext LT Pro Regular"/>
      <family val="2"/>
    </font>
    <font>
      <sz val="26"/>
      <color rgb="FF404040"/>
      <name val="AvenirNext LT Pro Regular"/>
      <family val="2"/>
    </font>
    <font>
      <sz val="24"/>
      <color rgb="FF404040"/>
      <name val="AvenirNext LT Pro Regular"/>
      <family val="2"/>
    </font>
    <font>
      <sz val="11"/>
      <color rgb="FF404040"/>
      <name val="AvenirNext LT Pro Regular"/>
      <family val="2"/>
    </font>
    <font>
      <b/>
      <sz val="9"/>
      <color rgb="FF404040"/>
      <name val="AvenirNext LT Pro Regular"/>
      <family val="2"/>
    </font>
    <font>
      <sz val="8"/>
      <color rgb="FF404040"/>
      <name val="AvenirNext LT Pro Regular"/>
      <family val="2"/>
    </font>
    <font>
      <b/>
      <sz val="8"/>
      <color rgb="FF404040"/>
      <name val="AvenirNext LT Pro Regular"/>
      <family val="2"/>
    </font>
    <font>
      <sz val="9"/>
      <color rgb="FF404040"/>
      <name val="AvenirNext LT Pro Regular"/>
      <family val="2"/>
    </font>
    <font>
      <sz val="7"/>
      <color rgb="FF404040"/>
      <name val="AvenirNext LT Pro Regular"/>
      <family val="2"/>
    </font>
    <font>
      <sz val="11"/>
      <color rgb="FF404040"/>
      <name val="Calibri"/>
      <family val="2"/>
      <scheme val="minor"/>
    </font>
    <font>
      <sz val="10"/>
      <color theme="1"/>
      <name val="AvenirNext LT Pro Regular"/>
      <family val="2"/>
    </font>
    <font>
      <b/>
      <sz val="10"/>
      <color theme="1"/>
      <name val="AvenirNext LT Pro Regular"/>
      <family val="2"/>
    </font>
  </fonts>
  <fills count="6">
    <fill>
      <patternFill patternType="none"/>
    </fill>
    <fill>
      <patternFill patternType="gray125"/>
    </fill>
    <fill>
      <patternFill patternType="solid">
        <fgColor theme="0"/>
        <bgColor indexed="64"/>
      </patternFill>
    </fill>
    <fill>
      <patternFill patternType="solid">
        <fgColor rgb="FFE4E5E7"/>
        <bgColor indexed="64"/>
      </patternFill>
    </fill>
    <fill>
      <patternFill patternType="solid">
        <fgColor rgb="FF404040"/>
        <bgColor indexed="64"/>
      </patternFill>
    </fill>
    <fill>
      <patternFill patternType="solid">
        <fgColor rgb="FF4B8DC9"/>
        <bgColor indexed="64"/>
      </patternFill>
    </fill>
  </fills>
  <borders count="8">
    <border>
      <left/>
      <right/>
      <top/>
      <bottom/>
      <diagonal/>
    </border>
    <border>
      <left/>
      <right style="thick">
        <color theme="0"/>
      </right>
      <top/>
      <bottom/>
      <diagonal/>
    </border>
    <border>
      <left/>
      <right/>
      <top/>
      <bottom style="hair">
        <color auto="1"/>
      </bottom>
      <diagonal/>
    </border>
    <border>
      <left/>
      <right/>
      <top style="hair">
        <color auto="1"/>
      </top>
      <bottom/>
      <diagonal/>
    </border>
    <border>
      <left/>
      <right/>
      <top/>
      <bottom style="hair">
        <color rgb="FF3F2B2F"/>
      </bottom>
      <diagonal/>
    </border>
    <border>
      <left/>
      <right/>
      <top/>
      <bottom style="hair">
        <color rgb="FF404040"/>
      </bottom>
      <diagonal/>
    </border>
    <border>
      <left/>
      <right/>
      <top style="thin">
        <color rgb="FF404040"/>
      </top>
      <bottom style="thin">
        <color rgb="FF404040"/>
      </bottom>
      <diagonal/>
    </border>
    <border>
      <left style="thin">
        <color theme="0"/>
      </left>
      <right/>
      <top/>
      <bottom/>
      <diagonal/>
    </border>
  </borders>
  <cellStyleXfs count="1">
    <xf numFmtId="0" fontId="0" fillId="0" borderId="0"/>
  </cellStyleXfs>
  <cellXfs count="107">
    <xf numFmtId="0" fontId="0" fillId="0" borderId="0" xfId="0"/>
    <xf numFmtId="0" fontId="1" fillId="0" borderId="0" xfId="0" applyFont="1"/>
    <xf numFmtId="0" fontId="1" fillId="0" borderId="0" xfId="0" applyFont="1" applyAlignment="1">
      <alignment horizontal="right"/>
    </xf>
    <xf numFmtId="0" fontId="2" fillId="0" borderId="0" xfId="0" applyFont="1"/>
    <xf numFmtId="0" fontId="2" fillId="0" borderId="0" xfId="0" applyFont="1" applyAlignment="1">
      <alignment vertical="center"/>
    </xf>
    <xf numFmtId="164" fontId="2" fillId="0" borderId="0" xfId="0" applyNumberFormat="1" applyFont="1" applyAlignment="1">
      <alignment vertical="center"/>
    </xf>
    <xf numFmtId="0" fontId="2" fillId="0" borderId="0" xfId="0" applyFont="1" applyFill="1" applyAlignment="1" applyProtection="1">
      <alignment horizontal="right"/>
    </xf>
    <xf numFmtId="0" fontId="2" fillId="0" borderId="0" xfId="0" applyFont="1" applyFill="1" applyProtection="1"/>
    <xf numFmtId="0" fontId="1" fillId="0" borderId="0" xfId="0" applyFont="1" applyFill="1"/>
    <xf numFmtId="0" fontId="1" fillId="0" borderId="0" xfId="0" applyFont="1" applyFill="1" applyAlignment="1">
      <alignment horizontal="right"/>
    </xf>
    <xf numFmtId="0" fontId="3" fillId="0" borderId="0" xfId="0" applyFont="1" applyFill="1" applyAlignment="1">
      <alignment vertical="center"/>
    </xf>
    <xf numFmtId="0" fontId="1" fillId="0" borderId="0" xfId="0" applyFont="1" applyAlignment="1">
      <alignment vertical="center"/>
    </xf>
    <xf numFmtId="0" fontId="4" fillId="2" borderId="0" xfId="0" applyFont="1" applyFill="1" applyAlignment="1"/>
    <xf numFmtId="0" fontId="4" fillId="0" borderId="0" xfId="0" applyFont="1" applyAlignment="1">
      <alignment vertical="center"/>
    </xf>
    <xf numFmtId="0" fontId="5" fillId="2" borderId="0" xfId="0" applyFont="1" applyFill="1" applyProtection="1"/>
    <xf numFmtId="0" fontId="5" fillId="2" borderId="0" xfId="0" applyFont="1" applyFill="1" applyAlignment="1" applyProtection="1">
      <alignment horizontal="right"/>
    </xf>
    <xf numFmtId="0" fontId="8" fillId="2" borderId="0" xfId="0" applyFont="1" applyFill="1" applyProtection="1"/>
    <xf numFmtId="0" fontId="7" fillId="2" borderId="0" xfId="0" applyFont="1" applyFill="1" applyAlignment="1" applyProtection="1">
      <alignment horizontal="right"/>
    </xf>
    <xf numFmtId="0" fontId="7" fillId="2" borderId="0" xfId="0" applyFont="1" applyFill="1" applyProtection="1"/>
    <xf numFmtId="0" fontId="9" fillId="2" borderId="0" xfId="0" applyFont="1" applyFill="1" applyAlignment="1" applyProtection="1">
      <alignment horizontal="left" indent="1"/>
    </xf>
    <xf numFmtId="0" fontId="7" fillId="2" borderId="0" xfId="0" applyFont="1" applyFill="1" applyAlignment="1" applyProtection="1"/>
    <xf numFmtId="0" fontId="6" fillId="4" borderId="0" xfId="0" applyFont="1" applyFill="1" applyBorder="1" applyAlignment="1" applyProtection="1">
      <alignment vertical="center" wrapText="1"/>
    </xf>
    <xf numFmtId="0" fontId="6" fillId="4" borderId="1" xfId="0" applyFont="1" applyFill="1" applyBorder="1" applyAlignment="1" applyProtection="1">
      <alignment vertical="center" wrapText="1"/>
    </xf>
    <xf numFmtId="0" fontId="6" fillId="3" borderId="0" xfId="0" applyFont="1" applyFill="1" applyAlignment="1" applyProtection="1">
      <alignment vertical="center" wrapText="1"/>
    </xf>
    <xf numFmtId="0" fontId="16" fillId="2" borderId="0" xfId="0" applyFont="1" applyFill="1" applyBorder="1" applyAlignment="1" applyProtection="1">
      <alignment vertical="center"/>
    </xf>
    <xf numFmtId="165" fontId="16" fillId="2" borderId="0" xfId="0" applyNumberFormat="1" applyFont="1" applyFill="1" applyBorder="1" applyAlignment="1" applyProtection="1">
      <alignment vertical="center"/>
    </xf>
    <xf numFmtId="166" fontId="17" fillId="3" borderId="0" xfId="0" applyNumberFormat="1" applyFont="1" applyFill="1" applyBorder="1" applyAlignment="1" applyProtection="1">
      <alignment horizontal="right" vertical="center"/>
      <protection locked="0"/>
    </xf>
    <xf numFmtId="166" fontId="16" fillId="2" borderId="0" xfId="0" applyNumberFormat="1" applyFont="1" applyFill="1" applyBorder="1" applyAlignment="1" applyProtection="1">
      <alignment horizontal="right" vertical="center"/>
    </xf>
    <xf numFmtId="166" fontId="16" fillId="3" borderId="0" xfId="0" applyNumberFormat="1" applyFont="1" applyFill="1" applyBorder="1" applyAlignment="1" applyProtection="1">
      <alignment horizontal="right" vertical="center"/>
    </xf>
    <xf numFmtId="165" fontId="16" fillId="3" borderId="0" xfId="0" applyNumberFormat="1" applyFont="1" applyFill="1" applyBorder="1" applyAlignment="1" applyProtection="1">
      <alignment vertical="center"/>
    </xf>
    <xf numFmtId="0" fontId="15" fillId="2" borderId="2" xfId="0" applyFont="1" applyFill="1" applyBorder="1" applyAlignment="1" applyProtection="1"/>
    <xf numFmtId="165" fontId="15" fillId="2" borderId="2" xfId="0" applyNumberFormat="1" applyFont="1" applyFill="1" applyBorder="1" applyAlignment="1" applyProtection="1"/>
    <xf numFmtId="166" fontId="15" fillId="3" borderId="2" xfId="0" applyNumberFormat="1" applyFont="1" applyFill="1" applyBorder="1" applyAlignment="1" applyProtection="1">
      <alignment horizontal="right"/>
    </xf>
    <xf numFmtId="166" fontId="15" fillId="2" borderId="2" xfId="0" applyNumberFormat="1" applyFont="1" applyFill="1" applyBorder="1" applyAlignment="1" applyProtection="1">
      <alignment horizontal="right"/>
    </xf>
    <xf numFmtId="165" fontId="15" fillId="3" borderId="2" xfId="0" applyNumberFormat="1" applyFont="1" applyFill="1" applyBorder="1" applyAlignment="1" applyProtection="1"/>
    <xf numFmtId="0" fontId="16" fillId="2" borderId="3" xfId="0" applyFont="1" applyFill="1" applyBorder="1" applyAlignment="1" applyProtection="1">
      <alignment vertical="center"/>
    </xf>
    <xf numFmtId="165" fontId="16" fillId="2" borderId="3" xfId="0" applyNumberFormat="1" applyFont="1" applyFill="1" applyBorder="1" applyAlignment="1" applyProtection="1">
      <alignment vertical="center"/>
    </xf>
    <xf numFmtId="166" fontId="17" fillId="3" borderId="3" xfId="0" applyNumberFormat="1" applyFont="1" applyFill="1" applyBorder="1" applyAlignment="1" applyProtection="1">
      <alignment horizontal="right" vertical="center"/>
      <protection locked="0"/>
    </xf>
    <xf numFmtId="166" fontId="16" fillId="2" borderId="3" xfId="0" applyNumberFormat="1" applyFont="1" applyFill="1" applyBorder="1" applyAlignment="1" applyProtection="1">
      <alignment horizontal="right" vertical="center"/>
    </xf>
    <xf numFmtId="166" fontId="16" fillId="3" borderId="3" xfId="0" applyNumberFormat="1" applyFont="1" applyFill="1" applyBorder="1" applyAlignment="1" applyProtection="1">
      <alignment horizontal="right" vertical="center"/>
    </xf>
    <xf numFmtId="165" fontId="16" fillId="3" borderId="3" xfId="0" applyNumberFormat="1" applyFont="1" applyFill="1" applyBorder="1" applyAlignment="1" applyProtection="1">
      <alignment vertical="center"/>
    </xf>
    <xf numFmtId="0" fontId="15" fillId="2" borderId="5" xfId="0" applyFont="1" applyFill="1" applyBorder="1" applyAlignment="1" applyProtection="1"/>
    <xf numFmtId="165" fontId="15" fillId="2" borderId="5" xfId="0" applyNumberFormat="1" applyFont="1" applyFill="1" applyBorder="1" applyAlignment="1" applyProtection="1"/>
    <xf numFmtId="166" fontId="15" fillId="3" borderId="5" xfId="0" applyNumberFormat="1" applyFont="1" applyFill="1" applyBorder="1" applyAlignment="1" applyProtection="1">
      <alignment horizontal="right"/>
    </xf>
    <xf numFmtId="166" fontId="15" fillId="2" borderId="5" xfId="0" applyNumberFormat="1" applyFont="1" applyFill="1" applyBorder="1" applyAlignment="1" applyProtection="1">
      <alignment horizontal="right"/>
    </xf>
    <xf numFmtId="165" fontId="15" fillId="3" borderId="5" xfId="0" applyNumberFormat="1" applyFont="1" applyFill="1" applyBorder="1" applyAlignment="1" applyProtection="1"/>
    <xf numFmtId="166" fontId="15" fillId="3" borderId="5" xfId="0" applyNumberFormat="1" applyFont="1" applyFill="1" applyBorder="1" applyAlignment="1" applyProtection="1"/>
    <xf numFmtId="0" fontId="15" fillId="2" borderId="6" xfId="0" applyFont="1" applyFill="1" applyBorder="1" applyAlignment="1" applyProtection="1">
      <alignment vertical="center"/>
    </xf>
    <xf numFmtId="165" fontId="15" fillId="2" borderId="6" xfId="0" applyNumberFormat="1" applyFont="1" applyFill="1" applyBorder="1" applyAlignment="1" applyProtection="1">
      <alignment vertical="center"/>
    </xf>
    <xf numFmtId="166" fontId="15" fillId="3" borderId="6" xfId="0" applyNumberFormat="1" applyFont="1" applyFill="1" applyBorder="1" applyAlignment="1" applyProtection="1">
      <alignment horizontal="right" vertical="center"/>
    </xf>
    <xf numFmtId="0" fontId="18" fillId="2" borderId="6" xfId="0" applyFont="1" applyFill="1" applyBorder="1" applyAlignment="1" applyProtection="1">
      <alignment horizontal="right" vertical="center"/>
    </xf>
    <xf numFmtId="2" fontId="15" fillId="3" borderId="6" xfId="0" applyNumberFormat="1" applyFont="1" applyFill="1" applyBorder="1" applyAlignment="1" applyProtection="1">
      <alignment horizontal="right" vertical="center"/>
    </xf>
    <xf numFmtId="164" fontId="18" fillId="2" borderId="6" xfId="0" applyNumberFormat="1" applyFont="1" applyFill="1" applyBorder="1" applyAlignment="1" applyProtection="1">
      <alignment vertical="center"/>
    </xf>
    <xf numFmtId="0" fontId="7" fillId="3" borderId="0" xfId="0" applyFont="1" applyFill="1" applyAlignment="1" applyProtection="1"/>
    <xf numFmtId="0" fontId="7" fillId="3" borderId="0" xfId="0" applyFont="1" applyFill="1" applyBorder="1" applyAlignment="1" applyProtection="1">
      <alignment wrapText="1"/>
    </xf>
    <xf numFmtId="0" fontId="7" fillId="3" borderId="0" xfId="0" applyFont="1" applyFill="1" applyAlignment="1" applyProtection="1">
      <alignment horizontal="left" wrapText="1" indent="1"/>
    </xf>
    <xf numFmtId="0" fontId="10" fillId="3" borderId="0" xfId="0" applyFont="1" applyFill="1" applyBorder="1" applyAlignment="1" applyProtection="1">
      <alignment horizontal="left" wrapText="1" indent="1"/>
    </xf>
    <xf numFmtId="0" fontId="7" fillId="3" borderId="7" xfId="0" applyFont="1" applyFill="1" applyBorder="1" applyAlignment="1" applyProtection="1"/>
    <xf numFmtId="0" fontId="7" fillId="3" borderId="7" xfId="0" applyFont="1" applyFill="1" applyBorder="1" applyAlignment="1" applyProtection="1">
      <alignment wrapText="1"/>
    </xf>
    <xf numFmtId="0" fontId="21" fillId="2" borderId="0" xfId="0" applyFont="1" applyFill="1" applyBorder="1" applyAlignment="1">
      <alignment vertical="center"/>
    </xf>
    <xf numFmtId="0" fontId="21" fillId="0" borderId="0" xfId="0" applyFont="1" applyBorder="1" applyAlignment="1">
      <alignment vertical="center"/>
    </xf>
    <xf numFmtId="0" fontId="15" fillId="2" borderId="4" xfId="0" applyFont="1" applyFill="1" applyBorder="1" applyAlignment="1" applyProtection="1"/>
    <xf numFmtId="0" fontId="15" fillId="2" borderId="4" xfId="0" applyFont="1" applyFill="1" applyBorder="1" applyAlignment="1" applyProtection="1">
      <alignment horizontal="center"/>
    </xf>
    <xf numFmtId="164" fontId="15" fillId="2" borderId="4" xfId="0" applyNumberFormat="1" applyFont="1" applyFill="1" applyBorder="1" applyAlignment="1" applyProtection="1">
      <alignment horizontal="right"/>
    </xf>
    <xf numFmtId="0" fontId="5" fillId="2" borderId="0" xfId="0" applyFont="1" applyFill="1" applyBorder="1" applyAlignment="1"/>
    <xf numFmtId="0" fontId="5" fillId="0" borderId="0" xfId="0" applyFont="1" applyBorder="1" applyAlignment="1"/>
    <xf numFmtId="0" fontId="16" fillId="2" borderId="0" xfId="0" applyFont="1" applyFill="1" applyBorder="1" applyAlignment="1" applyProtection="1">
      <alignment vertical="center"/>
      <protection locked="0"/>
    </xf>
    <xf numFmtId="0" fontId="17" fillId="2" borderId="0" xfId="0" applyFont="1" applyFill="1" applyBorder="1" applyAlignment="1" applyProtection="1">
      <alignment horizontal="center" vertical="center"/>
      <protection locked="0"/>
    </xf>
    <xf numFmtId="164" fontId="16" fillId="2" borderId="0" xfId="0" applyNumberFormat="1" applyFont="1" applyFill="1" applyBorder="1" applyAlignment="1" applyProtection="1">
      <alignment horizontal="right" vertical="center"/>
      <protection locked="0"/>
    </xf>
    <xf numFmtId="0" fontId="5" fillId="2" borderId="0" xfId="0" applyFont="1" applyFill="1" applyBorder="1" applyAlignment="1">
      <alignment vertical="center"/>
    </xf>
    <xf numFmtId="0" fontId="5" fillId="0" borderId="0" xfId="0" applyFont="1" applyBorder="1" applyAlignment="1">
      <alignment vertical="center"/>
    </xf>
    <xf numFmtId="0" fontId="21" fillId="2" borderId="0" xfId="0" applyFont="1" applyFill="1" applyProtection="1"/>
    <xf numFmtId="0" fontId="22" fillId="2" borderId="0" xfId="0" applyFont="1" applyFill="1" applyAlignment="1" applyProtection="1">
      <alignment horizontal="center"/>
    </xf>
    <xf numFmtId="0" fontId="21" fillId="2" borderId="0" xfId="0" applyFont="1" applyFill="1" applyAlignment="1" applyProtection="1">
      <alignment horizontal="right"/>
    </xf>
    <xf numFmtId="0" fontId="21" fillId="2" borderId="0" xfId="0" applyFont="1" applyFill="1"/>
    <xf numFmtId="0" fontId="21" fillId="0" borderId="0" xfId="0" applyFont="1"/>
    <xf numFmtId="0" fontId="21" fillId="0" borderId="0" xfId="0" applyFont="1" applyFill="1" applyAlignment="1" applyProtection="1">
      <alignment vertical="center"/>
    </xf>
    <xf numFmtId="0" fontId="22" fillId="0" borderId="0" xfId="0" applyFont="1" applyFill="1" applyBorder="1" applyAlignment="1" applyProtection="1">
      <alignment horizontal="center" vertical="center"/>
    </xf>
    <xf numFmtId="0" fontId="21" fillId="0" borderId="0" xfId="0" applyFont="1" applyFill="1" applyAlignment="1" applyProtection="1">
      <alignment horizontal="right" vertical="center"/>
    </xf>
    <xf numFmtId="0" fontId="21" fillId="0" borderId="0" xfId="0" applyFont="1" applyAlignment="1">
      <alignment vertical="center"/>
    </xf>
    <xf numFmtId="0" fontId="21" fillId="0" borderId="0" xfId="0" applyFont="1" applyFill="1" applyProtection="1"/>
    <xf numFmtId="0" fontId="22" fillId="0" borderId="0" xfId="0" applyFont="1" applyFill="1" applyAlignment="1" applyProtection="1">
      <alignment horizontal="center"/>
    </xf>
    <xf numFmtId="0" fontId="21" fillId="0" borderId="0" xfId="0" applyFont="1" applyFill="1" applyAlignment="1" applyProtection="1">
      <alignment horizontal="right"/>
    </xf>
    <xf numFmtId="0" fontId="21" fillId="0" borderId="0" xfId="0" applyFont="1" applyFill="1"/>
    <xf numFmtId="0" fontId="22" fillId="0" borderId="0" xfId="0" applyFont="1" applyFill="1" applyAlignment="1">
      <alignment horizontal="center"/>
    </xf>
    <xf numFmtId="0" fontId="21" fillId="0" borderId="0" xfId="0" applyFont="1" applyFill="1" applyAlignment="1">
      <alignment horizontal="right"/>
    </xf>
    <xf numFmtId="0" fontId="22" fillId="0" borderId="0" xfId="0" applyFont="1" applyAlignment="1">
      <alignment horizontal="center"/>
    </xf>
    <xf numFmtId="0" fontId="21" fillId="0" borderId="0" xfId="0" applyFont="1" applyAlignment="1">
      <alignment horizontal="right"/>
    </xf>
    <xf numFmtId="164" fontId="15" fillId="3" borderId="4" xfId="0" applyNumberFormat="1" applyFont="1" applyFill="1" applyBorder="1" applyAlignment="1" applyProtection="1">
      <alignment horizontal="right"/>
    </xf>
    <xf numFmtId="164" fontId="16" fillId="3" borderId="0" xfId="0" applyNumberFormat="1" applyFont="1" applyFill="1" applyBorder="1" applyAlignment="1" applyProtection="1">
      <alignment horizontal="right" vertical="center"/>
      <protection locked="0"/>
    </xf>
    <xf numFmtId="164" fontId="16" fillId="3" borderId="0" xfId="0" applyNumberFormat="1" applyFont="1" applyFill="1" applyBorder="1" applyAlignment="1" applyProtection="1">
      <alignment horizontal="right" vertical="center"/>
    </xf>
    <xf numFmtId="0" fontId="15" fillId="2" borderId="6" xfId="0" applyFont="1" applyFill="1" applyBorder="1" applyAlignment="1" applyProtection="1">
      <alignment horizontal="center" vertical="center"/>
    </xf>
    <xf numFmtId="164" fontId="15" fillId="3" borderId="6" xfId="0" applyNumberFormat="1" applyFont="1" applyFill="1" applyBorder="1" applyAlignment="1" applyProtection="1">
      <alignment horizontal="right" vertical="center"/>
    </xf>
    <xf numFmtId="164" fontId="15" fillId="2" borderId="6" xfId="0" applyNumberFormat="1" applyFont="1" applyFill="1" applyBorder="1" applyAlignment="1" applyProtection="1">
      <alignment horizontal="right" vertical="center"/>
    </xf>
    <xf numFmtId="0" fontId="15" fillId="2" borderId="5" xfId="0" applyFont="1" applyFill="1" applyBorder="1" applyAlignment="1" applyProtection="1">
      <alignment horizontal="center"/>
    </xf>
    <xf numFmtId="164" fontId="15" fillId="3" borderId="5" xfId="0" applyNumberFormat="1" applyFont="1" applyFill="1" applyBorder="1" applyAlignment="1" applyProtection="1">
      <alignment horizontal="right"/>
    </xf>
    <xf numFmtId="164" fontId="15" fillId="2" borderId="5" xfId="0" applyNumberFormat="1" applyFont="1" applyFill="1" applyBorder="1" applyAlignment="1" applyProtection="1">
      <alignment horizontal="right"/>
    </xf>
    <xf numFmtId="0" fontId="11" fillId="5" borderId="0" xfId="0" applyFont="1" applyFill="1" applyBorder="1" applyAlignment="1" applyProtection="1">
      <alignment vertical="center"/>
    </xf>
    <xf numFmtId="0" fontId="11" fillId="5" borderId="0" xfId="0" applyFont="1" applyFill="1" applyBorder="1" applyAlignment="1" applyProtection="1">
      <alignment horizontal="right" vertical="center"/>
    </xf>
    <xf numFmtId="0" fontId="11" fillId="5" borderId="0" xfId="0" applyFont="1" applyFill="1" applyBorder="1" applyAlignment="1" applyProtection="1">
      <alignment horizontal="center" vertical="center"/>
    </xf>
    <xf numFmtId="49" fontId="11" fillId="5" borderId="0" xfId="0" applyNumberFormat="1" applyFont="1" applyFill="1" applyBorder="1" applyAlignment="1" applyProtection="1">
      <alignment horizontal="right" vertical="center"/>
      <protection locked="0"/>
    </xf>
    <xf numFmtId="0" fontId="11" fillId="5" borderId="0" xfId="0" applyFont="1" applyFill="1" applyBorder="1" applyAlignment="1" applyProtection="1">
      <alignment horizontal="right" vertical="center"/>
      <protection locked="0"/>
    </xf>
    <xf numFmtId="0" fontId="12" fillId="2" borderId="0" xfId="0" applyFont="1" applyFill="1" applyAlignment="1" applyProtection="1">
      <alignment vertical="center" wrapText="1"/>
    </xf>
    <xf numFmtId="0" fontId="13" fillId="2" borderId="0" xfId="0" applyFont="1" applyFill="1" applyAlignment="1" applyProtection="1">
      <alignment vertical="center" wrapText="1"/>
    </xf>
    <xf numFmtId="0" fontId="14" fillId="0" borderId="0" xfId="0" applyFont="1" applyAlignment="1" applyProtection="1">
      <alignment vertical="center" wrapText="1"/>
    </xf>
    <xf numFmtId="0" fontId="19" fillId="3" borderId="0" xfId="0" applyFont="1" applyFill="1" applyAlignment="1" applyProtection="1">
      <alignment horizontal="left" wrapText="1"/>
    </xf>
    <xf numFmtId="0" fontId="20" fillId="3" borderId="0" xfId="0" applyFont="1" applyFill="1" applyAlignment="1"/>
  </cellXfs>
  <cellStyles count="1">
    <cellStyle name="Normal" xfId="0" builtinId="0"/>
  </cellStyles>
  <dxfs count="0"/>
  <tableStyles count="0" defaultTableStyle="TableStyleMedium9" defaultPivotStyle="PivotStyleLight16"/>
  <colors>
    <mruColors>
      <color rgb="FF4B8DC9"/>
      <color rgb="FF2D71BB"/>
      <color rgb="FF404040"/>
      <color rgb="FFE4E5E7"/>
      <color rgb="FF3F2B2F"/>
      <color rgb="FFE2DEDD"/>
      <color rgb="FFDEDD6E"/>
      <color rgb="FFEDEBB5"/>
      <color rgb="FFB2A7A1"/>
      <color rgb="FF002D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424295</xdr:colOff>
      <xdr:row>0</xdr:row>
      <xdr:rowOff>1</xdr:rowOff>
    </xdr:from>
    <xdr:to>
      <xdr:col>7</xdr:col>
      <xdr:colOff>4035</xdr:colOff>
      <xdr:row>4</xdr:row>
      <xdr:rowOff>77085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8795" y="1"/>
          <a:ext cx="2515172" cy="7698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tabSelected="1" zoomScale="110" zoomScaleNormal="110" workbookViewId="0">
      <selection activeCell="C14" sqref="C14"/>
    </sheetView>
  </sheetViews>
  <sheetFormatPr defaultRowHeight="12" x14ac:dyDescent="0.2"/>
  <cols>
    <col min="1" max="1" width="38.85546875" style="1" customWidth="1"/>
    <col min="2" max="2" width="14.7109375" style="1" customWidth="1"/>
    <col min="3" max="6" width="14.7109375" style="2" customWidth="1"/>
    <col min="7" max="7" width="14.7109375" style="1" customWidth="1"/>
    <col min="8" max="16384" width="9.140625" style="1"/>
  </cols>
  <sheetData>
    <row r="1" spans="1:9" ht="14.1" customHeight="1" x14ac:dyDescent="0.25">
      <c r="A1" s="14"/>
      <c r="B1" s="14"/>
      <c r="C1" s="15"/>
      <c r="D1" s="15"/>
      <c r="E1" s="15"/>
      <c r="F1" s="15"/>
      <c r="G1" s="14"/>
    </row>
    <row r="2" spans="1:9" ht="14.1" customHeight="1" x14ac:dyDescent="0.2">
      <c r="A2" s="102" t="s">
        <v>59</v>
      </c>
      <c r="B2" s="103"/>
      <c r="C2" s="103"/>
      <c r="D2" s="103"/>
      <c r="E2" s="103"/>
      <c r="F2" s="103"/>
      <c r="G2" s="103"/>
    </row>
    <row r="3" spans="1:9" ht="14.1" customHeight="1" x14ac:dyDescent="0.2">
      <c r="A3" s="103"/>
      <c r="B3" s="103"/>
      <c r="C3" s="103"/>
      <c r="D3" s="103"/>
      <c r="E3" s="103"/>
      <c r="F3" s="103"/>
      <c r="G3" s="103"/>
    </row>
    <row r="4" spans="1:9" ht="14.1" customHeight="1" x14ac:dyDescent="0.2">
      <c r="A4" s="103"/>
      <c r="B4" s="103"/>
      <c r="C4" s="103"/>
      <c r="D4" s="103"/>
      <c r="E4" s="103"/>
      <c r="F4" s="103"/>
      <c r="G4" s="103"/>
    </row>
    <row r="5" spans="1:9" ht="14.1" customHeight="1" x14ac:dyDescent="0.2">
      <c r="A5" s="104"/>
      <c r="B5" s="104"/>
      <c r="C5" s="104"/>
      <c r="D5" s="104"/>
      <c r="E5" s="104"/>
      <c r="F5" s="104"/>
      <c r="G5" s="104"/>
    </row>
    <row r="6" spans="1:9" ht="10.5" customHeight="1" x14ac:dyDescent="0.2">
      <c r="A6" s="21"/>
      <c r="B6" s="21"/>
      <c r="C6" s="21"/>
      <c r="D6" s="21"/>
      <c r="E6" s="22"/>
      <c r="F6" s="23"/>
      <c r="G6" s="23"/>
    </row>
    <row r="7" spans="1:9" ht="14.1" customHeight="1" x14ac:dyDescent="0.25">
      <c r="A7" s="14"/>
      <c r="B7" s="14"/>
      <c r="C7" s="15"/>
      <c r="D7" s="15"/>
      <c r="E7" s="15"/>
      <c r="F7" s="15"/>
      <c r="G7" s="14"/>
    </row>
    <row r="8" spans="1:9" ht="14.1" customHeight="1" x14ac:dyDescent="0.25">
      <c r="A8" s="14"/>
      <c r="B8" s="14"/>
      <c r="C8" s="15"/>
      <c r="D8" s="15"/>
      <c r="E8" s="15"/>
      <c r="F8" s="15"/>
      <c r="G8" s="14"/>
    </row>
    <row r="9" spans="1:9" s="10" customFormat="1" ht="15" customHeight="1" x14ac:dyDescent="0.25">
      <c r="A9" s="97" t="s">
        <v>35</v>
      </c>
      <c r="B9" s="98" t="s">
        <v>4</v>
      </c>
      <c r="C9" s="98" t="s">
        <v>28</v>
      </c>
      <c r="D9" s="98" t="s">
        <v>29</v>
      </c>
      <c r="E9" s="98" t="s">
        <v>30</v>
      </c>
      <c r="F9" s="98" t="s">
        <v>31</v>
      </c>
      <c r="G9" s="98" t="s">
        <v>5</v>
      </c>
    </row>
    <row r="10" spans="1:9" s="11" customFormat="1" ht="24" customHeight="1" x14ac:dyDescent="0.25">
      <c r="A10" s="41" t="s">
        <v>23</v>
      </c>
      <c r="B10" s="42">
        <f>SUM(B11)</f>
        <v>0</v>
      </c>
      <c r="C10" s="43">
        <f>C11</f>
        <v>0</v>
      </c>
      <c r="D10" s="44">
        <f>IF(C10&gt;=20,C10-5,C10-(C10*0.25))</f>
        <v>0</v>
      </c>
      <c r="E10" s="43">
        <f>IFERROR(SUM(E11),0)</f>
        <v>0</v>
      </c>
      <c r="F10" s="44">
        <f t="shared" ref="F10:F15" si="0">IF(C10&gt;=20, C10+5, C10*1.25)</f>
        <v>0</v>
      </c>
      <c r="G10" s="45">
        <f t="shared" ref="G10:G22" si="1">(E10-C10)/100*$B$24</f>
        <v>0</v>
      </c>
    </row>
    <row r="11" spans="1:9" s="4" customFormat="1" ht="15" customHeight="1" x14ac:dyDescent="0.25">
      <c r="A11" s="24" t="s">
        <v>24</v>
      </c>
      <c r="B11" s="25">
        <f>INPUT!M2</f>
        <v>0</v>
      </c>
      <c r="C11" s="26">
        <v>0</v>
      </c>
      <c r="D11" s="27">
        <f>IF(C11&gt;=20,C11-5,C11-(C11*0.25))</f>
        <v>0</v>
      </c>
      <c r="E11" s="28">
        <f>IFERROR(B11/$B$24*100,0)</f>
        <v>0</v>
      </c>
      <c r="F11" s="27">
        <f t="shared" si="0"/>
        <v>0</v>
      </c>
      <c r="G11" s="29">
        <f t="shared" si="1"/>
        <v>0</v>
      </c>
    </row>
    <row r="12" spans="1:9" s="12" customFormat="1" ht="24" customHeight="1" x14ac:dyDescent="0.25">
      <c r="A12" s="41" t="s">
        <v>0</v>
      </c>
      <c r="B12" s="42">
        <f>SUM(B13:B14)</f>
        <v>0</v>
      </c>
      <c r="C12" s="43">
        <f>SUM(C13:C14)</f>
        <v>0</v>
      </c>
      <c r="D12" s="44">
        <f t="shared" ref="D12" si="2">IF(C12&gt;=20,C12-5,C12-(C12*0.25))</f>
        <v>0</v>
      </c>
      <c r="E12" s="43">
        <f>IFERROR(SUM(E13:E14),0)</f>
        <v>0</v>
      </c>
      <c r="F12" s="44">
        <f t="shared" si="0"/>
        <v>0</v>
      </c>
      <c r="G12" s="45">
        <f t="shared" si="1"/>
        <v>0</v>
      </c>
    </row>
    <row r="13" spans="1:9" s="4" customFormat="1" ht="15" hidden="1" customHeight="1" x14ac:dyDescent="0.25">
      <c r="A13" s="24" t="s">
        <v>1</v>
      </c>
      <c r="B13" s="25">
        <f>INPUT!M5</f>
        <v>0</v>
      </c>
      <c r="C13" s="26">
        <v>0</v>
      </c>
      <c r="D13" s="27">
        <f>IF(C13&gt;=20,C13-5,C13-(C13*0.25))</f>
        <v>0</v>
      </c>
      <c r="E13" s="28">
        <f>IFERROR(B13/$B$24*100,0)</f>
        <v>0</v>
      </c>
      <c r="F13" s="27">
        <f t="shared" si="0"/>
        <v>0</v>
      </c>
      <c r="G13" s="29">
        <f t="shared" si="1"/>
        <v>0</v>
      </c>
    </row>
    <row r="14" spans="1:9" s="4" customFormat="1" ht="15" customHeight="1" x14ac:dyDescent="0.25">
      <c r="A14" s="24" t="s">
        <v>33</v>
      </c>
      <c r="B14" s="25">
        <f>INPUT!M8</f>
        <v>0</v>
      </c>
      <c r="C14" s="26">
        <v>0</v>
      </c>
      <c r="D14" s="27">
        <f>IF(C14&gt;=20,C14-5,C14-(C14*0.25))</f>
        <v>0</v>
      </c>
      <c r="E14" s="28">
        <f>IFERROR(B14/$B$24*100,0)</f>
        <v>0</v>
      </c>
      <c r="F14" s="27">
        <f t="shared" si="0"/>
        <v>0</v>
      </c>
      <c r="G14" s="29">
        <f t="shared" si="1"/>
        <v>0</v>
      </c>
      <c r="I14" s="5"/>
    </row>
    <row r="15" spans="1:9" s="12" customFormat="1" ht="24" hidden="1" customHeight="1" x14ac:dyDescent="0.25">
      <c r="A15" s="30" t="s">
        <v>25</v>
      </c>
      <c r="B15" s="31">
        <f>SUM(B16:B17)</f>
        <v>0</v>
      </c>
      <c r="C15" s="32">
        <f>SUM(C16:C17)</f>
        <v>0</v>
      </c>
      <c r="D15" s="33">
        <f t="shared" ref="D15" si="3">IF(C15&gt;=20,C15-5,C15-(C15*0.25))</f>
        <v>0</v>
      </c>
      <c r="E15" s="32">
        <f>IFERROR(SUM(E16:E17),0)</f>
        <v>0</v>
      </c>
      <c r="F15" s="33">
        <f t="shared" si="0"/>
        <v>0</v>
      </c>
      <c r="G15" s="34">
        <f t="shared" si="1"/>
        <v>0</v>
      </c>
    </row>
    <row r="16" spans="1:9" s="4" customFormat="1" ht="15" hidden="1" customHeight="1" x14ac:dyDescent="0.25">
      <c r="A16" s="35" t="s">
        <v>2</v>
      </c>
      <c r="B16" s="36">
        <f>INPUT!M11</f>
        <v>0</v>
      </c>
      <c r="C16" s="37">
        <v>0</v>
      </c>
      <c r="D16" s="38">
        <f t="shared" ref="D16:D18" si="4">IF(C16&gt;=20,C16-5,C16-(C16*0.25))</f>
        <v>0</v>
      </c>
      <c r="E16" s="39">
        <f>IFERROR(B16/$B$24*100,0)</f>
        <v>0</v>
      </c>
      <c r="F16" s="38">
        <f t="shared" ref="F16:F17" si="5">IF(C16&gt;=20, C16+5, C16*1.25)</f>
        <v>0</v>
      </c>
      <c r="G16" s="40">
        <f t="shared" si="1"/>
        <v>0</v>
      </c>
    </row>
    <row r="17" spans="1:7" s="4" customFormat="1" ht="15" hidden="1" customHeight="1" x14ac:dyDescent="0.25">
      <c r="A17" s="24" t="s">
        <v>6</v>
      </c>
      <c r="B17" s="25">
        <f>INPUT!M14</f>
        <v>0</v>
      </c>
      <c r="C17" s="26">
        <v>0</v>
      </c>
      <c r="D17" s="27">
        <f t="shared" si="4"/>
        <v>0</v>
      </c>
      <c r="E17" s="28">
        <f>IFERROR(B17/$B$24*100,0)</f>
        <v>0</v>
      </c>
      <c r="F17" s="27">
        <f t="shared" si="5"/>
        <v>0</v>
      </c>
      <c r="G17" s="29">
        <f t="shared" si="1"/>
        <v>0</v>
      </c>
    </row>
    <row r="18" spans="1:7" s="12" customFormat="1" ht="24" customHeight="1" x14ac:dyDescent="0.25">
      <c r="A18" s="41" t="s">
        <v>34</v>
      </c>
      <c r="B18" s="42">
        <f>SUM(B19:B23)</f>
        <v>0</v>
      </c>
      <c r="C18" s="46">
        <f>SUM(C19:C23)</f>
        <v>0</v>
      </c>
      <c r="D18" s="44">
        <f t="shared" si="4"/>
        <v>0</v>
      </c>
      <c r="E18" s="43">
        <f>SUM(E19:E23)</f>
        <v>0</v>
      </c>
      <c r="F18" s="44">
        <f>IF(C18&gt;=20, C18+5, C18*1.25)</f>
        <v>0</v>
      </c>
      <c r="G18" s="45">
        <f t="shared" si="1"/>
        <v>0</v>
      </c>
    </row>
    <row r="19" spans="1:7" s="4" customFormat="1" ht="15" customHeight="1" x14ac:dyDescent="0.25">
      <c r="A19" s="24" t="s">
        <v>26</v>
      </c>
      <c r="B19" s="25">
        <f>INPUT!M17</f>
        <v>0</v>
      </c>
      <c r="C19" s="26">
        <v>0</v>
      </c>
      <c r="D19" s="27">
        <f t="shared" ref="D19" si="6">IF(C19&gt;=20,C19-5,C19-(C19*0.25))</f>
        <v>0</v>
      </c>
      <c r="E19" s="28">
        <f>IFERROR(B19/$B$24*100,0)</f>
        <v>0</v>
      </c>
      <c r="F19" s="27">
        <f t="shared" ref="F19" si="7">IF(C19&gt;=20, C19+5, C19*1.25)</f>
        <v>0</v>
      </c>
      <c r="G19" s="29">
        <f t="shared" si="1"/>
        <v>0</v>
      </c>
    </row>
    <row r="20" spans="1:7" s="4" customFormat="1" ht="15" customHeight="1" x14ac:dyDescent="0.25">
      <c r="A20" s="24" t="s">
        <v>27</v>
      </c>
      <c r="B20" s="25">
        <f>INPUT!M20</f>
        <v>0</v>
      </c>
      <c r="C20" s="26">
        <v>0</v>
      </c>
      <c r="D20" s="27">
        <f t="shared" ref="D20:D21" si="8">IF(C20&gt;=20,C20-5,C20-(C20*0.25))</f>
        <v>0</v>
      </c>
      <c r="E20" s="28">
        <f>IFERROR(B20/$B$24*100,0)</f>
        <v>0</v>
      </c>
      <c r="F20" s="27">
        <f t="shared" ref="F20:F21" si="9">IF(C20&gt;=20, C20+5, C20*1.25)</f>
        <v>0</v>
      </c>
      <c r="G20" s="29">
        <f t="shared" si="1"/>
        <v>0</v>
      </c>
    </row>
    <row r="21" spans="1:7" s="4" customFormat="1" ht="15" customHeight="1" x14ac:dyDescent="0.25">
      <c r="A21" s="24" t="s">
        <v>36</v>
      </c>
      <c r="B21" s="25">
        <f>INPUT!M23</f>
        <v>0</v>
      </c>
      <c r="C21" s="26">
        <v>0</v>
      </c>
      <c r="D21" s="27">
        <f t="shared" si="8"/>
        <v>0</v>
      </c>
      <c r="E21" s="28">
        <f>IFERROR(B21/$B$24*100,0)</f>
        <v>0</v>
      </c>
      <c r="F21" s="27">
        <f t="shared" si="9"/>
        <v>0</v>
      </c>
      <c r="G21" s="29">
        <f t="shared" si="1"/>
        <v>0</v>
      </c>
    </row>
    <row r="22" spans="1:7" s="4" customFormat="1" ht="15" customHeight="1" x14ac:dyDescent="0.25">
      <c r="A22" s="24" t="s">
        <v>37</v>
      </c>
      <c r="B22" s="25">
        <f>INPUT!M26</f>
        <v>0</v>
      </c>
      <c r="C22" s="26">
        <v>0</v>
      </c>
      <c r="D22" s="27">
        <f t="shared" ref="D22" si="10">IF(C22&gt;=20,C22-5,C22-(C22*0.25))</f>
        <v>0</v>
      </c>
      <c r="E22" s="28">
        <f>IFERROR(B22/$B$24*100,0)</f>
        <v>0</v>
      </c>
      <c r="F22" s="27">
        <f t="shared" ref="F22" si="11">IF(C22&gt;=20, C22+5, C22*1.25)</f>
        <v>0</v>
      </c>
      <c r="G22" s="29">
        <f t="shared" si="1"/>
        <v>0</v>
      </c>
    </row>
    <row r="23" spans="1:7" s="4" customFormat="1" ht="15" customHeight="1" x14ac:dyDescent="0.25">
      <c r="A23" s="24" t="s">
        <v>60</v>
      </c>
      <c r="B23" s="25">
        <f>INPUT!M29</f>
        <v>0</v>
      </c>
      <c r="C23" s="26">
        <v>0</v>
      </c>
      <c r="D23" s="27">
        <f t="shared" ref="D23" si="12">IF(C23&gt;=20,C23-5,C23-(C23*0.25))</f>
        <v>0</v>
      </c>
      <c r="E23" s="28">
        <f>IFERROR(B23/$B$24*100,0)</f>
        <v>0</v>
      </c>
      <c r="F23" s="27">
        <f t="shared" ref="F23" si="13">IF(C23&gt;=20, C23+5, C23*1.25)</f>
        <v>0</v>
      </c>
      <c r="G23" s="29">
        <f t="shared" ref="G23" si="14">(E23-C23)/100*$B$24</f>
        <v>0</v>
      </c>
    </row>
    <row r="24" spans="1:7" s="13" customFormat="1" ht="24" customHeight="1" x14ac:dyDescent="0.25">
      <c r="A24" s="47" t="s">
        <v>3</v>
      </c>
      <c r="B24" s="48">
        <f>B10+B12+B15+B18</f>
        <v>0</v>
      </c>
      <c r="C24" s="49">
        <f>C10+C12+C15+C18</f>
        <v>0</v>
      </c>
      <c r="D24" s="50"/>
      <c r="E24" s="51">
        <f>E10+E12+E15+E18</f>
        <v>0</v>
      </c>
      <c r="F24" s="50"/>
      <c r="G24" s="52"/>
    </row>
    <row r="25" spans="1:7" s="3" customFormat="1" ht="14.1" customHeight="1" x14ac:dyDescent="0.25">
      <c r="A25" s="16"/>
      <c r="B25" s="16"/>
      <c r="C25" s="17"/>
      <c r="D25" s="17"/>
      <c r="E25" s="17"/>
      <c r="F25" s="17"/>
      <c r="G25" s="18"/>
    </row>
    <row r="26" spans="1:7" s="3" customFormat="1" ht="12.75" x14ac:dyDescent="0.25">
      <c r="A26" s="19"/>
      <c r="B26" s="20"/>
      <c r="C26" s="20"/>
      <c r="D26" s="20"/>
      <c r="E26" s="20"/>
      <c r="F26" s="20"/>
      <c r="G26" s="20"/>
    </row>
    <row r="27" spans="1:7" s="3" customFormat="1" ht="12.75" x14ac:dyDescent="0.25">
      <c r="A27" s="19"/>
      <c r="B27" s="20"/>
      <c r="C27" s="20"/>
      <c r="D27" s="20"/>
      <c r="E27" s="20"/>
      <c r="F27" s="20"/>
      <c r="G27" s="20"/>
    </row>
    <row r="28" spans="1:7" s="3" customFormat="1" ht="12.75" x14ac:dyDescent="0.25">
      <c r="A28" s="19"/>
      <c r="B28" s="20"/>
      <c r="C28" s="20"/>
      <c r="D28" s="20"/>
      <c r="E28" s="20"/>
      <c r="F28" s="20"/>
      <c r="G28" s="20"/>
    </row>
    <row r="29" spans="1:7" s="3" customFormat="1" ht="12.75" x14ac:dyDescent="0.25">
      <c r="A29" s="19"/>
      <c r="B29" s="20"/>
      <c r="C29" s="20"/>
      <c r="D29" s="20"/>
      <c r="E29" s="20"/>
      <c r="F29" s="20"/>
      <c r="G29" s="20"/>
    </row>
    <row r="30" spans="1:7" s="3" customFormat="1" ht="12.75" x14ac:dyDescent="0.25">
      <c r="A30" s="19"/>
      <c r="B30" s="20"/>
      <c r="C30" s="20"/>
      <c r="D30" s="20"/>
      <c r="E30" s="20"/>
      <c r="F30" s="20"/>
      <c r="G30" s="20"/>
    </row>
    <row r="31" spans="1:7" s="3" customFormat="1" ht="12.75" x14ac:dyDescent="0.25">
      <c r="A31" s="19"/>
      <c r="B31" s="20"/>
      <c r="C31" s="20"/>
      <c r="D31" s="20"/>
      <c r="E31" s="20"/>
      <c r="F31" s="20"/>
      <c r="G31" s="20"/>
    </row>
    <row r="32" spans="1:7" s="3" customFormat="1" ht="12.75" x14ac:dyDescent="0.25">
      <c r="A32" s="19"/>
      <c r="B32" s="20"/>
      <c r="C32" s="20"/>
      <c r="D32" s="20"/>
      <c r="E32" s="20"/>
      <c r="F32" s="20"/>
      <c r="G32" s="20"/>
    </row>
    <row r="33" spans="1:7" s="3" customFormat="1" ht="12.75" x14ac:dyDescent="0.25">
      <c r="A33" s="19"/>
      <c r="B33" s="20"/>
      <c r="C33" s="20"/>
      <c r="D33" s="20"/>
      <c r="E33" s="20"/>
      <c r="F33" s="20"/>
      <c r="G33" s="20"/>
    </row>
    <row r="34" spans="1:7" s="3" customFormat="1" ht="12.75" x14ac:dyDescent="0.25">
      <c r="A34" s="19"/>
      <c r="B34" s="20"/>
      <c r="C34" s="20"/>
      <c r="D34" s="20"/>
      <c r="E34" s="20"/>
      <c r="F34" s="20"/>
      <c r="G34" s="20"/>
    </row>
    <row r="35" spans="1:7" s="3" customFormat="1" ht="12.75" x14ac:dyDescent="0.25">
      <c r="A35" s="19"/>
      <c r="B35" s="20"/>
      <c r="C35" s="20"/>
      <c r="D35" s="20"/>
      <c r="E35" s="20"/>
      <c r="F35" s="20"/>
      <c r="G35" s="20"/>
    </row>
    <row r="36" spans="1:7" s="3" customFormat="1" ht="12.75" x14ac:dyDescent="0.25">
      <c r="A36" s="19"/>
      <c r="B36" s="20"/>
      <c r="C36" s="20"/>
      <c r="D36" s="20"/>
      <c r="E36" s="20"/>
      <c r="F36" s="20"/>
      <c r="G36" s="20"/>
    </row>
    <row r="37" spans="1:7" s="3" customFormat="1" ht="12.75" x14ac:dyDescent="0.25">
      <c r="A37" s="19"/>
      <c r="B37" s="20"/>
      <c r="C37" s="20"/>
      <c r="D37" s="20"/>
      <c r="E37" s="20"/>
      <c r="F37" s="20"/>
      <c r="G37" s="20"/>
    </row>
    <row r="38" spans="1:7" s="3" customFormat="1" ht="12.75" x14ac:dyDescent="0.25">
      <c r="A38" s="19"/>
      <c r="B38" s="20"/>
      <c r="C38" s="20"/>
      <c r="D38" s="20"/>
      <c r="E38" s="20"/>
      <c r="F38" s="20"/>
      <c r="G38" s="20"/>
    </row>
    <row r="39" spans="1:7" s="3" customFormat="1" ht="12.75" x14ac:dyDescent="0.25">
      <c r="A39" s="105" t="s">
        <v>52</v>
      </c>
      <c r="B39" s="106"/>
      <c r="C39" s="106"/>
      <c r="D39" s="106"/>
      <c r="E39" s="53"/>
      <c r="F39" s="57"/>
      <c r="G39" s="53"/>
    </row>
    <row r="40" spans="1:7" s="3" customFormat="1" ht="11.25" customHeight="1" x14ac:dyDescent="0.25">
      <c r="A40" s="106"/>
      <c r="B40" s="106"/>
      <c r="C40" s="106"/>
      <c r="D40" s="106"/>
      <c r="E40" s="56"/>
      <c r="F40" s="58"/>
      <c r="G40" s="54"/>
    </row>
    <row r="41" spans="1:7" s="3" customFormat="1" ht="11.25" customHeight="1" x14ac:dyDescent="0.25">
      <c r="A41" s="106"/>
      <c r="B41" s="106"/>
      <c r="C41" s="106"/>
      <c r="D41" s="106"/>
      <c r="E41" s="56"/>
      <c r="F41" s="58"/>
      <c r="G41" s="54"/>
    </row>
    <row r="42" spans="1:7" s="3" customFormat="1" ht="11.25" customHeight="1" x14ac:dyDescent="0.25">
      <c r="A42" s="106"/>
      <c r="B42" s="106"/>
      <c r="C42" s="106"/>
      <c r="D42" s="106"/>
      <c r="E42" s="56"/>
      <c r="F42" s="58"/>
      <c r="G42" s="54"/>
    </row>
    <row r="43" spans="1:7" s="3" customFormat="1" ht="11.25" customHeight="1" x14ac:dyDescent="0.25">
      <c r="A43" s="106"/>
      <c r="B43" s="106"/>
      <c r="C43" s="106"/>
      <c r="D43" s="106"/>
      <c r="E43" s="56"/>
      <c r="F43" s="58"/>
      <c r="G43" s="54"/>
    </row>
    <row r="44" spans="1:7" s="3" customFormat="1" ht="11.25" customHeight="1" x14ac:dyDescent="0.25">
      <c r="A44" s="106"/>
      <c r="B44" s="106"/>
      <c r="C44" s="106"/>
      <c r="D44" s="106"/>
      <c r="E44" s="56"/>
      <c r="F44" s="58"/>
      <c r="G44" s="54"/>
    </row>
    <row r="45" spans="1:7" s="3" customFormat="1" ht="11.25" customHeight="1" x14ac:dyDescent="0.25">
      <c r="A45" s="55"/>
      <c r="B45" s="55"/>
      <c r="C45" s="55"/>
      <c r="D45" s="55"/>
      <c r="E45" s="54"/>
      <c r="F45" s="58"/>
      <c r="G45" s="54"/>
    </row>
    <row r="46" spans="1:7" s="3" customFormat="1" ht="11.25" x14ac:dyDescent="0.2">
      <c r="A46" s="7"/>
      <c r="B46" s="7"/>
      <c r="C46" s="6"/>
      <c r="D46" s="6"/>
      <c r="E46" s="6"/>
      <c r="F46" s="6"/>
      <c r="G46" s="7"/>
    </row>
    <row r="47" spans="1:7" s="3" customFormat="1" ht="11.25" x14ac:dyDescent="0.2">
      <c r="A47" s="7"/>
      <c r="B47" s="7"/>
      <c r="C47" s="6"/>
      <c r="D47" s="6"/>
      <c r="E47" s="6"/>
      <c r="F47" s="6"/>
      <c r="G47" s="7"/>
    </row>
    <row r="48" spans="1:7" x14ac:dyDescent="0.2">
      <c r="A48" s="8"/>
      <c r="B48" s="8"/>
      <c r="C48" s="9"/>
      <c r="D48" s="9"/>
      <c r="E48" s="9"/>
      <c r="F48" s="9"/>
      <c r="G48" s="8"/>
    </row>
  </sheetData>
  <sheetProtection algorithmName="SHA-512" hashValue="G9sp4ym0LKyVPIZtxct7Dp6BnWHV1R/SyEP55gmiMQWGqj60cYLA87GeftcH2hd75kmy+xP02DxOUsVXemyYzA==" saltValue="Dgs7g7TpXdpfoN81AuNDcw==" spinCount="100000" sheet="1" objects="1" scenarios="1" selectLockedCells="1"/>
  <mergeCells count="2">
    <mergeCell ref="A2:G5"/>
    <mergeCell ref="A39:D44"/>
  </mergeCells>
  <pageMargins left="0.5" right="0.5" top="0.25" bottom="0.25" header="0.31496062992126" footer="0.31496062992126"/>
  <pageSetup orientation="landscape" r:id="rId1"/>
  <ignoredErrors>
    <ignoredError sqref="E12 E15 E18:E19 B20 B19 E20 D18" 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4"/>
  <sheetViews>
    <sheetView zoomScaleNormal="100" workbookViewId="0">
      <pane ySplit="1" topLeftCell="A2" activePane="bottomLeft" state="frozen"/>
      <selection pane="bottomLeft" activeCell="A31" sqref="A31"/>
    </sheetView>
  </sheetViews>
  <sheetFormatPr defaultRowHeight="15.95" customHeight="1" x14ac:dyDescent="0.2"/>
  <cols>
    <col min="1" max="1" width="41.28515625" style="75" bestFit="1" customWidth="1"/>
    <col min="2" max="2" width="6.28515625" style="86" bestFit="1" customWidth="1"/>
    <col min="3" max="12" width="12.7109375" style="87" customWidth="1"/>
    <col min="13" max="13" width="16.5703125" style="87" bestFit="1" customWidth="1"/>
    <col min="14" max="16384" width="9.140625" style="75"/>
  </cols>
  <sheetData>
    <row r="1" spans="1:14" s="60" customFormat="1" ht="15.95" customHeight="1" x14ac:dyDescent="0.25">
      <c r="A1" s="97" t="s">
        <v>50</v>
      </c>
      <c r="B1" s="99" t="s">
        <v>16</v>
      </c>
      <c r="C1" s="100" t="s">
        <v>46</v>
      </c>
      <c r="D1" s="100" t="s">
        <v>45</v>
      </c>
      <c r="E1" s="100" t="s">
        <v>44</v>
      </c>
      <c r="F1" s="101" t="s">
        <v>9</v>
      </c>
      <c r="G1" s="101" t="s">
        <v>10</v>
      </c>
      <c r="H1" s="101" t="s">
        <v>11</v>
      </c>
      <c r="I1" s="101" t="s">
        <v>12</v>
      </c>
      <c r="J1" s="101" t="s">
        <v>13</v>
      </c>
      <c r="K1" s="101" t="s">
        <v>14</v>
      </c>
      <c r="L1" s="101" t="s">
        <v>15</v>
      </c>
      <c r="M1" s="98" t="s">
        <v>51</v>
      </c>
      <c r="N1" s="59"/>
    </row>
    <row r="2" spans="1:14" s="65" customFormat="1" ht="24" customHeight="1" x14ac:dyDescent="0.25">
      <c r="A2" s="41" t="s">
        <v>20</v>
      </c>
      <c r="B2" s="94"/>
      <c r="C2" s="95">
        <f t="shared" ref="C2:L2" si="0">SUM(C3:C4)</f>
        <v>0</v>
      </c>
      <c r="D2" s="96">
        <f t="shared" si="0"/>
        <v>0</v>
      </c>
      <c r="E2" s="95">
        <f t="shared" si="0"/>
        <v>0</v>
      </c>
      <c r="F2" s="96">
        <f t="shared" si="0"/>
        <v>0</v>
      </c>
      <c r="G2" s="95">
        <f t="shared" si="0"/>
        <v>0</v>
      </c>
      <c r="H2" s="96">
        <f t="shared" si="0"/>
        <v>0</v>
      </c>
      <c r="I2" s="95">
        <f t="shared" si="0"/>
        <v>0</v>
      </c>
      <c r="J2" s="96">
        <f t="shared" si="0"/>
        <v>0</v>
      </c>
      <c r="K2" s="95">
        <f t="shared" si="0"/>
        <v>0</v>
      </c>
      <c r="L2" s="96">
        <f t="shared" si="0"/>
        <v>0</v>
      </c>
      <c r="M2" s="95">
        <f>SUM(C2:L2)</f>
        <v>0</v>
      </c>
      <c r="N2" s="64"/>
    </row>
    <row r="3" spans="1:14" s="60" customFormat="1" ht="15" customHeight="1" x14ac:dyDescent="0.25">
      <c r="A3" s="66" t="s">
        <v>21</v>
      </c>
      <c r="B3" s="67" t="s">
        <v>22</v>
      </c>
      <c r="C3" s="89"/>
      <c r="D3" s="68"/>
      <c r="E3" s="89"/>
      <c r="F3" s="68"/>
      <c r="G3" s="89"/>
      <c r="H3" s="68"/>
      <c r="I3" s="89"/>
      <c r="J3" s="68"/>
      <c r="K3" s="89"/>
      <c r="L3" s="68"/>
      <c r="M3" s="90"/>
      <c r="N3" s="59"/>
    </row>
    <row r="4" spans="1:14" s="60" customFormat="1" ht="15" customHeight="1" x14ac:dyDescent="0.25">
      <c r="A4" s="66"/>
      <c r="B4" s="67"/>
      <c r="C4" s="89"/>
      <c r="D4" s="68"/>
      <c r="E4" s="89"/>
      <c r="F4" s="68"/>
      <c r="G4" s="89"/>
      <c r="H4" s="68"/>
      <c r="I4" s="89"/>
      <c r="J4" s="68"/>
      <c r="K4" s="89"/>
      <c r="L4" s="68"/>
      <c r="M4" s="90"/>
      <c r="N4" s="59"/>
    </row>
    <row r="5" spans="1:14" s="65" customFormat="1" ht="24" hidden="1" customHeight="1" x14ac:dyDescent="0.25">
      <c r="A5" s="61" t="s">
        <v>17</v>
      </c>
      <c r="B5" s="62"/>
      <c r="C5" s="88">
        <f t="shared" ref="C5:L5" si="1">SUM(C6:C7)</f>
        <v>0</v>
      </c>
      <c r="D5" s="63">
        <f t="shared" si="1"/>
        <v>0</v>
      </c>
      <c r="E5" s="88">
        <f t="shared" si="1"/>
        <v>0</v>
      </c>
      <c r="F5" s="63">
        <f t="shared" si="1"/>
        <v>0</v>
      </c>
      <c r="G5" s="88">
        <f t="shared" si="1"/>
        <v>0</v>
      </c>
      <c r="H5" s="63">
        <f t="shared" si="1"/>
        <v>0</v>
      </c>
      <c r="I5" s="88">
        <f t="shared" si="1"/>
        <v>0</v>
      </c>
      <c r="J5" s="63">
        <f t="shared" si="1"/>
        <v>0</v>
      </c>
      <c r="K5" s="88">
        <f t="shared" si="1"/>
        <v>0</v>
      </c>
      <c r="L5" s="63">
        <f t="shared" si="1"/>
        <v>0</v>
      </c>
      <c r="M5" s="88">
        <f>SUM(C5:L5)</f>
        <v>0</v>
      </c>
      <c r="N5" s="64"/>
    </row>
    <row r="6" spans="1:14" s="60" customFormat="1" ht="15" hidden="1" customHeight="1" x14ac:dyDescent="0.25">
      <c r="A6" s="66"/>
      <c r="B6" s="67"/>
      <c r="C6" s="89"/>
      <c r="D6" s="68"/>
      <c r="E6" s="89"/>
      <c r="F6" s="68"/>
      <c r="G6" s="89"/>
      <c r="H6" s="68"/>
      <c r="I6" s="89"/>
      <c r="J6" s="68"/>
      <c r="K6" s="89"/>
      <c r="L6" s="68"/>
      <c r="M6" s="90"/>
      <c r="N6" s="59"/>
    </row>
    <row r="7" spans="1:14" s="60" customFormat="1" ht="15" hidden="1" customHeight="1" x14ac:dyDescent="0.25">
      <c r="A7" s="66"/>
      <c r="B7" s="67"/>
      <c r="C7" s="89"/>
      <c r="D7" s="68"/>
      <c r="E7" s="89"/>
      <c r="F7" s="68"/>
      <c r="G7" s="89"/>
      <c r="H7" s="68"/>
      <c r="I7" s="89"/>
      <c r="J7" s="68"/>
      <c r="K7" s="89"/>
      <c r="L7" s="68"/>
      <c r="M7" s="90"/>
      <c r="N7" s="59"/>
    </row>
    <row r="8" spans="1:14" s="65" customFormat="1" ht="24" customHeight="1" x14ac:dyDescent="0.25">
      <c r="A8" s="41" t="s">
        <v>32</v>
      </c>
      <c r="B8" s="94"/>
      <c r="C8" s="95">
        <f t="shared" ref="C8:L8" si="2">SUM(C9:C10)</f>
        <v>0</v>
      </c>
      <c r="D8" s="96">
        <f t="shared" si="2"/>
        <v>0</v>
      </c>
      <c r="E8" s="95">
        <f t="shared" si="2"/>
        <v>0</v>
      </c>
      <c r="F8" s="96">
        <f t="shared" si="2"/>
        <v>0</v>
      </c>
      <c r="G8" s="95">
        <f t="shared" si="2"/>
        <v>0</v>
      </c>
      <c r="H8" s="96">
        <f t="shared" si="2"/>
        <v>0</v>
      </c>
      <c r="I8" s="95">
        <f t="shared" si="2"/>
        <v>0</v>
      </c>
      <c r="J8" s="96">
        <f t="shared" si="2"/>
        <v>0</v>
      </c>
      <c r="K8" s="95">
        <f t="shared" si="2"/>
        <v>0</v>
      </c>
      <c r="L8" s="96">
        <f t="shared" si="2"/>
        <v>0</v>
      </c>
      <c r="M8" s="95">
        <f>SUM(C8:L8)</f>
        <v>0</v>
      </c>
      <c r="N8" s="64"/>
    </row>
    <row r="9" spans="1:14" s="60" customFormat="1" ht="15" customHeight="1" x14ac:dyDescent="0.25">
      <c r="A9" s="66" t="s">
        <v>48</v>
      </c>
      <c r="B9" s="67" t="s">
        <v>49</v>
      </c>
      <c r="C9" s="89"/>
      <c r="D9" s="68"/>
      <c r="E9" s="89"/>
      <c r="F9" s="68"/>
      <c r="G9" s="89"/>
      <c r="H9" s="68"/>
      <c r="I9" s="89"/>
      <c r="J9" s="68"/>
      <c r="K9" s="89"/>
      <c r="L9" s="68"/>
      <c r="M9" s="90"/>
      <c r="N9" s="59"/>
    </row>
    <row r="10" spans="1:14" s="60" customFormat="1" ht="15" customHeight="1" x14ac:dyDescent="0.25">
      <c r="A10" s="66"/>
      <c r="B10" s="67"/>
      <c r="C10" s="89"/>
      <c r="D10" s="68"/>
      <c r="E10" s="89"/>
      <c r="F10" s="68"/>
      <c r="G10" s="89"/>
      <c r="H10" s="68"/>
      <c r="I10" s="89"/>
      <c r="J10" s="68"/>
      <c r="K10" s="89"/>
      <c r="L10" s="68"/>
      <c r="M10" s="90"/>
      <c r="N10" s="59"/>
    </row>
    <row r="11" spans="1:14" s="65" customFormat="1" ht="24" hidden="1" customHeight="1" x14ac:dyDescent="0.25">
      <c r="A11" s="61" t="s">
        <v>18</v>
      </c>
      <c r="B11" s="62"/>
      <c r="C11" s="88">
        <f t="shared" ref="C11:L11" si="3">SUM(C12:C13)</f>
        <v>0</v>
      </c>
      <c r="D11" s="63">
        <f t="shared" si="3"/>
        <v>0</v>
      </c>
      <c r="E11" s="88">
        <f t="shared" si="3"/>
        <v>0</v>
      </c>
      <c r="F11" s="63">
        <f t="shared" si="3"/>
        <v>0</v>
      </c>
      <c r="G11" s="88">
        <f t="shared" si="3"/>
        <v>0</v>
      </c>
      <c r="H11" s="63">
        <f t="shared" si="3"/>
        <v>0</v>
      </c>
      <c r="I11" s="88">
        <f t="shared" si="3"/>
        <v>0</v>
      </c>
      <c r="J11" s="63">
        <f t="shared" si="3"/>
        <v>0</v>
      </c>
      <c r="K11" s="88">
        <f t="shared" si="3"/>
        <v>0</v>
      </c>
      <c r="L11" s="63">
        <f t="shared" si="3"/>
        <v>0</v>
      </c>
      <c r="M11" s="88">
        <f>SUM(C11:L11)</f>
        <v>0</v>
      </c>
      <c r="N11" s="64"/>
    </row>
    <row r="12" spans="1:14" s="60" customFormat="1" ht="15" hidden="1" customHeight="1" x14ac:dyDescent="0.25">
      <c r="A12" s="66"/>
      <c r="B12" s="67"/>
      <c r="C12" s="89"/>
      <c r="D12" s="68"/>
      <c r="E12" s="89"/>
      <c r="F12" s="68"/>
      <c r="G12" s="89"/>
      <c r="H12" s="68"/>
      <c r="I12" s="89"/>
      <c r="J12" s="68"/>
      <c r="K12" s="89"/>
      <c r="L12" s="68"/>
      <c r="M12" s="90"/>
      <c r="N12" s="59"/>
    </row>
    <row r="13" spans="1:14" s="60" customFormat="1" ht="15" hidden="1" customHeight="1" x14ac:dyDescent="0.25">
      <c r="A13" s="66"/>
      <c r="B13" s="67"/>
      <c r="C13" s="89"/>
      <c r="D13" s="68"/>
      <c r="E13" s="89"/>
      <c r="F13" s="68"/>
      <c r="G13" s="89"/>
      <c r="H13" s="68"/>
      <c r="I13" s="89"/>
      <c r="J13" s="68"/>
      <c r="K13" s="89"/>
      <c r="L13" s="68"/>
      <c r="M13" s="90"/>
      <c r="N13" s="59"/>
    </row>
    <row r="14" spans="1:14" s="65" customFormat="1" ht="24" hidden="1" customHeight="1" x14ac:dyDescent="0.25">
      <c r="A14" s="61" t="s">
        <v>19</v>
      </c>
      <c r="B14" s="62"/>
      <c r="C14" s="88">
        <f t="shared" ref="C14:L14" si="4">SUM(C15:C16)</f>
        <v>0</v>
      </c>
      <c r="D14" s="63">
        <f t="shared" si="4"/>
        <v>0</v>
      </c>
      <c r="E14" s="88">
        <f t="shared" si="4"/>
        <v>0</v>
      </c>
      <c r="F14" s="63">
        <f t="shared" si="4"/>
        <v>0</v>
      </c>
      <c r="G14" s="88">
        <f t="shared" si="4"/>
        <v>0</v>
      </c>
      <c r="H14" s="63">
        <f t="shared" si="4"/>
        <v>0</v>
      </c>
      <c r="I14" s="88">
        <f t="shared" si="4"/>
        <v>0</v>
      </c>
      <c r="J14" s="63">
        <f t="shared" si="4"/>
        <v>0</v>
      </c>
      <c r="K14" s="88">
        <f t="shared" si="4"/>
        <v>0</v>
      </c>
      <c r="L14" s="63">
        <f t="shared" si="4"/>
        <v>0</v>
      </c>
      <c r="M14" s="88">
        <f>SUM(C14:L14)</f>
        <v>0</v>
      </c>
      <c r="N14" s="64"/>
    </row>
    <row r="15" spans="1:14" s="60" customFormat="1" ht="15" hidden="1" customHeight="1" x14ac:dyDescent="0.25">
      <c r="A15" s="66"/>
      <c r="B15" s="67"/>
      <c r="C15" s="89"/>
      <c r="D15" s="68"/>
      <c r="E15" s="89"/>
      <c r="F15" s="68"/>
      <c r="G15" s="89"/>
      <c r="H15" s="68"/>
      <c r="I15" s="89"/>
      <c r="J15" s="68"/>
      <c r="K15" s="89"/>
      <c r="L15" s="68"/>
      <c r="M15" s="90"/>
      <c r="N15" s="59"/>
    </row>
    <row r="16" spans="1:14" s="60" customFormat="1" ht="15" hidden="1" customHeight="1" x14ac:dyDescent="0.25">
      <c r="A16" s="66"/>
      <c r="B16" s="67"/>
      <c r="C16" s="89"/>
      <c r="D16" s="68"/>
      <c r="E16" s="89"/>
      <c r="F16" s="68"/>
      <c r="G16" s="89"/>
      <c r="H16" s="68"/>
      <c r="I16" s="89"/>
      <c r="J16" s="68"/>
      <c r="K16" s="89"/>
      <c r="L16" s="68"/>
      <c r="M16" s="90"/>
      <c r="N16" s="59"/>
    </row>
    <row r="17" spans="1:14" s="65" customFormat="1" ht="24" customHeight="1" x14ac:dyDescent="0.25">
      <c r="A17" s="41" t="s">
        <v>7</v>
      </c>
      <c r="B17" s="94"/>
      <c r="C17" s="95">
        <f t="shared" ref="C17:L17" si="5">SUM(C18:C19)</f>
        <v>0</v>
      </c>
      <c r="D17" s="96">
        <f t="shared" si="5"/>
        <v>0</v>
      </c>
      <c r="E17" s="95">
        <f t="shared" si="5"/>
        <v>0</v>
      </c>
      <c r="F17" s="96">
        <f t="shared" si="5"/>
        <v>0</v>
      </c>
      <c r="G17" s="95">
        <f t="shared" si="5"/>
        <v>0</v>
      </c>
      <c r="H17" s="96">
        <f t="shared" si="5"/>
        <v>0</v>
      </c>
      <c r="I17" s="95">
        <f t="shared" si="5"/>
        <v>0</v>
      </c>
      <c r="J17" s="96">
        <f t="shared" si="5"/>
        <v>0</v>
      </c>
      <c r="K17" s="95">
        <f t="shared" si="5"/>
        <v>0</v>
      </c>
      <c r="L17" s="96">
        <f t="shared" si="5"/>
        <v>0</v>
      </c>
      <c r="M17" s="95">
        <f>SUM(C17:L17)</f>
        <v>0</v>
      </c>
      <c r="N17" s="64"/>
    </row>
    <row r="18" spans="1:14" s="60" customFormat="1" ht="15" customHeight="1" x14ac:dyDescent="0.25">
      <c r="A18" s="66" t="s">
        <v>41</v>
      </c>
      <c r="B18" s="67" t="s">
        <v>42</v>
      </c>
      <c r="C18" s="89"/>
      <c r="D18" s="68"/>
      <c r="E18" s="89"/>
      <c r="F18" s="68"/>
      <c r="G18" s="89"/>
      <c r="H18" s="68"/>
      <c r="I18" s="89"/>
      <c r="J18" s="68"/>
      <c r="K18" s="89"/>
      <c r="L18" s="68"/>
      <c r="M18" s="90"/>
      <c r="N18" s="59"/>
    </row>
    <row r="19" spans="1:14" s="60" customFormat="1" ht="15" customHeight="1" x14ac:dyDescent="0.25">
      <c r="A19" s="66"/>
      <c r="B19" s="67"/>
      <c r="C19" s="89"/>
      <c r="D19" s="68"/>
      <c r="E19" s="89"/>
      <c r="F19" s="68"/>
      <c r="G19" s="89"/>
      <c r="H19" s="68"/>
      <c r="I19" s="89"/>
      <c r="J19" s="68"/>
      <c r="K19" s="89"/>
      <c r="L19" s="68"/>
      <c r="M19" s="90"/>
      <c r="N19" s="59"/>
    </row>
    <row r="20" spans="1:14" s="65" customFormat="1" ht="24" customHeight="1" x14ac:dyDescent="0.25">
      <c r="A20" s="41" t="s">
        <v>8</v>
      </c>
      <c r="B20" s="94"/>
      <c r="C20" s="95">
        <f t="shared" ref="C20:L20" si="6">SUM(C21:C22)</f>
        <v>0</v>
      </c>
      <c r="D20" s="96">
        <f t="shared" si="6"/>
        <v>0</v>
      </c>
      <c r="E20" s="95">
        <f t="shared" si="6"/>
        <v>0</v>
      </c>
      <c r="F20" s="96">
        <f t="shared" si="6"/>
        <v>0</v>
      </c>
      <c r="G20" s="95">
        <f t="shared" si="6"/>
        <v>0</v>
      </c>
      <c r="H20" s="96">
        <f t="shared" si="6"/>
        <v>0</v>
      </c>
      <c r="I20" s="95">
        <f t="shared" si="6"/>
        <v>0</v>
      </c>
      <c r="J20" s="96">
        <f t="shared" si="6"/>
        <v>0</v>
      </c>
      <c r="K20" s="95">
        <f t="shared" si="6"/>
        <v>0</v>
      </c>
      <c r="L20" s="96">
        <f t="shared" si="6"/>
        <v>0</v>
      </c>
      <c r="M20" s="95">
        <f>SUM(C20:L20)</f>
        <v>0</v>
      </c>
      <c r="N20" s="64"/>
    </row>
    <row r="21" spans="1:14" s="60" customFormat="1" ht="15" customHeight="1" x14ac:dyDescent="0.25">
      <c r="A21" s="66" t="s">
        <v>43</v>
      </c>
      <c r="B21" s="67" t="s">
        <v>40</v>
      </c>
      <c r="C21" s="89"/>
      <c r="D21" s="68"/>
      <c r="E21" s="89"/>
      <c r="F21" s="68"/>
      <c r="G21" s="89"/>
      <c r="H21" s="68"/>
      <c r="I21" s="89"/>
      <c r="J21" s="68"/>
      <c r="K21" s="89"/>
      <c r="L21" s="68"/>
      <c r="M21" s="90"/>
      <c r="N21" s="59"/>
    </row>
    <row r="22" spans="1:14" s="60" customFormat="1" ht="15" customHeight="1" x14ac:dyDescent="0.25">
      <c r="A22" s="66"/>
      <c r="B22" s="67"/>
      <c r="C22" s="89"/>
      <c r="D22" s="68"/>
      <c r="E22" s="89"/>
      <c r="F22" s="68"/>
      <c r="G22" s="89"/>
      <c r="H22" s="68"/>
      <c r="I22" s="89"/>
      <c r="J22" s="68"/>
      <c r="K22" s="89"/>
      <c r="L22" s="68"/>
      <c r="M22" s="90"/>
      <c r="N22" s="59"/>
    </row>
    <row r="23" spans="1:14" s="65" customFormat="1" ht="24" customHeight="1" x14ac:dyDescent="0.25">
      <c r="A23" s="41" t="s">
        <v>39</v>
      </c>
      <c r="B23" s="94"/>
      <c r="C23" s="95">
        <f>SUM(C24:C25)</f>
        <v>0</v>
      </c>
      <c r="D23" s="96">
        <f t="shared" ref="D23:L23" si="7">SUM(D24:D25)</f>
        <v>0</v>
      </c>
      <c r="E23" s="95">
        <f t="shared" si="7"/>
        <v>0</v>
      </c>
      <c r="F23" s="96">
        <f t="shared" si="7"/>
        <v>0</v>
      </c>
      <c r="G23" s="95">
        <f t="shared" si="7"/>
        <v>0</v>
      </c>
      <c r="H23" s="96">
        <f t="shared" si="7"/>
        <v>0</v>
      </c>
      <c r="I23" s="95">
        <f t="shared" si="7"/>
        <v>0</v>
      </c>
      <c r="J23" s="96">
        <f t="shared" si="7"/>
        <v>0</v>
      </c>
      <c r="K23" s="95">
        <f t="shared" si="7"/>
        <v>0</v>
      </c>
      <c r="L23" s="96">
        <f t="shared" si="7"/>
        <v>0</v>
      </c>
      <c r="M23" s="95">
        <f>SUM(C23:L23)</f>
        <v>0</v>
      </c>
      <c r="N23" s="64"/>
    </row>
    <row r="24" spans="1:14" s="60" customFormat="1" ht="15" customHeight="1" x14ac:dyDescent="0.25">
      <c r="A24" s="66" t="s">
        <v>57</v>
      </c>
      <c r="B24" s="67" t="s">
        <v>56</v>
      </c>
      <c r="C24" s="89"/>
      <c r="D24" s="68"/>
      <c r="E24" s="89"/>
      <c r="F24" s="68"/>
      <c r="G24" s="89"/>
      <c r="H24" s="68"/>
      <c r="I24" s="89"/>
      <c r="J24" s="68"/>
      <c r="K24" s="89"/>
      <c r="L24" s="68"/>
      <c r="M24" s="90"/>
      <c r="N24" s="59"/>
    </row>
    <row r="25" spans="1:14" s="60" customFormat="1" ht="15" customHeight="1" x14ac:dyDescent="0.25">
      <c r="A25" s="66"/>
      <c r="B25" s="67"/>
      <c r="C25" s="89"/>
      <c r="D25" s="68"/>
      <c r="E25" s="89"/>
      <c r="F25" s="68"/>
      <c r="G25" s="89"/>
      <c r="H25" s="68"/>
      <c r="I25" s="89"/>
      <c r="J25" s="68"/>
      <c r="K25" s="89"/>
      <c r="L25" s="68"/>
      <c r="M25" s="90"/>
      <c r="N25" s="59"/>
    </row>
    <row r="26" spans="1:14" s="65" customFormat="1" ht="24" customHeight="1" x14ac:dyDescent="0.25">
      <c r="A26" s="41" t="s">
        <v>38</v>
      </c>
      <c r="B26" s="94"/>
      <c r="C26" s="95">
        <f>SUM(C27:C28)</f>
        <v>0</v>
      </c>
      <c r="D26" s="96">
        <f t="shared" ref="D26:L26" si="8">SUM(D27:D28)</f>
        <v>0</v>
      </c>
      <c r="E26" s="95">
        <f t="shared" si="8"/>
        <v>0</v>
      </c>
      <c r="F26" s="96">
        <f t="shared" si="8"/>
        <v>0</v>
      </c>
      <c r="G26" s="95">
        <f t="shared" si="8"/>
        <v>0</v>
      </c>
      <c r="H26" s="96">
        <f t="shared" si="8"/>
        <v>0</v>
      </c>
      <c r="I26" s="95">
        <f t="shared" si="8"/>
        <v>0</v>
      </c>
      <c r="J26" s="96">
        <f t="shared" si="8"/>
        <v>0</v>
      </c>
      <c r="K26" s="95">
        <f t="shared" si="8"/>
        <v>0</v>
      </c>
      <c r="L26" s="96">
        <f t="shared" si="8"/>
        <v>0</v>
      </c>
      <c r="M26" s="95">
        <f>SUM(C26:L26)</f>
        <v>0</v>
      </c>
      <c r="N26" s="64"/>
    </row>
    <row r="27" spans="1:14" s="60" customFormat="1" ht="15" customHeight="1" x14ac:dyDescent="0.25">
      <c r="A27" s="66" t="s">
        <v>58</v>
      </c>
      <c r="B27" s="67" t="s">
        <v>55</v>
      </c>
      <c r="C27" s="89"/>
      <c r="D27" s="68"/>
      <c r="E27" s="89"/>
      <c r="F27" s="68"/>
      <c r="G27" s="89"/>
      <c r="H27" s="68"/>
      <c r="I27" s="89"/>
      <c r="J27" s="68"/>
      <c r="K27" s="89"/>
      <c r="L27" s="68"/>
      <c r="M27" s="90"/>
      <c r="N27" s="59"/>
    </row>
    <row r="28" spans="1:14" s="60" customFormat="1" ht="15" customHeight="1" x14ac:dyDescent="0.25">
      <c r="A28" s="66"/>
      <c r="B28" s="67"/>
      <c r="C28" s="89"/>
      <c r="D28" s="68"/>
      <c r="E28" s="89"/>
      <c r="F28" s="68"/>
      <c r="G28" s="89"/>
      <c r="H28" s="68"/>
      <c r="I28" s="89"/>
      <c r="J28" s="68"/>
      <c r="K28" s="89"/>
      <c r="L28" s="68"/>
      <c r="M28" s="90"/>
      <c r="N28" s="59"/>
    </row>
    <row r="29" spans="1:14" s="65" customFormat="1" ht="24" customHeight="1" x14ac:dyDescent="0.25">
      <c r="A29" s="41" t="s">
        <v>47</v>
      </c>
      <c r="B29" s="94"/>
      <c r="C29" s="95">
        <f>SUM(C30:C31)</f>
        <v>0</v>
      </c>
      <c r="D29" s="96">
        <f t="shared" ref="D29:L29" si="9">SUM(D30:D31)</f>
        <v>0</v>
      </c>
      <c r="E29" s="95">
        <f t="shared" si="9"/>
        <v>0</v>
      </c>
      <c r="F29" s="96">
        <f t="shared" si="9"/>
        <v>0</v>
      </c>
      <c r="G29" s="95">
        <f t="shared" si="9"/>
        <v>0</v>
      </c>
      <c r="H29" s="96">
        <f t="shared" si="9"/>
        <v>0</v>
      </c>
      <c r="I29" s="95">
        <f t="shared" si="9"/>
        <v>0</v>
      </c>
      <c r="J29" s="96">
        <f t="shared" si="9"/>
        <v>0</v>
      </c>
      <c r="K29" s="95">
        <f t="shared" si="9"/>
        <v>0</v>
      </c>
      <c r="L29" s="96">
        <f t="shared" si="9"/>
        <v>0</v>
      </c>
      <c r="M29" s="95">
        <f>SUM(C29:L29)</f>
        <v>0</v>
      </c>
      <c r="N29" s="64"/>
    </row>
    <row r="30" spans="1:14" s="60" customFormat="1" ht="15" customHeight="1" x14ac:dyDescent="0.25">
      <c r="A30" s="66" t="s">
        <v>54</v>
      </c>
      <c r="B30" s="67" t="s">
        <v>53</v>
      </c>
      <c r="C30" s="89"/>
      <c r="D30" s="68"/>
      <c r="E30" s="89"/>
      <c r="F30" s="68"/>
      <c r="G30" s="89"/>
      <c r="H30" s="68"/>
      <c r="I30" s="89"/>
      <c r="J30" s="68"/>
      <c r="K30" s="89"/>
      <c r="L30" s="68"/>
      <c r="M30" s="90"/>
      <c r="N30" s="59"/>
    </row>
    <row r="31" spans="1:14" s="60" customFormat="1" ht="15" customHeight="1" x14ac:dyDescent="0.25">
      <c r="A31" s="66"/>
      <c r="B31" s="67"/>
      <c r="C31" s="89"/>
      <c r="D31" s="68"/>
      <c r="E31" s="89"/>
      <c r="F31" s="68"/>
      <c r="G31" s="89"/>
      <c r="H31" s="68"/>
      <c r="I31" s="89"/>
      <c r="J31" s="68"/>
      <c r="K31" s="89"/>
      <c r="L31" s="68"/>
      <c r="M31" s="90"/>
      <c r="N31" s="59"/>
    </row>
    <row r="32" spans="1:14" s="70" customFormat="1" ht="24" customHeight="1" x14ac:dyDescent="0.25">
      <c r="A32" s="47" t="s">
        <v>3</v>
      </c>
      <c r="B32" s="91"/>
      <c r="C32" s="92">
        <f>C2+C5+C8+C11+C14+C17+C20+C23+C26+C29</f>
        <v>0</v>
      </c>
      <c r="D32" s="93">
        <f t="shared" ref="D32:M32" si="10">D2+D5+D8+D11+D14+D17+D20+D23+D26+D29</f>
        <v>0</v>
      </c>
      <c r="E32" s="92">
        <f t="shared" si="10"/>
        <v>0</v>
      </c>
      <c r="F32" s="93">
        <f t="shared" si="10"/>
        <v>0</v>
      </c>
      <c r="G32" s="92">
        <f t="shared" si="10"/>
        <v>0</v>
      </c>
      <c r="H32" s="93">
        <f t="shared" si="10"/>
        <v>0</v>
      </c>
      <c r="I32" s="92">
        <f t="shared" si="10"/>
        <v>0</v>
      </c>
      <c r="J32" s="93">
        <f t="shared" si="10"/>
        <v>0</v>
      </c>
      <c r="K32" s="92">
        <f t="shared" si="10"/>
        <v>0</v>
      </c>
      <c r="L32" s="93">
        <f t="shared" si="10"/>
        <v>0</v>
      </c>
      <c r="M32" s="92">
        <f t="shared" si="10"/>
        <v>0</v>
      </c>
      <c r="N32" s="69"/>
    </row>
    <row r="33" spans="1:14" ht="15.95" customHeight="1" x14ac:dyDescent="0.2">
      <c r="A33" s="71"/>
      <c r="B33" s="72"/>
      <c r="C33" s="73"/>
      <c r="D33" s="73"/>
      <c r="E33" s="73"/>
      <c r="F33" s="73"/>
      <c r="G33" s="73"/>
      <c r="H33" s="73"/>
      <c r="I33" s="73"/>
      <c r="J33" s="73"/>
      <c r="K33" s="73"/>
      <c r="L33" s="73"/>
      <c r="M33" s="73"/>
      <c r="N33" s="74"/>
    </row>
    <row r="34" spans="1:14" s="79" customFormat="1" ht="15.95" customHeight="1" x14ac:dyDescent="0.25">
      <c r="A34" s="76"/>
      <c r="B34" s="77"/>
      <c r="C34" s="78"/>
      <c r="D34" s="78"/>
      <c r="E34" s="78"/>
      <c r="F34" s="78"/>
      <c r="G34" s="78"/>
      <c r="H34" s="78"/>
      <c r="I34" s="78"/>
      <c r="J34" s="78"/>
      <c r="K34" s="78"/>
      <c r="L34" s="78"/>
      <c r="M34" s="78"/>
    </row>
    <row r="35" spans="1:14" ht="15.95" customHeight="1" x14ac:dyDescent="0.2">
      <c r="A35" s="80"/>
      <c r="B35" s="81"/>
      <c r="C35" s="82"/>
      <c r="D35" s="82"/>
      <c r="E35" s="82"/>
      <c r="F35" s="82"/>
      <c r="G35" s="82"/>
      <c r="H35" s="82"/>
      <c r="I35" s="82"/>
      <c r="J35" s="82"/>
      <c r="K35" s="82"/>
      <c r="L35" s="82"/>
      <c r="M35" s="82"/>
    </row>
    <row r="36" spans="1:14" ht="15.95" customHeight="1" x14ac:dyDescent="0.2">
      <c r="A36" s="80"/>
      <c r="B36" s="81"/>
      <c r="C36" s="82"/>
      <c r="D36" s="82"/>
      <c r="E36" s="82"/>
      <c r="F36" s="82"/>
      <c r="G36" s="82"/>
      <c r="H36" s="82"/>
      <c r="I36" s="82"/>
      <c r="J36" s="82"/>
      <c r="K36" s="82"/>
      <c r="L36" s="82"/>
      <c r="M36" s="82"/>
    </row>
    <row r="37" spans="1:14" ht="15.95" customHeight="1" x14ac:dyDescent="0.2">
      <c r="A37" s="80"/>
      <c r="B37" s="81"/>
      <c r="C37" s="82"/>
      <c r="D37" s="82"/>
      <c r="E37" s="82"/>
      <c r="F37" s="82"/>
      <c r="G37" s="82"/>
      <c r="H37" s="82"/>
      <c r="I37" s="82"/>
      <c r="J37" s="82"/>
      <c r="K37" s="82"/>
      <c r="L37" s="82"/>
      <c r="M37" s="82"/>
    </row>
    <row r="38" spans="1:14" ht="15.95" customHeight="1" x14ac:dyDescent="0.2">
      <c r="A38" s="80"/>
      <c r="B38" s="81"/>
      <c r="C38" s="82"/>
      <c r="D38" s="82"/>
      <c r="E38" s="82"/>
      <c r="F38" s="82"/>
      <c r="G38" s="82"/>
      <c r="H38" s="82"/>
      <c r="I38" s="82"/>
      <c r="J38" s="82"/>
      <c r="K38" s="82"/>
      <c r="L38" s="82"/>
      <c r="M38" s="82"/>
    </row>
    <row r="39" spans="1:14" ht="15.95" customHeight="1" x14ac:dyDescent="0.2">
      <c r="A39" s="80"/>
      <c r="B39" s="81"/>
      <c r="C39" s="82"/>
      <c r="D39" s="82"/>
      <c r="E39" s="82"/>
      <c r="F39" s="82"/>
      <c r="G39" s="82"/>
      <c r="H39" s="82"/>
      <c r="I39" s="82"/>
      <c r="J39" s="82"/>
      <c r="K39" s="82"/>
      <c r="L39" s="82"/>
      <c r="M39" s="82"/>
    </row>
    <row r="40" spans="1:14" ht="15.95" customHeight="1" x14ac:dyDescent="0.2">
      <c r="A40" s="80"/>
      <c r="B40" s="81"/>
      <c r="C40" s="82"/>
      <c r="D40" s="82"/>
      <c r="E40" s="82"/>
      <c r="F40" s="82"/>
      <c r="G40" s="82"/>
      <c r="H40" s="82"/>
      <c r="I40" s="82"/>
      <c r="J40" s="82"/>
      <c r="K40" s="82"/>
      <c r="L40" s="82"/>
      <c r="M40" s="82"/>
    </row>
    <row r="41" spans="1:14" ht="15.95" customHeight="1" x14ac:dyDescent="0.2">
      <c r="A41" s="80"/>
      <c r="B41" s="81"/>
      <c r="C41" s="82"/>
      <c r="D41" s="82"/>
      <c r="E41" s="82"/>
      <c r="F41" s="82"/>
      <c r="G41" s="82"/>
      <c r="H41" s="82"/>
      <c r="I41" s="82"/>
      <c r="J41" s="82"/>
      <c r="K41" s="82"/>
      <c r="L41" s="82"/>
      <c r="M41" s="82"/>
    </row>
    <row r="42" spans="1:14" ht="15.95" customHeight="1" x14ac:dyDescent="0.2">
      <c r="A42" s="80"/>
      <c r="B42" s="81"/>
      <c r="C42" s="82"/>
      <c r="D42" s="82"/>
      <c r="E42" s="82"/>
      <c r="F42" s="82"/>
      <c r="G42" s="82"/>
      <c r="H42" s="82"/>
      <c r="I42" s="82"/>
      <c r="J42" s="82"/>
      <c r="K42" s="82"/>
      <c r="L42" s="82"/>
      <c r="M42" s="82"/>
    </row>
    <row r="43" spans="1:14" ht="15.95" customHeight="1" x14ac:dyDescent="0.2">
      <c r="A43" s="80"/>
      <c r="B43" s="81"/>
      <c r="C43" s="82"/>
      <c r="D43" s="82"/>
      <c r="E43" s="82"/>
      <c r="F43" s="82"/>
      <c r="G43" s="82"/>
      <c r="H43" s="82"/>
      <c r="I43" s="82"/>
      <c r="J43" s="82"/>
      <c r="K43" s="82"/>
      <c r="L43" s="82"/>
      <c r="M43" s="82"/>
    </row>
    <row r="44" spans="1:14" ht="15.95" customHeight="1" x14ac:dyDescent="0.2">
      <c r="A44" s="80"/>
      <c r="B44" s="81"/>
      <c r="C44" s="82"/>
      <c r="D44" s="82"/>
      <c r="E44" s="82"/>
      <c r="F44" s="82"/>
      <c r="G44" s="82"/>
      <c r="H44" s="82"/>
      <c r="I44" s="82"/>
      <c r="J44" s="82"/>
      <c r="K44" s="82"/>
      <c r="L44" s="82"/>
      <c r="M44" s="82"/>
    </row>
    <row r="45" spans="1:14" ht="15.95" customHeight="1" x14ac:dyDescent="0.2">
      <c r="A45" s="80"/>
      <c r="B45" s="81"/>
      <c r="C45" s="82"/>
      <c r="D45" s="82"/>
      <c r="E45" s="82"/>
      <c r="F45" s="82"/>
      <c r="G45" s="82"/>
      <c r="H45" s="82"/>
      <c r="I45" s="82"/>
      <c r="J45" s="82"/>
      <c r="K45" s="82"/>
      <c r="L45" s="82"/>
      <c r="M45" s="82"/>
    </row>
    <row r="46" spans="1:14" ht="15.95" customHeight="1" x14ac:dyDescent="0.2">
      <c r="A46" s="80"/>
      <c r="B46" s="81"/>
      <c r="C46" s="82"/>
      <c r="D46" s="82"/>
      <c r="E46" s="82"/>
      <c r="F46" s="82"/>
      <c r="G46" s="82"/>
      <c r="H46" s="82"/>
      <c r="I46" s="82"/>
      <c r="J46" s="82"/>
      <c r="K46" s="82"/>
      <c r="L46" s="82"/>
      <c r="M46" s="82"/>
    </row>
    <row r="47" spans="1:14" ht="15.95" customHeight="1" x14ac:dyDescent="0.2">
      <c r="A47" s="80"/>
      <c r="B47" s="81"/>
      <c r="C47" s="82"/>
      <c r="D47" s="82"/>
      <c r="E47" s="82"/>
      <c r="F47" s="82"/>
      <c r="G47" s="82"/>
      <c r="H47" s="82"/>
      <c r="I47" s="82"/>
      <c r="J47" s="82"/>
      <c r="K47" s="82"/>
      <c r="L47" s="82"/>
      <c r="M47" s="82"/>
    </row>
    <row r="48" spans="1:14" ht="15.95" customHeight="1" x14ac:dyDescent="0.2">
      <c r="A48" s="80"/>
      <c r="B48" s="81"/>
      <c r="C48" s="82"/>
      <c r="D48" s="82"/>
      <c r="E48" s="82"/>
      <c r="F48" s="82"/>
      <c r="G48" s="82"/>
      <c r="H48" s="82"/>
      <c r="I48" s="82"/>
      <c r="J48" s="82"/>
      <c r="K48" s="82"/>
      <c r="L48" s="82"/>
      <c r="M48" s="82"/>
    </row>
    <row r="49" spans="1:13" ht="15.95" customHeight="1" x14ac:dyDescent="0.2">
      <c r="A49" s="80"/>
      <c r="B49" s="81"/>
      <c r="C49" s="82"/>
      <c r="D49" s="82"/>
      <c r="E49" s="82"/>
      <c r="F49" s="82"/>
      <c r="G49" s="82"/>
      <c r="H49" s="82"/>
      <c r="I49" s="82"/>
      <c r="J49" s="82"/>
      <c r="K49" s="82"/>
      <c r="L49" s="82"/>
      <c r="M49" s="82"/>
    </row>
    <row r="50" spans="1:13" ht="15.95" customHeight="1" x14ac:dyDescent="0.2">
      <c r="A50" s="80"/>
      <c r="B50" s="81"/>
      <c r="C50" s="82"/>
      <c r="D50" s="82"/>
      <c r="E50" s="82"/>
      <c r="F50" s="82"/>
      <c r="G50" s="82"/>
      <c r="H50" s="82"/>
      <c r="I50" s="82"/>
      <c r="J50" s="82"/>
      <c r="K50" s="82"/>
      <c r="L50" s="82"/>
      <c r="M50" s="82"/>
    </row>
    <row r="51" spans="1:13" ht="15.95" customHeight="1" x14ac:dyDescent="0.2">
      <c r="A51" s="80"/>
      <c r="B51" s="81"/>
      <c r="C51" s="82"/>
      <c r="D51" s="82"/>
      <c r="E51" s="82"/>
      <c r="F51" s="82"/>
      <c r="G51" s="82"/>
      <c r="H51" s="82"/>
      <c r="I51" s="82"/>
      <c r="J51" s="82"/>
      <c r="K51" s="82"/>
      <c r="L51" s="82"/>
      <c r="M51" s="82"/>
    </row>
    <row r="52" spans="1:13" ht="15.95" customHeight="1" x14ac:dyDescent="0.2">
      <c r="A52" s="80"/>
      <c r="B52" s="81"/>
      <c r="C52" s="82"/>
      <c r="D52" s="82"/>
      <c r="E52" s="82"/>
      <c r="F52" s="82"/>
      <c r="G52" s="82"/>
      <c r="H52" s="82"/>
      <c r="I52" s="82"/>
      <c r="J52" s="82"/>
      <c r="K52" s="82"/>
      <c r="L52" s="82"/>
      <c r="M52" s="82"/>
    </row>
    <row r="53" spans="1:13" ht="15.95" customHeight="1" x14ac:dyDescent="0.2">
      <c r="A53" s="80"/>
      <c r="B53" s="81"/>
      <c r="C53" s="82"/>
      <c r="D53" s="82"/>
      <c r="E53" s="82"/>
      <c r="F53" s="82"/>
      <c r="G53" s="82"/>
      <c r="H53" s="82"/>
      <c r="I53" s="82"/>
      <c r="J53" s="82"/>
      <c r="K53" s="82"/>
      <c r="L53" s="82"/>
      <c r="M53" s="82"/>
    </row>
    <row r="54" spans="1:13" ht="15.95" customHeight="1" x14ac:dyDescent="0.2">
      <c r="A54" s="83"/>
      <c r="B54" s="84"/>
      <c r="C54" s="85"/>
      <c r="D54" s="85"/>
      <c r="E54" s="85"/>
      <c r="F54" s="85"/>
      <c r="G54" s="85"/>
      <c r="H54" s="85"/>
      <c r="I54" s="85"/>
      <c r="J54" s="85"/>
      <c r="K54" s="85"/>
      <c r="L54" s="85"/>
      <c r="M54" s="85"/>
    </row>
  </sheetData>
  <sheetProtection algorithmName="SHA-512" hashValue="h6PLErkRTJYGRqJvO91IteDTmZV9B66h+3l5xuWLcEJPx+kE0M6UQFqEkECBaBd+zMIJ/aStXzsI8u5ENG+B5Q==" saltValue="HtQTXaYc7p4voWt4olINGQ==" spinCount="100000" sheet="1" objects="1" scenarios="1" selectLockedCells="1"/>
  <pageMargins left="0.15748031496062992" right="0.15748031496062992" top="0.35433070866141736" bottom="0.35433070866141736" header="0.31496062992125984" footer="0.31496062992125984"/>
  <pageSetup paperSize="5" scale="8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REBALANCE YOUR PORTFOLIO</vt:lpstr>
      <vt:lpstr>INPUT</vt:lpstr>
      <vt:lpstr>INPUT!Print_Area</vt:lpstr>
      <vt:lpstr>'REBALANCE YOUR PORTFOLIO'!Print_Area</vt:lpstr>
    </vt:vector>
  </TitlesOfParts>
  <Company>PWL Capital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jbender</dc:creator>
  <cp:lastModifiedBy>Bender,  Justin</cp:lastModifiedBy>
  <cp:lastPrinted>2017-03-10T20:01:26Z</cp:lastPrinted>
  <dcterms:created xsi:type="dcterms:W3CDTF">2011-12-15T20:15:41Z</dcterms:created>
  <dcterms:modified xsi:type="dcterms:W3CDTF">2017-03-29T17:49:38Z</dcterms:modified>
</cp:coreProperties>
</file>