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christian_tonnesen_mail_mcgill_ca/Documents/Academics/U4 Year/Fall 2022 Semester/COMP 417/Assignments/Assignment1/"/>
    </mc:Choice>
  </mc:AlternateContent>
  <xr:revisionPtr revIDLastSave="244" documentId="14_{DCF15EE4-EEBF-4943-8EB6-8FB448377672}" xr6:coauthVersionLast="47" xr6:coauthVersionMax="47" xr10:uidLastSave="{3A59665B-8410-423C-935C-F1D6F1FF22D8}"/>
  <bookViews>
    <workbookView xWindow="-120" yWindow="-120" windowWidth="38640" windowHeight="21120" activeTab="1" xr2:uid="{FF951225-810C-4A28-A89F-3D7F1592891B}"/>
  </bookViews>
  <sheets>
    <sheet name="here" sheetId="2" r:id="rId1"/>
    <sheet name="Sheet1" sheetId="1" r:id="rId2"/>
  </sheets>
  <definedNames>
    <definedName name="ExternalData_1" localSheetId="0" hidden="1">here!$A$1:$H$133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3" i="1" l="1"/>
  <c r="E143" i="1"/>
  <c r="F143" i="1"/>
  <c r="G143" i="1"/>
  <c r="H143" i="1"/>
  <c r="I143" i="1"/>
  <c r="J143" i="1"/>
  <c r="B152" i="1" s="1"/>
  <c r="K143" i="1"/>
  <c r="L143" i="1"/>
  <c r="B153" i="1" s="1"/>
  <c r="M143" i="1"/>
  <c r="N143" i="1"/>
  <c r="B154" i="1" s="1"/>
  <c r="O143" i="1"/>
  <c r="P143" i="1"/>
  <c r="B155" i="1" s="1"/>
  <c r="Q143" i="1"/>
  <c r="R143" i="1"/>
  <c r="B156" i="1" s="1"/>
  <c r="S143" i="1"/>
  <c r="T143" i="1"/>
  <c r="U143" i="1"/>
  <c r="B149" i="1"/>
  <c r="B150" i="1"/>
  <c r="B151" i="1"/>
  <c r="B143" i="1"/>
  <c r="B148" i="1" s="1"/>
  <c r="C143" i="1"/>
  <c r="A157" i="1"/>
  <c r="A156" i="1"/>
  <c r="A155" i="1"/>
  <c r="A154" i="1"/>
  <c r="A153" i="1"/>
  <c r="A152" i="1"/>
  <c r="A151" i="1"/>
  <c r="A150" i="1"/>
  <c r="A149" i="1"/>
  <c r="A148" i="1"/>
  <c r="B157" i="1"/>
  <c r="T131" i="1"/>
  <c r="R131" i="1"/>
  <c r="P131" i="1"/>
  <c r="N131" i="1"/>
  <c r="L131" i="1"/>
  <c r="J131" i="1"/>
  <c r="H131" i="1"/>
  <c r="F131" i="1"/>
  <c r="D131" i="1"/>
  <c r="B131" i="1"/>
  <c r="L112" i="1"/>
  <c r="B122" i="1" s="1"/>
  <c r="M112" i="1"/>
  <c r="N112" i="1"/>
  <c r="B123" i="1" s="1"/>
  <c r="O112" i="1"/>
  <c r="K112" i="1"/>
  <c r="P112" i="1"/>
  <c r="B124" i="1" s="1"/>
  <c r="Q112" i="1"/>
  <c r="R112" i="1"/>
  <c r="B125" i="1" s="1"/>
  <c r="S112" i="1"/>
  <c r="T112" i="1"/>
  <c r="B126" i="1" s="1"/>
  <c r="U112" i="1"/>
  <c r="J112" i="1"/>
  <c r="B117" i="1"/>
  <c r="C112" i="1"/>
  <c r="E112" i="1"/>
  <c r="G112" i="1"/>
  <c r="I112" i="1"/>
  <c r="B112" i="1"/>
  <c r="D112" i="1"/>
  <c r="B118" i="1" s="1"/>
  <c r="A126" i="1"/>
  <c r="A125" i="1"/>
  <c r="A124" i="1"/>
  <c r="A123" i="1"/>
  <c r="A122" i="1"/>
  <c r="A121" i="1"/>
  <c r="A120" i="1"/>
  <c r="A119" i="1"/>
  <c r="A118" i="1"/>
  <c r="A117" i="1"/>
  <c r="F112" i="1"/>
  <c r="B119" i="1" s="1"/>
  <c r="H112" i="1"/>
  <c r="B120" i="1" s="1"/>
  <c r="B121" i="1"/>
  <c r="T100" i="1"/>
  <c r="R100" i="1"/>
  <c r="P100" i="1"/>
  <c r="N100" i="1"/>
  <c r="L100" i="1"/>
  <c r="J100" i="1"/>
  <c r="H100" i="1"/>
  <c r="D100" i="1"/>
  <c r="F100" i="1"/>
  <c r="B100" i="1"/>
  <c r="B16" i="1"/>
  <c r="Q65" i="1"/>
  <c r="C77" i="1" s="1"/>
  <c r="R65" i="1"/>
  <c r="B78" i="1" s="1"/>
  <c r="S65" i="1"/>
  <c r="C78" i="1" s="1"/>
  <c r="T65" i="1"/>
  <c r="B79" i="1" s="1"/>
  <c r="U65" i="1"/>
  <c r="C79" i="1" s="1"/>
  <c r="P65" i="1"/>
  <c r="B77" i="1" s="1"/>
  <c r="D65" i="1"/>
  <c r="B71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O65" i="1"/>
  <c r="C76" i="1" s="1"/>
  <c r="N65" i="1"/>
  <c r="B76" i="1" s="1"/>
  <c r="M65" i="1"/>
  <c r="C75" i="1" s="1"/>
  <c r="L65" i="1"/>
  <c r="B75" i="1" s="1"/>
  <c r="K65" i="1"/>
  <c r="C74" i="1" s="1"/>
  <c r="J65" i="1"/>
  <c r="B74" i="1" s="1"/>
  <c r="I65" i="1"/>
  <c r="C73" i="1" s="1"/>
  <c r="H65" i="1"/>
  <c r="B73" i="1" s="1"/>
  <c r="G65" i="1"/>
  <c r="C72" i="1" s="1"/>
  <c r="F65" i="1"/>
  <c r="B72" i="1" s="1"/>
  <c r="E65" i="1"/>
  <c r="C71" i="1" s="1"/>
  <c r="C65" i="1"/>
  <c r="C70" i="1" s="1"/>
  <c r="B65" i="1"/>
  <c r="B70" i="1" s="1"/>
  <c r="T53" i="1"/>
  <c r="R53" i="1"/>
  <c r="P53" i="1"/>
  <c r="N53" i="1"/>
  <c r="L53" i="1"/>
  <c r="J53" i="1"/>
  <c r="H53" i="1"/>
  <c r="F53" i="1"/>
  <c r="D53" i="1"/>
  <c r="B53" i="1"/>
  <c r="Q31" i="1"/>
  <c r="C43" i="1" s="1"/>
  <c r="P31" i="1"/>
  <c r="B43" i="1" s="1"/>
  <c r="T19" i="1"/>
  <c r="R19" i="1"/>
  <c r="P19" i="1"/>
  <c r="N19" i="1"/>
  <c r="G31" i="1"/>
  <c r="C38" i="1" s="1"/>
  <c r="F31" i="1"/>
  <c r="B38" i="1" s="1"/>
  <c r="C31" i="1"/>
  <c r="C36" i="1" s="1"/>
  <c r="B31" i="1"/>
  <c r="B36" i="1" s="1"/>
  <c r="D31" i="1"/>
  <c r="B37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R16" i="1"/>
  <c r="Q16" i="1"/>
  <c r="P16" i="1"/>
  <c r="N16" i="1"/>
  <c r="M16" i="1"/>
  <c r="L16" i="1"/>
  <c r="E31" i="1"/>
  <c r="C37" i="1" s="1"/>
  <c r="H31" i="1"/>
  <c r="B39" i="1" s="1"/>
  <c r="I31" i="1"/>
  <c r="C39" i="1" s="1"/>
  <c r="J31" i="1"/>
  <c r="B40" i="1" s="1"/>
  <c r="K31" i="1"/>
  <c r="C40" i="1" s="1"/>
  <c r="L31" i="1"/>
  <c r="B41" i="1" s="1"/>
  <c r="M31" i="1"/>
  <c r="C41" i="1" s="1"/>
  <c r="N31" i="1"/>
  <c r="B42" i="1" s="1"/>
  <c r="O31" i="1"/>
  <c r="C42" i="1" s="1"/>
  <c r="R31" i="1"/>
  <c r="B44" i="1" s="1"/>
  <c r="S31" i="1"/>
  <c r="C44" i="1" s="1"/>
  <c r="T31" i="1"/>
  <c r="B45" i="1" s="1"/>
  <c r="U31" i="1"/>
  <c r="C45" i="1" s="1"/>
  <c r="L19" i="1"/>
  <c r="J19" i="1"/>
  <c r="H19" i="1"/>
  <c r="F19" i="1"/>
  <c r="D19" i="1"/>
  <c r="B19" i="1"/>
  <c r="H16" i="1"/>
  <c r="G16" i="1"/>
  <c r="F16" i="1"/>
  <c r="C16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43A682-C19B-4531-A197-31AEFC4D9F2B}" keepAlive="1" name="Query - here" description="Connection to the 'here' query in the workbook." type="5" refreshedVersion="7" background="1" saveData="1">
    <dbPr connection="Provider=Microsoft.Mashup.OleDb.1;Data Source=$Workbook$;Location=here;Extended Properties=&quot;&quot;" command="SELECT * FROM [here]"/>
  </connection>
</connections>
</file>

<file path=xl/sharedStrings.xml><?xml version="1.0" encoding="utf-8"?>
<sst xmlns="http://schemas.openxmlformats.org/spreadsheetml/2006/main" count="323" uniqueCount="35">
  <si>
    <t>Uniform</t>
  </si>
  <si>
    <t>Steps</t>
  </si>
  <si>
    <t>Distance</t>
  </si>
  <si>
    <t>Nodes</t>
  </si>
  <si>
    <t>Gaussian</t>
  </si>
  <si>
    <t>Seed</t>
  </si>
  <si>
    <t>Step Size</t>
  </si>
  <si>
    <t>Iterations</t>
  </si>
  <si>
    <t>Path Length</t>
  </si>
  <si>
    <t>Trial</t>
  </si>
  <si>
    <t>Averages</t>
  </si>
  <si>
    <t>Shot.png</t>
  </si>
  <si>
    <t>Simple.png</t>
  </si>
  <si>
    <t>C.1</t>
  </si>
  <si>
    <t>C.2</t>
  </si>
  <si>
    <t>C.3</t>
  </si>
  <si>
    <t>C.4</t>
  </si>
  <si>
    <t>C.5</t>
  </si>
  <si>
    <t>C.6</t>
  </si>
  <si>
    <t>\Users\chris\AppData\Local\Microsoft\WindowsApps\python3.10.exe "C</t>
  </si>
  <si>
    <t xml:space="preserve">\Users\chris\OneDrive - McGill University\Academics\U4 Year\Fall 2022 Semester\COMP 417\Assignments\Assignment1\QuickRunner.py" </t>
  </si>
  <si>
    <t/>
  </si>
  <si>
    <t>End</t>
  </si>
  <si>
    <t>of</t>
  </si>
  <si>
    <t>robot</t>
  </si>
  <si>
    <t>size</t>
  </si>
  <si>
    <t>Process</t>
  </si>
  <si>
    <t>finished</t>
  </si>
  <si>
    <t>with</t>
  </si>
  <si>
    <t>exit</t>
  </si>
  <si>
    <t>code</t>
  </si>
  <si>
    <t>Robot Size</t>
  </si>
  <si>
    <t>size:</t>
  </si>
  <si>
    <t>(100, 630, 0) Start Iterations</t>
  </si>
  <si>
    <t>(10, 270) Start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</si>
</sst>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Sheet1!$A$36:$A$45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Sheet1!$B$36:$B$45</c:f>
              <c:numCache>
                <c:formatCode>General</c:formatCode>
                <c:ptCount val="10"/>
                <c:pt idx="0">
                  <c:v>8519.4</c:v>
                </c:pt>
                <c:pt idx="1">
                  <c:v>3085</c:v>
                </c:pt>
                <c:pt idx="2">
                  <c:v>2502.6</c:v>
                </c:pt>
                <c:pt idx="3">
                  <c:v>1793</c:v>
                </c:pt>
                <c:pt idx="4">
                  <c:v>1076.8</c:v>
                </c:pt>
                <c:pt idx="5">
                  <c:v>1067</c:v>
                </c:pt>
                <c:pt idx="6">
                  <c:v>939</c:v>
                </c:pt>
                <c:pt idx="7">
                  <c:v>700.8</c:v>
                </c:pt>
                <c:pt idx="8">
                  <c:v>620</c:v>
                </c:pt>
                <c:pt idx="9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9-412D-BD31-B42E4D9C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02272"/>
        <c:axId val="958301440"/>
      </c:barChart>
      <c:catAx>
        <c:axId val="9583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1440"/>
        <c:crosses val="autoZero"/>
        <c:auto val="1"/>
        <c:lblAlgn val="ctr"/>
        <c:lblOffset val="100"/>
        <c:noMultiLvlLbl val="0"/>
      </c:catAx>
      <c:valAx>
        <c:axId val="958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Path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Sheet1!$A$36:$A$45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Sheet1!$C$36:$C$45</c:f>
              <c:numCache>
                <c:formatCode>General</c:formatCode>
                <c:ptCount val="10"/>
                <c:pt idx="0">
                  <c:v>1191.8999999999967</c:v>
                </c:pt>
                <c:pt idx="1">
                  <c:v>1187.399999999996</c:v>
                </c:pt>
                <c:pt idx="2">
                  <c:v>1197.8999999999971</c:v>
                </c:pt>
                <c:pt idx="3">
                  <c:v>1169.9999999999989</c:v>
                </c:pt>
                <c:pt idx="4">
                  <c:v>1166.9999999999977</c:v>
                </c:pt>
                <c:pt idx="5">
                  <c:v>1265.3999999999967</c:v>
                </c:pt>
                <c:pt idx="6">
                  <c:v>1175.999999999998</c:v>
                </c:pt>
                <c:pt idx="7">
                  <c:v>1156.7999999999988</c:v>
                </c:pt>
                <c:pt idx="8">
                  <c:v>1187.9999999999977</c:v>
                </c:pt>
                <c:pt idx="9">
                  <c:v>1250.9999999999989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5-4E4A-A5DF-E2774C84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293952"/>
        <c:axId val="958294368"/>
      </c:barChart>
      <c:catAx>
        <c:axId val="9582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4368"/>
        <c:crosses val="autoZero"/>
        <c:auto val="1"/>
        <c:lblAlgn val="ctr"/>
        <c:lblOffset val="100"/>
        <c:noMultiLvlLbl val="0"/>
      </c:catAx>
      <c:valAx>
        <c:axId val="958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num-rrt-iterations</a:t>
            </a:r>
            <a:r>
              <a:rPr lang="en-US" baseline="0"/>
              <a:t> vs step-size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Sheet1!$A$36:$A$45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Sheet1!$B$70:$B$79</c:f>
              <c:numCache>
                <c:formatCode>General</c:formatCode>
                <c:ptCount val="10"/>
                <c:pt idx="0">
                  <c:v>5916</c:v>
                </c:pt>
                <c:pt idx="1">
                  <c:v>2984.8</c:v>
                </c:pt>
                <c:pt idx="2">
                  <c:v>1977.3</c:v>
                </c:pt>
                <c:pt idx="3">
                  <c:v>1174.5</c:v>
                </c:pt>
                <c:pt idx="4">
                  <c:v>1085</c:v>
                </c:pt>
                <c:pt idx="5">
                  <c:v>815</c:v>
                </c:pt>
                <c:pt idx="6">
                  <c:v>645</c:v>
                </c:pt>
                <c:pt idx="7">
                  <c:v>596.29999999999995</c:v>
                </c:pt>
                <c:pt idx="8">
                  <c:v>461.1</c:v>
                </c:pt>
                <c:pt idx="9">
                  <c:v>404.5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C-4F99-801A-F0CFA82B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02272"/>
        <c:axId val="958301440"/>
      </c:barChart>
      <c:catAx>
        <c:axId val="9583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step-size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1440"/>
        <c:crosses val="autoZero"/>
        <c:auto val="1"/>
        <c:lblAlgn val="ctr"/>
        <c:lblOffset val="100"/>
        <c:noMultiLvlLbl val="0"/>
      </c:catAx>
      <c:valAx>
        <c:axId val="958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num-rrt-iterations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rtt-path-length</a:t>
            </a:r>
            <a:r>
              <a:rPr lang="en-US" baseline="0"/>
              <a:t> vs step-size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Path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Sheet1!$A$36:$A$45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Sheet1!$C$70:$C$79</c:f>
              <c:numCache>
                <c:formatCode>General</c:formatCode>
                <c:ptCount val="10"/>
                <c:pt idx="0">
                  <c:v>1212.8999999999949</c:v>
                </c:pt>
                <c:pt idx="1">
                  <c:v>1204.1999999999978</c:v>
                </c:pt>
                <c:pt idx="2">
                  <c:v>1188.8999999999949</c:v>
                </c:pt>
                <c:pt idx="3">
                  <c:v>1151.999999999995</c:v>
                </c:pt>
                <c:pt idx="4">
                  <c:v>1157.9999999999959</c:v>
                </c:pt>
                <c:pt idx="5">
                  <c:v>1177.2</c:v>
                </c:pt>
                <c:pt idx="6">
                  <c:v>1157.099999999996</c:v>
                </c:pt>
                <c:pt idx="7">
                  <c:v>1178.4000000000001</c:v>
                </c:pt>
                <c:pt idx="8">
                  <c:v>1158.2999999999979</c:v>
                </c:pt>
                <c:pt idx="9">
                  <c:v>1151.9999999999977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C-4F99-801A-F0CFA82B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02272"/>
        <c:axId val="958301440"/>
      </c:barChart>
      <c:catAx>
        <c:axId val="9583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step-size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1440"/>
        <c:crosses val="autoZero"/>
        <c:auto val="1"/>
        <c:lblAlgn val="ctr"/>
        <c:lblOffset val="100"/>
        <c:noMultiLvlLbl val="0"/>
      </c:catAx>
      <c:valAx>
        <c:axId val="958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rtt-path-length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iterations vs path-length vs step-size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Sheet1!$A$70:$A$79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Sheet1!$B$70:$B$79</c:f>
              <c:numCache>
                <c:formatCode>General</c:formatCode>
                <c:ptCount val="10"/>
                <c:pt idx="0">
                  <c:v>5916</c:v>
                </c:pt>
                <c:pt idx="1">
                  <c:v>2984.8</c:v>
                </c:pt>
                <c:pt idx="2">
                  <c:v>1977.3</c:v>
                </c:pt>
                <c:pt idx="3">
                  <c:v>1174.5</c:v>
                </c:pt>
                <c:pt idx="4">
                  <c:v>1085</c:v>
                </c:pt>
                <c:pt idx="5">
                  <c:v>815</c:v>
                </c:pt>
                <c:pt idx="6">
                  <c:v>645</c:v>
                </c:pt>
                <c:pt idx="7">
                  <c:v>596.29999999999995</c:v>
                </c:pt>
                <c:pt idx="8">
                  <c:v>461.1</c:v>
                </c:pt>
                <c:pt idx="9">
                  <c:v>404.5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72B-83E7-A39F7BCD903B}"/>
            </c:ext>
          </c:extLst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Path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Sheet1!$A$70:$A$79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Sheet1!$C$70:$C$79</c:f>
              <c:numCache>
                <c:formatCode>General</c:formatCode>
                <c:ptCount val="10"/>
                <c:pt idx="0">
                  <c:v>1212.8999999999949</c:v>
                </c:pt>
                <c:pt idx="1">
                  <c:v>1204.1999999999978</c:v>
                </c:pt>
                <c:pt idx="2">
                  <c:v>1188.8999999999949</c:v>
                </c:pt>
                <c:pt idx="3">
                  <c:v>1151.999999999995</c:v>
                </c:pt>
                <c:pt idx="4">
                  <c:v>1157.9999999999959</c:v>
                </c:pt>
                <c:pt idx="5">
                  <c:v>1177.2</c:v>
                </c:pt>
                <c:pt idx="6">
                  <c:v>1157.099999999996</c:v>
                </c:pt>
                <c:pt idx="7">
                  <c:v>1178.4000000000001</c:v>
                </c:pt>
                <c:pt idx="8">
                  <c:v>1158.2999999999979</c:v>
                </c:pt>
                <c:pt idx="9">
                  <c:v>1151.9999999999977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72B-83E7-A39F7BCD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77199"/>
        <c:axId val="779077615"/>
      </c:barChart>
      <c:catAx>
        <c:axId val="77907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77615"/>
        <c:crosses val="autoZero"/>
        <c:auto val="1"/>
        <c:lblAlgn val="ctr"/>
        <c:lblOffset val="100"/>
        <c:noMultiLvlLbl val="0"/>
      </c:catAx>
      <c:valAx>
        <c:axId val="7790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Size vs</a:t>
            </a:r>
            <a:r>
              <a:rPr lang="en-US" baseline="0"/>
              <a:t>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Sheet1!$B$116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Sheet1!$A$117:$A$126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4299.7</c:v>
                </c:pt>
                <c:pt idx="1">
                  <c:v>6921.6</c:v>
                </c:pt>
                <c:pt idx="2">
                  <c:v>9789.2999999999993</c:v>
                </c:pt>
                <c:pt idx="3">
                  <c:v>14610.3</c:v>
                </c:pt>
                <c:pt idx="4">
                  <c:v>39356</c:v>
                </c:pt>
                <c:pt idx="5">
                  <c:v>50565.2</c:v>
                </c:pt>
                <c:pt idx="6">
                  <c:v>72659.600000000006</c:v>
                </c:pt>
                <c:pt idx="7">
                  <c:v>55300.2</c:v>
                </c:pt>
                <c:pt idx="8">
                  <c:v>72659.600000000006</c:v>
                </c:pt>
                <c:pt idx="9">
                  <c:v>45621.7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9-40AA-A204-026D0ACB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853200"/>
        <c:axId val="1591855696"/>
      </c:barChart>
      <c:catAx>
        <c:axId val="15918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Robot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5696"/>
        <c:crosses val="autoZero"/>
        <c:auto val="1"/>
        <c:lblAlgn val="ctr"/>
        <c:lblOffset val="100"/>
        <c:noMultiLvlLbl val="0"/>
      </c:catAx>
      <c:valAx>
        <c:axId val="15918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Robot Size</a:t>
            </a:r>
            <a:r>
              <a:rPr lang="en-US"/>
              <a:t> vs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Sheet1!$B$147</c:f>
              <c:strCache>
                <c:ptCount val="1"/>
                <c:pt idx="0">
                  <c:v>(10, 270) Start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Sheet1!$A$148:$A$157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Sheet1!$B$148:$B$157</c:f>
              <c:numCache>
                <c:formatCode>General</c:formatCode>
                <c:ptCount val="10"/>
                <c:pt idx="0">
                  <c:v>3574.3</c:v>
                </c:pt>
                <c:pt idx="1">
                  <c:v>3484.1</c:v>
                </c:pt>
                <c:pt idx="2">
                  <c:v>4667.3999999999996</c:v>
                </c:pt>
                <c:pt idx="3">
                  <c:v>7116.3</c:v>
                </c:pt>
                <c:pt idx="4">
                  <c:v>10334.700000000001</c:v>
                </c:pt>
                <c:pt idx="5">
                  <c:v>10932.5</c:v>
                </c:pt>
                <c:pt idx="6">
                  <c:v>13485.4</c:v>
                </c:pt>
                <c:pt idx="7">
                  <c:v>13837.8</c:v>
                </c:pt>
                <c:pt idx="8">
                  <c:v>18206.3</c:v>
                </c:pt>
                <c:pt idx="9">
                  <c:v>17541.8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202-9BEE-CC694B353D58}"/>
            </c:ext>
          </c:extLst>
        </c:ser>
        <c:ser>
          <c:idx val="1"/>
          <c:order val="1"/>
          <c:tx>
            <c:strRef>
              <c:f>Sheet1!$C$147</c:f>
              <c:strCache>
                <c:ptCount val="1"/>
                <c:pt idx="0">
                  <c:v>(100, 630, 0) Start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Sheet1!$A$148:$A$157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Sheet1!$C$148:$C$157</c:f>
              <c:numCache>
                <c:formatCode>General</c:formatCode>
                <c:ptCount val="10"/>
                <c:pt idx="0">
                  <c:v>4299.7</c:v>
                </c:pt>
                <c:pt idx="1">
                  <c:v>6921.6</c:v>
                </c:pt>
                <c:pt idx="2">
                  <c:v>9789.2999999999993</c:v>
                </c:pt>
                <c:pt idx="3">
                  <c:v>14610.3</c:v>
                </c:pt>
                <c:pt idx="4">
                  <c:v>39356</c:v>
                </c:pt>
                <c:pt idx="5">
                  <c:v>50565.2</c:v>
                </c:pt>
                <c:pt idx="6">
                  <c:v>72659.600000000006</c:v>
                </c:pt>
                <c:pt idx="7">
                  <c:v>55300.2</c:v>
                </c:pt>
                <c:pt idx="8">
                  <c:v>72659.600000000006</c:v>
                </c:pt>
                <c:pt idx="9">
                  <c:v>45621.7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F-4202-9BEE-CC694B35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89312"/>
        <c:axId val="495190144"/>
      </c:barChart>
      <c:catAx>
        <c:axId val="4951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Robot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0144"/>
        <c:crosses val="autoZero"/>
        <c:auto val="1"/>
        <c:lblAlgn val="ctr"/>
        <c:lblOffset val="100"/>
        <c:noMultiLvlLbl val="0"/>
      </c:catAx>
      <c:valAx>
        <c:axId val="495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33</xdr:row>
      <xdr:rowOff>71437</xdr:rowOff>
    </xdr:from>
    <xdr:to>
      <xdr:col>10</xdr:col>
      <xdr:colOff>152400</xdr:colOff>
      <xdr:row>47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86B64-7A13-46BC-A89A-783AB0A98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33</xdr:row>
      <xdr:rowOff>100012</xdr:rowOff>
    </xdr:from>
    <xdr:to>
      <xdr:col>17</xdr:col>
      <xdr:colOff>95250</xdr:colOff>
      <xdr:row>47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DE8F8-1E98-4F10-AC1A-2ECCB7A20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67</xdr:row>
      <xdr:rowOff>71437</xdr:rowOff>
    </xdr:from>
    <xdr:to>
      <xdr:col>10</xdr:col>
      <xdr:colOff>152400</xdr:colOff>
      <xdr:row>81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B5806-BEED-4724-A3FC-AE2AB5AAB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67</xdr:row>
      <xdr:rowOff>90487</xdr:rowOff>
    </xdr:from>
    <xdr:to>
      <xdr:col>16</xdr:col>
      <xdr:colOff>723900</xdr:colOff>
      <xdr:row>81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B3C05C-A510-4D64-8F9B-DEAE29EB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404812</xdr:colOff>
      <xdr:row>82</xdr:row>
      <xdr:rowOff>138112</xdr:rowOff>
    </xdr:from>
    <xdr:to>
      <xdr:col>10</xdr:col>
      <xdr:colOff>138112</xdr:colOff>
      <xdr:row>97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B12CC-DEFA-48F8-BA97-781124928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628650</xdr:colOff>
      <xdr:row>113</xdr:row>
      <xdr:rowOff>128587</xdr:rowOff>
    </xdr:from>
    <xdr:to>
      <xdr:col>9</xdr:col>
      <xdr:colOff>238125</xdr:colOff>
      <xdr:row>128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0E05BF-C0AE-49D9-B84C-9AC6990B2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519111</xdr:colOff>
      <xdr:row>135</xdr:row>
      <xdr:rowOff>114300</xdr:rowOff>
    </xdr:from>
    <xdr:to>
      <xdr:col>22</xdr:col>
      <xdr:colOff>371475</xdr:colOff>
      <xdr:row>163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A6A3D5-26EE-44DF-B30D-D287633A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F77A7A-43D6-44DE-9147-4BF02534AC0C}" autoFormatId="16" applyNumberFormats="0" applyBorderFormats="0" applyFontFormats="0" applyPatternFormats="0" applyAlignmentFormats="0" applyWidthHeightFormats="0">
  <queryTableRefresh nextId="9">
    <queryTableFields count="8">
      <queryTableField id="1" name="C.1" tableColumnId="1"/>
      <queryTableField id="2" name="C.2" tableColumnId="2"/>
      <queryTableField id="3" name="C.3" tableColumnId="3"/>
      <queryTableField id="4" name="C.4" tableColumnId="4"/>
      <queryTableField id="5" name="C.5" tableColumnId="5"/>
      <queryTableField id="6" name="C.6" tableColumnId="6"/>
      <queryTableField id="7" name="\Users\chris\AppData\Local\Microsoft\WindowsApps\python3.10.exe &quot;C" tableColumnId="7"/>
      <queryTableField id="8" name="\Users\chris\OneDrive - McGill University\Academics\U4 Year\Fall 2022 Semester\COMP 417\Assignments\Assignment1\QuickRunner.py&quot; 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42666-D01A-4950-A533-AD4CA88BD3C2}" name="here" displayName="here" ref="A1:H133" tableType="queryTable" totalsRowShown="0">
  <autoFilter ref="A1:H133" xr:uid="{CB842666-D01A-4950-A533-AD4CA88BD3C2}"/>
  <tableColumns count="8">
    <tableColumn id="1" xr3:uid="{5DF95904-C20B-4DCE-8C42-4A89267B3B8D}" uniqueName="1" name="C.1" queryTableFieldId="1" dataDxfId="5"/>
    <tableColumn id="2" xr3:uid="{08191B2F-0E3B-44FB-A15E-5A9CA842356D}" uniqueName="2" name="C.2" queryTableFieldId="2" dataDxfId="4"/>
    <tableColumn id="3" xr3:uid="{91AC9925-0031-42E2-82EB-61DFC1FC32CC}" uniqueName="3" name="C.3" queryTableFieldId="3" dataDxfId="3"/>
    <tableColumn id="4" xr3:uid="{AF71134C-3D83-45B2-B16E-9F6E6C0C9F22}" uniqueName="4" name="C.4" queryTableFieldId="4" dataDxfId="2"/>
    <tableColumn id="5" xr3:uid="{E440715D-2B03-4A96-844B-D51445FA3F5E}" uniqueName="5" name="C.5" queryTableFieldId="5" dataDxfId="1"/>
    <tableColumn id="6" xr3:uid="{3C9E5897-B551-4527-B6E5-9CD5ED43408B}" uniqueName="6" name="C.6" queryTableFieldId="6"/>
    <tableColumn id="7" xr3:uid="{6677B487-ACF7-4E61-8AFC-A7DD2793DFE8}" uniqueName="7" name="\Users\chris\AppData\Local\Microsoft\WindowsApps\python3.10.exe &quot;C" queryTableFieldId="7"/>
    <tableColumn id="8" xr3:uid="{2FCFEDE1-93C9-4A5E-8FD8-3665CE70C3CE}" uniqueName="8" name="\Users\chris\OneDrive - McGill University\Academics\U4 Year\Fall 2022 Semester\COMP 417\Assignments\Assignment1\QuickRunner.py&quot; 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F94B-7C87-424C-B9F8-4942F03F0F0C}">
  <dimension ref="A1:H133"/>
  <sheetViews>
    <sheetView workbookViewId="0">
      <selection activeCell="A2" sqref="A2:C129"/>
    </sheetView>
  </sheetViews>
  <sheetFormatPr defaultRowHeight="15" x14ac:dyDescent="0.25"/>
  <cols>
    <col min="1" max="1" width="7.7109375" bestFit="1" customWidth="1"/>
    <col min="2" max="2" width="18.85546875" bestFit="1" customWidth="1"/>
    <col min="3" max="6" width="6" bestFit="1" customWidth="1"/>
    <col min="7" max="7" width="70.140625" bestFit="1" customWidth="1"/>
    <col min="8" max="8" width="81.140625" bestFit="1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D2" s="6"/>
      <c r="E2" s="6"/>
      <c r="H2" s="6" t="s">
        <v>21</v>
      </c>
    </row>
    <row r="3" spans="1:8" x14ac:dyDescent="0.25">
      <c r="D3" s="6"/>
      <c r="E3" s="6"/>
      <c r="H3" s="6" t="s">
        <v>21</v>
      </c>
    </row>
    <row r="4" spans="1:8" x14ac:dyDescent="0.25">
      <c r="D4" s="6"/>
      <c r="E4" s="6"/>
      <c r="H4" s="6" t="s">
        <v>21</v>
      </c>
    </row>
    <row r="5" spans="1:8" x14ac:dyDescent="0.25">
      <c r="D5" s="6"/>
      <c r="E5" s="6"/>
      <c r="H5" s="6" t="s">
        <v>21</v>
      </c>
    </row>
    <row r="6" spans="1:8" x14ac:dyDescent="0.25">
      <c r="D6" s="6"/>
      <c r="E6" s="6"/>
      <c r="H6" s="6" t="s">
        <v>21</v>
      </c>
    </row>
    <row r="7" spans="1:8" x14ac:dyDescent="0.25">
      <c r="D7" s="6"/>
      <c r="E7" s="6"/>
      <c r="H7" s="6" t="s">
        <v>21</v>
      </c>
    </row>
    <row r="8" spans="1:8" x14ac:dyDescent="0.25">
      <c r="D8" s="6"/>
      <c r="E8" s="6"/>
      <c r="H8" s="6" t="s">
        <v>21</v>
      </c>
    </row>
    <row r="9" spans="1:8" x14ac:dyDescent="0.25">
      <c r="D9" s="6"/>
      <c r="E9" s="6"/>
      <c r="H9" s="6" t="s">
        <v>21</v>
      </c>
    </row>
    <row r="10" spans="1:8" x14ac:dyDescent="0.25">
      <c r="D10" s="6"/>
      <c r="E10" s="6"/>
      <c r="H10" s="6" t="s">
        <v>21</v>
      </c>
    </row>
    <row r="11" spans="1:8" x14ac:dyDescent="0.25">
      <c r="D11" s="6"/>
      <c r="E11" s="6"/>
      <c r="H11" s="6" t="s">
        <v>21</v>
      </c>
    </row>
    <row r="12" spans="1:8" x14ac:dyDescent="0.25">
      <c r="D12" s="6" t="s">
        <v>25</v>
      </c>
      <c r="E12" s="6"/>
      <c r="G12">
        <v>5</v>
      </c>
      <c r="H12" s="6" t="s">
        <v>21</v>
      </c>
    </row>
    <row r="13" spans="1:8" x14ac:dyDescent="0.25">
      <c r="D13" s="6"/>
      <c r="E13" s="6"/>
      <c r="H13" s="6" t="s">
        <v>21</v>
      </c>
    </row>
    <row r="14" spans="1:8" x14ac:dyDescent="0.25">
      <c r="D14" s="6"/>
      <c r="E14" s="6"/>
      <c r="H14" s="6" t="s">
        <v>21</v>
      </c>
    </row>
    <row r="15" spans="1:8" x14ac:dyDescent="0.25">
      <c r="D15" s="6"/>
      <c r="E15" s="6"/>
      <c r="H15" s="6" t="s">
        <v>21</v>
      </c>
    </row>
    <row r="16" spans="1:8" x14ac:dyDescent="0.25">
      <c r="D16" s="6"/>
      <c r="E16" s="6"/>
      <c r="H16" s="6" t="s">
        <v>21</v>
      </c>
    </row>
    <row r="17" spans="4:8" x14ac:dyDescent="0.25">
      <c r="D17" s="6"/>
      <c r="E17" s="6"/>
      <c r="H17" s="6" t="s">
        <v>21</v>
      </c>
    </row>
    <row r="18" spans="4:8" x14ac:dyDescent="0.25">
      <c r="D18" s="6"/>
      <c r="E18" s="6"/>
      <c r="H18" s="6" t="s">
        <v>21</v>
      </c>
    </row>
    <row r="19" spans="4:8" x14ac:dyDescent="0.25">
      <c r="D19" s="6"/>
      <c r="E19" s="6"/>
      <c r="H19" s="6" t="s">
        <v>21</v>
      </c>
    </row>
    <row r="20" spans="4:8" x14ac:dyDescent="0.25">
      <c r="D20" s="6"/>
      <c r="E20" s="6"/>
      <c r="H20" s="6" t="s">
        <v>21</v>
      </c>
    </row>
    <row r="21" spans="4:8" x14ac:dyDescent="0.25">
      <c r="D21" s="6"/>
      <c r="E21" s="6"/>
      <c r="H21" s="6" t="s">
        <v>21</v>
      </c>
    </row>
    <row r="22" spans="4:8" x14ac:dyDescent="0.25">
      <c r="D22" s="6"/>
      <c r="E22" s="6"/>
      <c r="H22" s="6" t="s">
        <v>21</v>
      </c>
    </row>
    <row r="23" spans="4:8" x14ac:dyDescent="0.25">
      <c r="D23" s="6"/>
      <c r="E23" s="6"/>
      <c r="H23" s="6" t="s">
        <v>21</v>
      </c>
    </row>
    <row r="24" spans="4:8" x14ac:dyDescent="0.25">
      <c r="D24" s="6"/>
      <c r="E24" s="6"/>
      <c r="H24" s="6" t="s">
        <v>21</v>
      </c>
    </row>
    <row r="25" spans="4:8" x14ac:dyDescent="0.25">
      <c r="D25" s="6" t="s">
        <v>25</v>
      </c>
      <c r="E25" s="6"/>
      <c r="G25">
        <v>10</v>
      </c>
      <c r="H25" s="6" t="s">
        <v>21</v>
      </c>
    </row>
    <row r="26" spans="4:8" x14ac:dyDescent="0.25">
      <c r="D26" s="6"/>
      <c r="E26" s="6"/>
      <c r="H26" s="6" t="s">
        <v>21</v>
      </c>
    </row>
    <row r="27" spans="4:8" x14ac:dyDescent="0.25">
      <c r="D27" s="6"/>
      <c r="E27" s="6"/>
      <c r="H27" s="6" t="s">
        <v>21</v>
      </c>
    </row>
    <row r="28" spans="4:8" x14ac:dyDescent="0.25">
      <c r="D28" s="6"/>
      <c r="E28" s="6"/>
      <c r="H28" s="6" t="s">
        <v>21</v>
      </c>
    </row>
    <row r="29" spans="4:8" x14ac:dyDescent="0.25">
      <c r="D29" s="6"/>
      <c r="E29" s="6"/>
      <c r="H29" s="6" t="s">
        <v>21</v>
      </c>
    </row>
    <row r="30" spans="4:8" x14ac:dyDescent="0.25">
      <c r="D30" s="6"/>
      <c r="E30" s="6"/>
      <c r="H30" s="6" t="s">
        <v>21</v>
      </c>
    </row>
    <row r="31" spans="4:8" x14ac:dyDescent="0.25">
      <c r="D31" s="6"/>
      <c r="E31" s="6"/>
      <c r="H31" s="6" t="s">
        <v>21</v>
      </c>
    </row>
    <row r="32" spans="4:8" x14ac:dyDescent="0.25">
      <c r="D32" s="6"/>
      <c r="E32" s="6"/>
      <c r="H32" s="6" t="s">
        <v>21</v>
      </c>
    </row>
    <row r="33" spans="4:8" x14ac:dyDescent="0.25">
      <c r="D33" s="6"/>
      <c r="E33" s="6"/>
      <c r="H33" s="6" t="s">
        <v>21</v>
      </c>
    </row>
    <row r="34" spans="4:8" x14ac:dyDescent="0.25">
      <c r="D34" s="6"/>
      <c r="E34" s="6"/>
      <c r="H34" s="6" t="s">
        <v>21</v>
      </c>
    </row>
    <row r="35" spans="4:8" x14ac:dyDescent="0.25">
      <c r="D35" s="6"/>
      <c r="E35" s="6"/>
      <c r="H35" s="6" t="s">
        <v>21</v>
      </c>
    </row>
    <row r="36" spans="4:8" x14ac:dyDescent="0.25">
      <c r="D36" s="6"/>
      <c r="E36" s="6"/>
      <c r="H36" s="6" t="s">
        <v>21</v>
      </c>
    </row>
    <row r="37" spans="4:8" x14ac:dyDescent="0.25">
      <c r="D37" s="6"/>
      <c r="E37" s="6"/>
      <c r="H37" s="6" t="s">
        <v>21</v>
      </c>
    </row>
    <row r="38" spans="4:8" x14ac:dyDescent="0.25">
      <c r="D38" s="6" t="s">
        <v>25</v>
      </c>
      <c r="E38" s="6"/>
      <c r="G38">
        <v>15</v>
      </c>
      <c r="H38" s="6" t="s">
        <v>21</v>
      </c>
    </row>
    <row r="39" spans="4:8" x14ac:dyDescent="0.25">
      <c r="D39" s="6"/>
      <c r="E39" s="6"/>
      <c r="H39" s="6" t="s">
        <v>21</v>
      </c>
    </row>
    <row r="40" spans="4:8" x14ac:dyDescent="0.25">
      <c r="D40" s="6"/>
      <c r="E40" s="6"/>
      <c r="H40" s="6" t="s">
        <v>21</v>
      </c>
    </row>
    <row r="41" spans="4:8" x14ac:dyDescent="0.25">
      <c r="D41" s="6"/>
      <c r="E41" s="6"/>
      <c r="H41" s="6" t="s">
        <v>21</v>
      </c>
    </row>
    <row r="42" spans="4:8" x14ac:dyDescent="0.25">
      <c r="D42" s="6"/>
      <c r="E42" s="6"/>
      <c r="H42" s="6" t="s">
        <v>21</v>
      </c>
    </row>
    <row r="43" spans="4:8" x14ac:dyDescent="0.25">
      <c r="D43" s="6"/>
      <c r="E43" s="6"/>
      <c r="H43" s="6" t="s">
        <v>21</v>
      </c>
    </row>
    <row r="44" spans="4:8" x14ac:dyDescent="0.25">
      <c r="D44" s="6"/>
      <c r="E44" s="6"/>
      <c r="H44" s="6" t="s">
        <v>21</v>
      </c>
    </row>
    <row r="45" spans="4:8" x14ac:dyDescent="0.25">
      <c r="D45" s="6"/>
      <c r="E45" s="6"/>
      <c r="H45" s="6" t="s">
        <v>21</v>
      </c>
    </row>
    <row r="46" spans="4:8" x14ac:dyDescent="0.25">
      <c r="D46" s="6"/>
      <c r="E46" s="6"/>
      <c r="H46" s="6" t="s">
        <v>21</v>
      </c>
    </row>
    <row r="47" spans="4:8" x14ac:dyDescent="0.25">
      <c r="D47" s="6"/>
      <c r="E47" s="6"/>
      <c r="H47" s="6" t="s">
        <v>21</v>
      </c>
    </row>
    <row r="48" spans="4:8" x14ac:dyDescent="0.25">
      <c r="D48" s="6"/>
      <c r="E48" s="6"/>
      <c r="H48" s="6" t="s">
        <v>21</v>
      </c>
    </row>
    <row r="49" spans="4:8" x14ac:dyDescent="0.25">
      <c r="D49" s="6"/>
      <c r="E49" s="6"/>
      <c r="H49" s="6" t="s">
        <v>21</v>
      </c>
    </row>
    <row r="50" spans="4:8" x14ac:dyDescent="0.25">
      <c r="D50" s="6"/>
      <c r="E50" s="6"/>
      <c r="H50" s="6" t="s">
        <v>21</v>
      </c>
    </row>
    <row r="51" spans="4:8" x14ac:dyDescent="0.25">
      <c r="D51" s="6" t="s">
        <v>25</v>
      </c>
      <c r="E51" s="6"/>
      <c r="G51">
        <v>20</v>
      </c>
      <c r="H51" s="6" t="s">
        <v>21</v>
      </c>
    </row>
    <row r="52" spans="4:8" x14ac:dyDescent="0.25">
      <c r="D52" s="6"/>
      <c r="E52" s="6"/>
      <c r="H52" s="6" t="s">
        <v>21</v>
      </c>
    </row>
    <row r="53" spans="4:8" x14ac:dyDescent="0.25">
      <c r="D53" s="6"/>
      <c r="E53" s="6"/>
      <c r="H53" s="6" t="s">
        <v>21</v>
      </c>
    </row>
    <row r="54" spans="4:8" x14ac:dyDescent="0.25">
      <c r="D54" s="6"/>
      <c r="E54" s="6"/>
      <c r="H54" s="6" t="s">
        <v>21</v>
      </c>
    </row>
    <row r="55" spans="4:8" x14ac:dyDescent="0.25">
      <c r="D55" s="6"/>
      <c r="E55" s="6"/>
      <c r="H55" s="6" t="s">
        <v>21</v>
      </c>
    </row>
    <row r="56" spans="4:8" x14ac:dyDescent="0.25">
      <c r="D56" s="6"/>
      <c r="E56" s="6"/>
      <c r="H56" s="6" t="s">
        <v>21</v>
      </c>
    </row>
    <row r="57" spans="4:8" x14ac:dyDescent="0.25">
      <c r="D57" s="6"/>
      <c r="E57" s="6"/>
      <c r="H57" s="6" t="s">
        <v>21</v>
      </c>
    </row>
    <row r="58" spans="4:8" x14ac:dyDescent="0.25">
      <c r="D58" s="6"/>
      <c r="E58" s="6"/>
      <c r="H58" s="6" t="s">
        <v>21</v>
      </c>
    </row>
    <row r="59" spans="4:8" x14ac:dyDescent="0.25">
      <c r="D59" s="6"/>
      <c r="E59" s="6"/>
      <c r="H59" s="6" t="s">
        <v>21</v>
      </c>
    </row>
    <row r="60" spans="4:8" x14ac:dyDescent="0.25">
      <c r="D60" s="6"/>
      <c r="E60" s="6"/>
      <c r="H60" s="6" t="s">
        <v>21</v>
      </c>
    </row>
    <row r="61" spans="4:8" x14ac:dyDescent="0.25">
      <c r="D61" s="6"/>
      <c r="E61" s="6"/>
      <c r="H61" s="6" t="s">
        <v>21</v>
      </c>
    </row>
    <row r="62" spans="4:8" x14ac:dyDescent="0.25">
      <c r="D62" s="6"/>
      <c r="E62" s="6"/>
      <c r="H62" s="6" t="s">
        <v>21</v>
      </c>
    </row>
    <row r="63" spans="4:8" x14ac:dyDescent="0.25">
      <c r="D63" s="6"/>
      <c r="E63" s="6"/>
      <c r="H63" s="6" t="s">
        <v>21</v>
      </c>
    </row>
    <row r="64" spans="4:8" x14ac:dyDescent="0.25">
      <c r="D64" s="6" t="s">
        <v>25</v>
      </c>
      <c r="E64" s="6"/>
      <c r="G64">
        <v>25</v>
      </c>
      <c r="H64" s="6" t="s">
        <v>21</v>
      </c>
    </row>
    <row r="65" spans="4:8" x14ac:dyDescent="0.25">
      <c r="D65" s="6"/>
      <c r="E65" s="6"/>
      <c r="H65" s="6" t="s">
        <v>21</v>
      </c>
    </row>
    <row r="66" spans="4:8" x14ac:dyDescent="0.25">
      <c r="D66" s="6"/>
      <c r="E66" s="6"/>
      <c r="H66" s="6" t="s">
        <v>21</v>
      </c>
    </row>
    <row r="67" spans="4:8" x14ac:dyDescent="0.25">
      <c r="D67" s="6"/>
      <c r="E67" s="6"/>
      <c r="H67" s="6" t="s">
        <v>21</v>
      </c>
    </row>
    <row r="68" spans="4:8" x14ac:dyDescent="0.25">
      <c r="D68" s="6"/>
      <c r="E68" s="6"/>
      <c r="H68" s="6" t="s">
        <v>21</v>
      </c>
    </row>
    <row r="69" spans="4:8" x14ac:dyDescent="0.25">
      <c r="D69" s="6"/>
      <c r="E69" s="6"/>
      <c r="H69" s="6" t="s">
        <v>21</v>
      </c>
    </row>
    <row r="70" spans="4:8" x14ac:dyDescent="0.25">
      <c r="D70" s="6"/>
      <c r="E70" s="6"/>
      <c r="H70" s="6" t="s">
        <v>21</v>
      </c>
    </row>
    <row r="71" spans="4:8" x14ac:dyDescent="0.25">
      <c r="D71" s="6"/>
      <c r="E71" s="6"/>
      <c r="H71" s="6" t="s">
        <v>21</v>
      </c>
    </row>
    <row r="72" spans="4:8" x14ac:dyDescent="0.25">
      <c r="D72" s="6"/>
      <c r="E72" s="6"/>
      <c r="H72" s="6" t="s">
        <v>21</v>
      </c>
    </row>
    <row r="73" spans="4:8" x14ac:dyDescent="0.25">
      <c r="D73" s="6"/>
      <c r="E73" s="6"/>
      <c r="H73" s="6" t="s">
        <v>21</v>
      </c>
    </row>
    <row r="74" spans="4:8" x14ac:dyDescent="0.25">
      <c r="D74" s="6"/>
      <c r="E74" s="6"/>
      <c r="H74" s="6" t="s">
        <v>21</v>
      </c>
    </row>
    <row r="75" spans="4:8" x14ac:dyDescent="0.25">
      <c r="D75" s="6"/>
      <c r="E75" s="6"/>
      <c r="H75" s="6" t="s">
        <v>21</v>
      </c>
    </row>
    <row r="76" spans="4:8" x14ac:dyDescent="0.25">
      <c r="D76" s="6"/>
      <c r="E76" s="6"/>
      <c r="H76" s="6" t="s">
        <v>21</v>
      </c>
    </row>
    <row r="77" spans="4:8" x14ac:dyDescent="0.25">
      <c r="D77" s="6" t="s">
        <v>25</v>
      </c>
      <c r="E77" s="6"/>
      <c r="G77">
        <v>30</v>
      </c>
      <c r="H77" s="6" t="s">
        <v>21</v>
      </c>
    </row>
    <row r="78" spans="4:8" x14ac:dyDescent="0.25">
      <c r="D78" s="6"/>
      <c r="E78" s="6"/>
      <c r="H78" s="6" t="s">
        <v>21</v>
      </c>
    </row>
    <row r="79" spans="4:8" x14ac:dyDescent="0.25">
      <c r="D79" s="6"/>
      <c r="E79" s="6"/>
      <c r="H79" s="6" t="s">
        <v>21</v>
      </c>
    </row>
    <row r="80" spans="4:8" x14ac:dyDescent="0.25">
      <c r="D80" s="6"/>
      <c r="E80" s="6"/>
      <c r="H80" s="6" t="s">
        <v>21</v>
      </c>
    </row>
    <row r="81" spans="4:8" x14ac:dyDescent="0.25">
      <c r="D81" s="6"/>
      <c r="E81" s="6"/>
      <c r="H81" s="6" t="s">
        <v>21</v>
      </c>
    </row>
    <row r="82" spans="4:8" x14ac:dyDescent="0.25">
      <c r="D82" s="6"/>
      <c r="E82" s="6"/>
      <c r="H82" s="6" t="s">
        <v>21</v>
      </c>
    </row>
    <row r="83" spans="4:8" x14ac:dyDescent="0.25">
      <c r="D83" s="6"/>
      <c r="E83" s="6"/>
      <c r="H83" s="6" t="s">
        <v>21</v>
      </c>
    </row>
    <row r="84" spans="4:8" x14ac:dyDescent="0.25">
      <c r="D84" s="6"/>
      <c r="E84" s="6"/>
      <c r="H84" s="6" t="s">
        <v>21</v>
      </c>
    </row>
    <row r="85" spans="4:8" x14ac:dyDescent="0.25">
      <c r="D85" s="6"/>
      <c r="E85" s="6"/>
      <c r="H85" s="6" t="s">
        <v>21</v>
      </c>
    </row>
    <row r="86" spans="4:8" x14ac:dyDescent="0.25">
      <c r="D86" s="6"/>
      <c r="E86" s="6"/>
      <c r="H86" s="6" t="s">
        <v>21</v>
      </c>
    </row>
    <row r="87" spans="4:8" x14ac:dyDescent="0.25">
      <c r="D87" s="6"/>
      <c r="E87" s="6"/>
      <c r="H87" s="6" t="s">
        <v>21</v>
      </c>
    </row>
    <row r="88" spans="4:8" x14ac:dyDescent="0.25">
      <c r="D88" s="6"/>
      <c r="E88" s="6"/>
      <c r="H88" s="6" t="s">
        <v>21</v>
      </c>
    </row>
    <row r="89" spans="4:8" x14ac:dyDescent="0.25">
      <c r="D89" s="6"/>
      <c r="E89" s="6"/>
      <c r="H89" s="6" t="s">
        <v>21</v>
      </c>
    </row>
    <row r="90" spans="4:8" x14ac:dyDescent="0.25">
      <c r="D90" s="6" t="s">
        <v>25</v>
      </c>
      <c r="E90" s="6"/>
      <c r="G90">
        <v>35</v>
      </c>
      <c r="H90" s="6" t="s">
        <v>21</v>
      </c>
    </row>
    <row r="91" spans="4:8" x14ac:dyDescent="0.25">
      <c r="D91" s="6"/>
      <c r="E91" s="6"/>
      <c r="H91" s="6" t="s">
        <v>21</v>
      </c>
    </row>
    <row r="92" spans="4:8" x14ac:dyDescent="0.25">
      <c r="D92" s="6"/>
      <c r="E92" s="6"/>
      <c r="H92" s="6" t="s">
        <v>21</v>
      </c>
    </row>
    <row r="93" spans="4:8" x14ac:dyDescent="0.25">
      <c r="D93" s="6"/>
      <c r="E93" s="6"/>
      <c r="H93" s="6" t="s">
        <v>21</v>
      </c>
    </row>
    <row r="94" spans="4:8" x14ac:dyDescent="0.25">
      <c r="D94" s="6"/>
      <c r="E94" s="6"/>
      <c r="H94" s="6" t="s">
        <v>21</v>
      </c>
    </row>
    <row r="95" spans="4:8" x14ac:dyDescent="0.25">
      <c r="D95" s="6"/>
      <c r="E95" s="6"/>
      <c r="H95" s="6" t="s">
        <v>21</v>
      </c>
    </row>
    <row r="96" spans="4:8" x14ac:dyDescent="0.25">
      <c r="D96" s="6"/>
      <c r="E96" s="6"/>
      <c r="H96" s="6" t="s">
        <v>21</v>
      </c>
    </row>
    <row r="97" spans="4:8" x14ac:dyDescent="0.25">
      <c r="D97" s="6"/>
      <c r="E97" s="6"/>
      <c r="H97" s="6" t="s">
        <v>21</v>
      </c>
    </row>
    <row r="98" spans="4:8" x14ac:dyDescent="0.25">
      <c r="D98" s="6"/>
      <c r="E98" s="6"/>
      <c r="H98" s="6" t="s">
        <v>21</v>
      </c>
    </row>
    <row r="99" spans="4:8" x14ac:dyDescent="0.25">
      <c r="D99" s="6"/>
      <c r="E99" s="6"/>
      <c r="H99" s="6" t="s">
        <v>21</v>
      </c>
    </row>
    <row r="100" spans="4:8" x14ac:dyDescent="0.25">
      <c r="D100" s="6"/>
      <c r="E100" s="6"/>
      <c r="H100" s="6" t="s">
        <v>21</v>
      </c>
    </row>
    <row r="101" spans="4:8" x14ac:dyDescent="0.25">
      <c r="D101" s="6"/>
      <c r="E101" s="6"/>
      <c r="H101" s="6" t="s">
        <v>21</v>
      </c>
    </row>
    <row r="102" spans="4:8" x14ac:dyDescent="0.25">
      <c r="D102" s="6"/>
      <c r="E102" s="6"/>
      <c r="H102" s="6" t="s">
        <v>21</v>
      </c>
    </row>
    <row r="103" spans="4:8" x14ac:dyDescent="0.25">
      <c r="D103" s="6" t="s">
        <v>25</v>
      </c>
      <c r="E103" s="6"/>
      <c r="G103">
        <v>40</v>
      </c>
      <c r="H103" s="6" t="s">
        <v>21</v>
      </c>
    </row>
    <row r="104" spans="4:8" x14ac:dyDescent="0.25">
      <c r="D104" s="6"/>
      <c r="E104" s="6"/>
      <c r="H104" s="6" t="s">
        <v>21</v>
      </c>
    </row>
    <row r="105" spans="4:8" x14ac:dyDescent="0.25">
      <c r="D105" s="6"/>
      <c r="E105" s="6"/>
      <c r="H105" s="6" t="s">
        <v>21</v>
      </c>
    </row>
    <row r="106" spans="4:8" x14ac:dyDescent="0.25">
      <c r="D106" s="6"/>
      <c r="E106" s="6"/>
      <c r="H106" s="6" t="s">
        <v>21</v>
      </c>
    </row>
    <row r="107" spans="4:8" x14ac:dyDescent="0.25">
      <c r="D107" s="6"/>
      <c r="E107" s="6"/>
      <c r="H107" s="6" t="s">
        <v>21</v>
      </c>
    </row>
    <row r="108" spans="4:8" x14ac:dyDescent="0.25">
      <c r="D108" s="6"/>
      <c r="E108" s="6"/>
      <c r="H108" s="6" t="s">
        <v>21</v>
      </c>
    </row>
    <row r="109" spans="4:8" x14ac:dyDescent="0.25">
      <c r="D109" s="6"/>
      <c r="E109" s="6"/>
      <c r="H109" s="6" t="s">
        <v>21</v>
      </c>
    </row>
    <row r="110" spans="4:8" x14ac:dyDescent="0.25">
      <c r="D110" s="6"/>
      <c r="E110" s="6"/>
      <c r="H110" s="6" t="s">
        <v>21</v>
      </c>
    </row>
    <row r="111" spans="4:8" x14ac:dyDescent="0.25">
      <c r="D111" s="6"/>
      <c r="E111" s="6"/>
      <c r="H111" s="6" t="s">
        <v>21</v>
      </c>
    </row>
    <row r="112" spans="4:8" x14ac:dyDescent="0.25">
      <c r="D112" s="6"/>
      <c r="E112" s="6"/>
      <c r="H112" s="6" t="s">
        <v>21</v>
      </c>
    </row>
    <row r="113" spans="4:8" x14ac:dyDescent="0.25">
      <c r="D113" s="6"/>
      <c r="E113" s="6"/>
      <c r="H113" s="6" t="s">
        <v>21</v>
      </c>
    </row>
    <row r="114" spans="4:8" x14ac:dyDescent="0.25">
      <c r="D114" s="6"/>
      <c r="E114" s="6"/>
      <c r="H114" s="6" t="s">
        <v>21</v>
      </c>
    </row>
    <row r="115" spans="4:8" x14ac:dyDescent="0.25">
      <c r="D115" s="6"/>
      <c r="E115" s="6"/>
      <c r="H115" s="6" t="s">
        <v>21</v>
      </c>
    </row>
    <row r="116" spans="4:8" x14ac:dyDescent="0.25">
      <c r="D116" s="6" t="s">
        <v>25</v>
      </c>
      <c r="E116" s="6"/>
      <c r="G116">
        <v>45</v>
      </c>
      <c r="H116" s="6" t="s">
        <v>21</v>
      </c>
    </row>
    <row r="117" spans="4:8" x14ac:dyDescent="0.25">
      <c r="D117" s="6"/>
      <c r="E117" s="6"/>
      <c r="H117" s="6" t="s">
        <v>21</v>
      </c>
    </row>
    <row r="118" spans="4:8" x14ac:dyDescent="0.25">
      <c r="D118" s="6"/>
      <c r="E118" s="6"/>
      <c r="H118" s="6" t="s">
        <v>21</v>
      </c>
    </row>
    <row r="119" spans="4:8" x14ac:dyDescent="0.25">
      <c r="D119" s="6"/>
      <c r="E119" s="6"/>
      <c r="H119" s="6" t="s">
        <v>21</v>
      </c>
    </row>
    <row r="120" spans="4:8" x14ac:dyDescent="0.25">
      <c r="D120" s="6"/>
      <c r="E120" s="6"/>
      <c r="H120" s="6" t="s">
        <v>21</v>
      </c>
    </row>
    <row r="121" spans="4:8" x14ac:dyDescent="0.25">
      <c r="D121" s="6"/>
      <c r="E121" s="6"/>
      <c r="H121" s="6" t="s">
        <v>21</v>
      </c>
    </row>
    <row r="122" spans="4:8" x14ac:dyDescent="0.25">
      <c r="D122" s="6"/>
      <c r="E122" s="6"/>
      <c r="H122" s="6" t="s">
        <v>21</v>
      </c>
    </row>
    <row r="123" spans="4:8" x14ac:dyDescent="0.25">
      <c r="D123" s="6"/>
      <c r="E123" s="6"/>
      <c r="H123" s="6" t="s">
        <v>21</v>
      </c>
    </row>
    <row r="124" spans="4:8" x14ac:dyDescent="0.25">
      <c r="D124" s="6"/>
      <c r="E124" s="6"/>
      <c r="H124" s="6" t="s">
        <v>21</v>
      </c>
    </row>
    <row r="125" spans="4:8" x14ac:dyDescent="0.25">
      <c r="D125" s="6"/>
      <c r="E125" s="6"/>
      <c r="H125" s="6" t="s">
        <v>21</v>
      </c>
    </row>
    <row r="126" spans="4:8" x14ac:dyDescent="0.25">
      <c r="D126" s="6"/>
      <c r="E126" s="6"/>
      <c r="H126" s="6" t="s">
        <v>21</v>
      </c>
    </row>
    <row r="127" spans="4:8" x14ac:dyDescent="0.25">
      <c r="D127" s="6"/>
      <c r="E127" s="6"/>
      <c r="H127" s="6" t="s">
        <v>21</v>
      </c>
    </row>
    <row r="128" spans="4:8" x14ac:dyDescent="0.25">
      <c r="D128" s="6"/>
      <c r="E128" s="6"/>
      <c r="H128" s="6" t="s">
        <v>21</v>
      </c>
    </row>
    <row r="129" spans="1:8" x14ac:dyDescent="0.25">
      <c r="D129" s="6" t="s">
        <v>25</v>
      </c>
      <c r="E129" s="6"/>
      <c r="G129">
        <v>50</v>
      </c>
      <c r="H129" s="6" t="s">
        <v>21</v>
      </c>
    </row>
    <row r="130" spans="1:8" x14ac:dyDescent="0.25">
      <c r="A130" s="6" t="s">
        <v>21</v>
      </c>
      <c r="B130" s="6" t="s">
        <v>21</v>
      </c>
      <c r="C130" s="6"/>
      <c r="D130" s="6"/>
      <c r="E130" s="6"/>
      <c r="H130" s="6" t="s">
        <v>21</v>
      </c>
    </row>
    <row r="131" spans="1:8" x14ac:dyDescent="0.25">
      <c r="A131" s="6" t="s">
        <v>21</v>
      </c>
      <c r="B131" s="6"/>
      <c r="C131" s="6"/>
      <c r="D131" s="6"/>
      <c r="E131" s="6"/>
      <c r="H131" s="6" t="s">
        <v>21</v>
      </c>
    </row>
    <row r="132" spans="1:8" x14ac:dyDescent="0.25">
      <c r="A132" s="6" t="s">
        <v>21</v>
      </c>
      <c r="B132" s="6"/>
      <c r="C132" s="6"/>
      <c r="D132" s="6"/>
      <c r="E132" s="6"/>
      <c r="H132" s="6" t="s">
        <v>21</v>
      </c>
    </row>
    <row r="133" spans="1:8" x14ac:dyDescent="0.25">
      <c r="A133" s="6" t="s">
        <v>26</v>
      </c>
      <c r="B133" s="6" t="s">
        <v>27</v>
      </c>
      <c r="C133" s="6" t="s">
        <v>28</v>
      </c>
      <c r="D133" s="6" t="s">
        <v>29</v>
      </c>
      <c r="E133" s="6" t="s">
        <v>30</v>
      </c>
      <c r="F133">
        <v>0</v>
      </c>
      <c r="H133" s="6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A904-67B4-4F41-B25D-1C5D2246BEF0}">
  <dimension ref="A1:AL283"/>
  <sheetViews>
    <sheetView tabSelected="1" topLeftCell="A130" workbookViewId="0">
      <selection activeCell="I164" sqref="I164"/>
    </sheetView>
  </sheetViews>
  <sheetFormatPr defaultRowHeight="15" x14ac:dyDescent="0.25"/>
  <cols>
    <col min="1" max="1" width="9" bestFit="1" customWidth="1"/>
    <col min="2" max="2" width="9.5703125" bestFit="1" customWidth="1"/>
    <col min="3" max="3" width="11.42578125" bestFit="1" customWidth="1"/>
    <col min="4" max="4" width="9.5703125" bestFit="1" customWidth="1"/>
    <col min="5" max="5" width="11.42578125" bestFit="1" customWidth="1"/>
    <col min="6" max="6" width="9.5703125" bestFit="1" customWidth="1"/>
    <col min="7" max="7" width="11.42578125" bestFit="1" customWidth="1"/>
    <col min="8" max="8" width="9.5703125" bestFit="1" customWidth="1"/>
    <col min="9" max="9" width="11.42578125" bestFit="1" customWidth="1"/>
    <col min="10" max="10" width="9.5703125" bestFit="1" customWidth="1"/>
    <col min="11" max="11" width="11.42578125" bestFit="1" customWidth="1"/>
    <col min="12" max="12" width="9.5703125" bestFit="1" customWidth="1"/>
    <col min="13" max="13" width="11.42578125" bestFit="1" customWidth="1"/>
    <col min="14" max="14" width="9.5703125" bestFit="1" customWidth="1"/>
    <col min="15" max="15" width="11.42578125" bestFit="1" customWidth="1"/>
    <col min="16" max="16" width="9.5703125" bestFit="1" customWidth="1"/>
    <col min="17" max="17" width="11.42578125" bestFit="1" customWidth="1"/>
    <col min="18" max="18" width="9.5703125" bestFit="1" customWidth="1"/>
    <col min="19" max="19" width="11.42578125" bestFit="1" customWidth="1"/>
    <col min="20" max="20" width="9.5703125" bestFit="1" customWidth="1"/>
    <col min="21" max="21" width="11.42578125" bestFit="1" customWidth="1"/>
  </cols>
  <sheetData>
    <row r="1" spans="1:28" x14ac:dyDescent="0.25">
      <c r="A1" s="5" t="s">
        <v>11</v>
      </c>
      <c r="B1" s="5"/>
      <c r="C1" s="5"/>
      <c r="D1" s="5"/>
      <c r="E1" s="5"/>
      <c r="F1" s="5"/>
      <c r="G1" s="5"/>
      <c r="H1" s="5"/>
      <c r="K1" s="5" t="s">
        <v>12</v>
      </c>
      <c r="L1" s="5"/>
      <c r="M1" s="5"/>
      <c r="N1" s="5"/>
      <c r="O1" s="5"/>
      <c r="P1" s="5"/>
      <c r="Q1" s="5"/>
      <c r="R1" s="5"/>
    </row>
    <row r="2" spans="1:28" x14ac:dyDescent="0.25">
      <c r="B2" s="2" t="s">
        <v>0</v>
      </c>
      <c r="C2" s="2"/>
      <c r="D2" s="2"/>
      <c r="F2" s="2" t="s">
        <v>4</v>
      </c>
      <c r="G2" s="2"/>
      <c r="H2" s="2"/>
      <c r="L2" s="2" t="s">
        <v>0</v>
      </c>
      <c r="M2" s="2"/>
      <c r="N2" s="2"/>
      <c r="P2" s="2" t="s">
        <v>4</v>
      </c>
      <c r="Q2" s="2"/>
      <c r="R2" s="2"/>
    </row>
    <row r="3" spans="1:28" x14ac:dyDescent="0.25">
      <c r="A3" s="1" t="s">
        <v>5</v>
      </c>
      <c r="B3" s="1" t="s">
        <v>3</v>
      </c>
      <c r="C3" s="1" t="s">
        <v>2</v>
      </c>
      <c r="D3" s="1" t="s">
        <v>1</v>
      </c>
      <c r="E3" s="1"/>
      <c r="F3" s="1" t="s">
        <v>3</v>
      </c>
      <c r="G3" s="1" t="s">
        <v>2</v>
      </c>
      <c r="H3" s="1" t="s">
        <v>1</v>
      </c>
      <c r="I3" s="1"/>
      <c r="J3" s="1"/>
      <c r="K3" s="1" t="s">
        <v>5</v>
      </c>
      <c r="L3" s="1" t="s">
        <v>3</v>
      </c>
      <c r="M3" s="1" t="s">
        <v>2</v>
      </c>
      <c r="N3" s="1" t="s">
        <v>1</v>
      </c>
      <c r="O3" s="1"/>
      <c r="P3" s="1" t="s">
        <v>3</v>
      </c>
      <c r="Q3" s="1" t="s">
        <v>2</v>
      </c>
      <c r="R3" s="1" t="s">
        <v>1</v>
      </c>
      <c r="W3" s="2"/>
      <c r="X3" s="2"/>
      <c r="Y3" s="2"/>
      <c r="Z3" s="2"/>
    </row>
    <row r="4" spans="1:28" x14ac:dyDescent="0.25">
      <c r="A4" s="1">
        <v>0</v>
      </c>
      <c r="B4" s="1">
        <v>3941</v>
      </c>
      <c r="C4" s="1">
        <v>1205.99999999999</v>
      </c>
      <c r="D4" s="1">
        <v>201</v>
      </c>
      <c r="E4" s="1"/>
      <c r="F4" s="1">
        <v>2961</v>
      </c>
      <c r="G4" s="1">
        <v>1242</v>
      </c>
      <c r="H4" s="1">
        <v>207</v>
      </c>
      <c r="I4" s="1"/>
      <c r="J4" s="1"/>
      <c r="K4" s="1">
        <v>0</v>
      </c>
      <c r="L4" s="1">
        <v>761</v>
      </c>
      <c r="M4" s="1">
        <v>1194</v>
      </c>
      <c r="N4" s="1">
        <v>199</v>
      </c>
      <c r="O4" s="1"/>
      <c r="P4" s="1">
        <v>1081</v>
      </c>
      <c r="Q4" s="1">
        <v>1254</v>
      </c>
      <c r="R4" s="1">
        <v>209</v>
      </c>
      <c r="V4" s="3"/>
      <c r="W4" s="3"/>
      <c r="X4" s="3"/>
      <c r="Y4" s="3"/>
      <c r="Z4" s="3"/>
      <c r="AA4" s="3"/>
      <c r="AB4" s="3"/>
    </row>
    <row r="5" spans="1:28" x14ac:dyDescent="0.25">
      <c r="A5" s="1">
        <v>1</v>
      </c>
      <c r="B5" s="1">
        <v>2261</v>
      </c>
      <c r="C5" s="1">
        <v>1193.99999999999</v>
      </c>
      <c r="D5" s="1">
        <v>199</v>
      </c>
      <c r="E5" s="1"/>
      <c r="F5" s="1">
        <v>2681</v>
      </c>
      <c r="G5" s="1">
        <v>1169.99999999999</v>
      </c>
      <c r="H5" s="1">
        <v>195</v>
      </c>
      <c r="I5" s="1"/>
      <c r="J5" s="1"/>
      <c r="K5" s="1">
        <v>1</v>
      </c>
      <c r="L5" s="1">
        <v>1095</v>
      </c>
      <c r="M5" s="1">
        <v>1319.99999999999</v>
      </c>
      <c r="N5" s="1">
        <v>220</v>
      </c>
      <c r="O5" s="1"/>
      <c r="P5" s="1">
        <v>841</v>
      </c>
      <c r="Q5" s="1">
        <v>1229.99999999999</v>
      </c>
      <c r="R5" s="1">
        <v>205</v>
      </c>
      <c r="V5" s="3"/>
      <c r="W5" s="3"/>
      <c r="X5" s="3"/>
      <c r="Y5" s="3"/>
      <c r="Z5" s="3"/>
      <c r="AA5" s="3"/>
      <c r="AB5" s="3"/>
    </row>
    <row r="6" spans="1:28" x14ac:dyDescent="0.25">
      <c r="A6" s="1">
        <v>2</v>
      </c>
      <c r="B6" s="1">
        <v>2361</v>
      </c>
      <c r="C6" s="1">
        <v>1188</v>
      </c>
      <c r="D6" s="1">
        <v>198</v>
      </c>
      <c r="E6" s="1"/>
      <c r="F6" s="1">
        <v>2668</v>
      </c>
      <c r="G6" s="1">
        <v>1194</v>
      </c>
      <c r="H6" s="1">
        <v>199</v>
      </c>
      <c r="I6" s="1"/>
      <c r="J6" s="1"/>
      <c r="K6" s="1">
        <v>2</v>
      </c>
      <c r="L6" s="1">
        <v>1141</v>
      </c>
      <c r="M6" s="1">
        <v>1182</v>
      </c>
      <c r="N6" s="1">
        <v>197</v>
      </c>
      <c r="O6" s="1"/>
      <c r="P6" s="1">
        <v>981</v>
      </c>
      <c r="Q6" s="1">
        <v>1170</v>
      </c>
      <c r="R6" s="1">
        <v>195</v>
      </c>
      <c r="V6" s="3"/>
      <c r="W6" s="3"/>
      <c r="X6" s="3"/>
      <c r="Y6" s="3"/>
      <c r="Z6" s="3"/>
      <c r="AA6" s="3"/>
      <c r="AB6" s="3"/>
    </row>
    <row r="7" spans="1:28" x14ac:dyDescent="0.25">
      <c r="A7" s="1">
        <v>3</v>
      </c>
      <c r="B7" s="1">
        <v>3841</v>
      </c>
      <c r="C7" s="1">
        <v>1253.99999999999</v>
      </c>
      <c r="D7" s="1">
        <v>209</v>
      </c>
      <c r="E7" s="1"/>
      <c r="F7" s="1">
        <v>2881</v>
      </c>
      <c r="G7" s="1">
        <v>1158</v>
      </c>
      <c r="H7" s="1">
        <v>193</v>
      </c>
      <c r="I7" s="1"/>
      <c r="J7" s="1"/>
      <c r="K7" s="1">
        <v>3</v>
      </c>
      <c r="L7" s="1">
        <v>901</v>
      </c>
      <c r="M7" s="1">
        <v>1224</v>
      </c>
      <c r="N7" s="1">
        <v>204</v>
      </c>
      <c r="O7" s="1"/>
      <c r="P7" s="1">
        <v>921</v>
      </c>
      <c r="Q7" s="1">
        <v>1254</v>
      </c>
      <c r="R7" s="1">
        <v>209</v>
      </c>
      <c r="V7" s="3"/>
      <c r="W7" s="3"/>
      <c r="X7" s="3"/>
      <c r="Y7" s="3"/>
      <c r="Z7" s="3"/>
      <c r="AA7" s="3"/>
      <c r="AB7" s="3"/>
    </row>
    <row r="8" spans="1:28" x14ac:dyDescent="0.25">
      <c r="A8" s="1">
        <v>4</v>
      </c>
      <c r="B8" s="1">
        <v>2641</v>
      </c>
      <c r="C8" s="1">
        <v>1134</v>
      </c>
      <c r="D8" s="1">
        <v>189</v>
      </c>
      <c r="E8" s="1"/>
      <c r="F8" s="1">
        <v>3601</v>
      </c>
      <c r="G8" s="1">
        <v>1182</v>
      </c>
      <c r="H8" s="1">
        <v>197</v>
      </c>
      <c r="I8" s="1"/>
      <c r="J8" s="1"/>
      <c r="K8" s="1">
        <v>4</v>
      </c>
      <c r="L8" s="1">
        <v>961</v>
      </c>
      <c r="M8" s="1">
        <v>1241.99999999999</v>
      </c>
      <c r="N8" s="1">
        <v>207</v>
      </c>
      <c r="O8" s="1"/>
      <c r="P8" s="1">
        <v>781</v>
      </c>
      <c r="Q8" s="1">
        <v>1194</v>
      </c>
      <c r="R8" s="1">
        <v>199</v>
      </c>
      <c r="V8" s="3"/>
      <c r="W8" s="3"/>
      <c r="X8" s="3"/>
      <c r="Y8" s="3"/>
      <c r="Z8" s="3"/>
      <c r="AA8" s="3"/>
      <c r="AB8" s="3"/>
    </row>
    <row r="9" spans="1:28" x14ac:dyDescent="0.25">
      <c r="A9" s="1">
        <v>5</v>
      </c>
      <c r="B9" s="1">
        <v>2341</v>
      </c>
      <c r="C9" s="1">
        <v>1128</v>
      </c>
      <c r="D9" s="1">
        <v>188</v>
      </c>
      <c r="E9" s="1"/>
      <c r="F9" s="1">
        <v>2561</v>
      </c>
      <c r="G9" s="1">
        <v>1134</v>
      </c>
      <c r="H9" s="1">
        <v>189</v>
      </c>
      <c r="I9" s="1"/>
      <c r="J9" s="1"/>
      <c r="K9" s="1">
        <v>5</v>
      </c>
      <c r="L9" s="1">
        <v>861</v>
      </c>
      <c r="M9" s="1">
        <v>1259.99999999999</v>
      </c>
      <c r="N9" s="1">
        <v>210</v>
      </c>
      <c r="O9" s="1"/>
      <c r="P9" s="1">
        <v>741</v>
      </c>
      <c r="Q9" s="1">
        <v>1140</v>
      </c>
      <c r="R9" s="1">
        <v>190</v>
      </c>
      <c r="V9" s="3"/>
      <c r="W9" s="3"/>
      <c r="X9" s="3"/>
      <c r="Y9" s="3"/>
      <c r="Z9" s="3"/>
      <c r="AA9" s="3"/>
      <c r="AB9" s="3"/>
    </row>
    <row r="10" spans="1:28" x14ac:dyDescent="0.25">
      <c r="A10" s="1">
        <v>6</v>
      </c>
      <c r="B10" s="1">
        <v>4261</v>
      </c>
      <c r="C10" s="1">
        <v>1242</v>
      </c>
      <c r="D10" s="1">
        <v>207</v>
      </c>
      <c r="E10" s="1"/>
      <c r="F10" s="1">
        <v>3061</v>
      </c>
      <c r="G10" s="1">
        <v>1260</v>
      </c>
      <c r="H10" s="1">
        <v>210</v>
      </c>
      <c r="I10" s="1"/>
      <c r="J10" s="1"/>
      <c r="K10" s="1">
        <v>6</v>
      </c>
      <c r="L10" s="1">
        <v>961</v>
      </c>
      <c r="M10" s="1">
        <v>1104</v>
      </c>
      <c r="N10" s="1">
        <v>184</v>
      </c>
      <c r="O10" s="1"/>
      <c r="P10" s="1">
        <v>901</v>
      </c>
      <c r="Q10" s="1">
        <v>1134</v>
      </c>
      <c r="R10" s="1">
        <v>189</v>
      </c>
      <c r="V10" s="3"/>
      <c r="W10" s="3"/>
      <c r="X10" s="3"/>
      <c r="Y10" s="3"/>
      <c r="Z10" s="3"/>
      <c r="AA10" s="3"/>
      <c r="AB10" s="3"/>
    </row>
    <row r="11" spans="1:28" x14ac:dyDescent="0.25">
      <c r="A11" s="1">
        <v>7</v>
      </c>
      <c r="B11" s="1">
        <v>3381</v>
      </c>
      <c r="C11" s="1">
        <v>1181.99999999999</v>
      </c>
      <c r="D11" s="1">
        <v>197</v>
      </c>
      <c r="E11" s="1"/>
      <c r="F11" s="1">
        <v>2981</v>
      </c>
      <c r="G11" s="1">
        <v>1307.99999999999</v>
      </c>
      <c r="H11" s="1">
        <v>218</v>
      </c>
      <c r="I11" s="1"/>
      <c r="J11" s="1"/>
      <c r="K11" s="1">
        <v>7</v>
      </c>
      <c r="L11" s="1">
        <v>921</v>
      </c>
      <c r="M11" s="1">
        <v>1127.99999999999</v>
      </c>
      <c r="N11" s="1">
        <v>188</v>
      </c>
      <c r="O11" s="1"/>
      <c r="P11" s="1">
        <v>1001</v>
      </c>
      <c r="Q11" s="1">
        <v>1145.99999999999</v>
      </c>
      <c r="R11" s="1">
        <v>191</v>
      </c>
      <c r="V11" s="3"/>
      <c r="W11" s="3"/>
      <c r="X11" s="3"/>
      <c r="Y11" s="3"/>
      <c r="Z11" s="3"/>
      <c r="AA11" s="3"/>
      <c r="AB11" s="3"/>
    </row>
    <row r="12" spans="1:28" x14ac:dyDescent="0.25">
      <c r="A12" s="1">
        <v>8</v>
      </c>
      <c r="B12" s="1">
        <v>3181</v>
      </c>
      <c r="C12" s="1">
        <v>1152</v>
      </c>
      <c r="D12" s="1">
        <v>192</v>
      </c>
      <c r="E12" s="1"/>
      <c r="F12" s="1">
        <v>3892</v>
      </c>
      <c r="G12" s="1">
        <v>1218</v>
      </c>
      <c r="H12" s="1">
        <v>203</v>
      </c>
      <c r="I12" s="1"/>
      <c r="J12" s="1"/>
      <c r="K12" s="1">
        <v>8</v>
      </c>
      <c r="L12" s="1">
        <v>961</v>
      </c>
      <c r="M12" s="1">
        <v>1182</v>
      </c>
      <c r="N12" s="1">
        <v>197</v>
      </c>
      <c r="O12" s="1"/>
      <c r="P12" s="1">
        <v>721</v>
      </c>
      <c r="Q12" s="1">
        <v>1170</v>
      </c>
      <c r="R12" s="1">
        <v>195</v>
      </c>
      <c r="V12" s="3"/>
      <c r="W12" s="3"/>
      <c r="X12" s="3"/>
      <c r="Y12" s="3"/>
      <c r="Z12" s="3"/>
      <c r="AA12" s="3"/>
      <c r="AB12" s="3"/>
    </row>
    <row r="13" spans="1:28" x14ac:dyDescent="0.25">
      <c r="A13" s="1">
        <v>9</v>
      </c>
      <c r="B13" s="1">
        <v>2641</v>
      </c>
      <c r="C13" s="1">
        <v>1194</v>
      </c>
      <c r="D13" s="1">
        <v>199</v>
      </c>
      <c r="E13" s="1"/>
      <c r="F13" s="1">
        <v>2561</v>
      </c>
      <c r="G13" s="1">
        <v>1176</v>
      </c>
      <c r="H13" s="1">
        <v>196</v>
      </c>
      <c r="I13" s="1"/>
      <c r="J13" s="1"/>
      <c r="K13" s="1">
        <v>9</v>
      </c>
      <c r="L13" s="1">
        <v>1021</v>
      </c>
      <c r="M13" s="1">
        <v>1128</v>
      </c>
      <c r="N13" s="1">
        <v>188</v>
      </c>
      <c r="O13" s="1"/>
      <c r="P13" s="1">
        <v>1081</v>
      </c>
      <c r="Q13" s="1">
        <v>1283.99999999999</v>
      </c>
      <c r="R13" s="1">
        <v>214</v>
      </c>
      <c r="V13" s="3"/>
      <c r="W13" s="3"/>
      <c r="X13" s="3"/>
      <c r="Y13" s="3"/>
      <c r="Z13" s="3"/>
      <c r="AA13" s="3"/>
      <c r="AB13" s="3"/>
    </row>
    <row r="14" spans="1:2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V14" s="3"/>
      <c r="W14" s="3"/>
      <c r="X14" s="3"/>
      <c r="Y14" s="3"/>
      <c r="Z14" s="3"/>
      <c r="AA14" s="3"/>
      <c r="AB14" s="3"/>
    </row>
    <row r="15" spans="1:2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8" x14ac:dyDescent="0.25">
      <c r="B16">
        <f>AVERAGE(B4:B13)</f>
        <v>3085</v>
      </c>
      <c r="C16">
        <f>AVERAGE(C4:C13)</f>
        <v>1187.399999999996</v>
      </c>
      <c r="D16">
        <f>AVERAGE(D4:D13)</f>
        <v>197.9</v>
      </c>
      <c r="F16">
        <f>AVERAGE(F4:F13)</f>
        <v>2984.8</v>
      </c>
      <c r="G16">
        <f>AVERAGE(G4:G13)</f>
        <v>1204.1999999999978</v>
      </c>
      <c r="H16">
        <f>AVERAGE(H4:H13)</f>
        <v>200.7</v>
      </c>
      <c r="L16">
        <f>AVERAGE(L4:L13)</f>
        <v>958.4</v>
      </c>
      <c r="M16">
        <f>AVERAGE(M4:M13)</f>
        <v>1196.399999999996</v>
      </c>
      <c r="N16">
        <f>AVERAGE(N4:N13)</f>
        <v>199.4</v>
      </c>
      <c r="P16">
        <f>AVERAGE(P4:P13)</f>
        <v>905</v>
      </c>
      <c r="Q16">
        <f>AVERAGE(Q4:Q13)</f>
        <v>1197.5999999999967</v>
      </c>
      <c r="R16">
        <f>AVERAGE(R4:R13)</f>
        <v>199.6</v>
      </c>
    </row>
    <row r="18" spans="1:21" x14ac:dyDescent="0.25">
      <c r="F18">
        <v>3</v>
      </c>
    </row>
    <row r="19" spans="1:21" x14ac:dyDescent="0.25">
      <c r="A19" t="s">
        <v>6</v>
      </c>
      <c r="B19" s="5">
        <f>$F$18*1</f>
        <v>3</v>
      </c>
      <c r="C19" s="5"/>
      <c r="D19" s="5">
        <f>$F$18*2</f>
        <v>6</v>
      </c>
      <c r="E19" s="5"/>
      <c r="F19" s="5">
        <f>$F$18*3</f>
        <v>9</v>
      </c>
      <c r="G19" s="5"/>
      <c r="H19" s="5">
        <f>$F$18*4</f>
        <v>12</v>
      </c>
      <c r="I19" s="5"/>
      <c r="J19" s="5">
        <f>$F$18*5</f>
        <v>15</v>
      </c>
      <c r="K19" s="5"/>
      <c r="L19" s="5">
        <f>$F$18*6</f>
        <v>18</v>
      </c>
      <c r="M19" s="5"/>
      <c r="N19" s="5">
        <f>$F$18*7</f>
        <v>21</v>
      </c>
      <c r="O19" s="5"/>
      <c r="P19" s="5">
        <f>$F$18*8</f>
        <v>24</v>
      </c>
      <c r="Q19" s="5"/>
      <c r="R19" s="5">
        <f>$F$18*9</f>
        <v>27</v>
      </c>
      <c r="S19" s="5"/>
      <c r="T19" s="5">
        <f>$F$18*10</f>
        <v>30</v>
      </c>
      <c r="U19" s="5"/>
    </row>
    <row r="20" spans="1:21" x14ac:dyDescent="0.25">
      <c r="A20" t="s">
        <v>9</v>
      </c>
      <c r="B20" t="s">
        <v>7</v>
      </c>
      <c r="C20" t="s">
        <v>8</v>
      </c>
      <c r="D20" t="s">
        <v>7</v>
      </c>
      <c r="E20" t="s">
        <v>8</v>
      </c>
      <c r="F20" t="s">
        <v>7</v>
      </c>
      <c r="G20" t="s">
        <v>8</v>
      </c>
      <c r="H20" t="s">
        <v>7</v>
      </c>
      <c r="I20" t="s">
        <v>8</v>
      </c>
      <c r="J20" t="s">
        <v>7</v>
      </c>
      <c r="K20" t="s">
        <v>8</v>
      </c>
      <c r="L20" t="s">
        <v>7</v>
      </c>
      <c r="M20" t="s">
        <v>8</v>
      </c>
      <c r="N20" t="s">
        <v>7</v>
      </c>
      <c r="O20" t="s">
        <v>8</v>
      </c>
      <c r="P20" t="s">
        <v>7</v>
      </c>
      <c r="Q20" t="s">
        <v>8</v>
      </c>
      <c r="R20" t="s">
        <v>7</v>
      </c>
      <c r="S20" t="s">
        <v>8</v>
      </c>
      <c r="T20" t="s">
        <v>7</v>
      </c>
      <c r="U20" t="s">
        <v>8</v>
      </c>
    </row>
    <row r="21" spans="1:21" x14ac:dyDescent="0.25">
      <c r="A21">
        <v>1</v>
      </c>
      <c r="B21">
        <v>6721</v>
      </c>
      <c r="C21">
        <v>1149</v>
      </c>
      <c r="D21">
        <v>3941</v>
      </c>
      <c r="E21">
        <v>1205.99999999999</v>
      </c>
      <c r="F21">
        <v>1741</v>
      </c>
      <c r="G21">
        <v>1197</v>
      </c>
      <c r="H21">
        <v>1701</v>
      </c>
      <c r="I21">
        <v>1236</v>
      </c>
      <c r="J21">
        <v>941</v>
      </c>
      <c r="K21">
        <v>1230</v>
      </c>
      <c r="L21">
        <v>1321</v>
      </c>
      <c r="M21">
        <v>1998</v>
      </c>
      <c r="N21">
        <v>1381</v>
      </c>
      <c r="O21">
        <v>1155</v>
      </c>
      <c r="P21">
        <v>781</v>
      </c>
      <c r="Q21">
        <v>1151.99999999999</v>
      </c>
      <c r="R21">
        <v>781</v>
      </c>
      <c r="S21">
        <v>1106.99999999999</v>
      </c>
      <c r="T21">
        <v>1121</v>
      </c>
      <c r="U21">
        <v>2040</v>
      </c>
    </row>
    <row r="22" spans="1:21" x14ac:dyDescent="0.25">
      <c r="A22">
        <v>2</v>
      </c>
      <c r="B22">
        <v>6481</v>
      </c>
      <c r="C22">
        <v>1179</v>
      </c>
      <c r="D22">
        <v>2261</v>
      </c>
      <c r="E22">
        <v>1193.99999999999</v>
      </c>
      <c r="F22">
        <v>2021</v>
      </c>
      <c r="G22">
        <v>1215</v>
      </c>
      <c r="H22">
        <v>1641</v>
      </c>
      <c r="I22">
        <v>1248</v>
      </c>
      <c r="J22">
        <v>941</v>
      </c>
      <c r="K22">
        <v>1155</v>
      </c>
      <c r="L22">
        <v>901</v>
      </c>
      <c r="M22">
        <v>1206</v>
      </c>
      <c r="N22">
        <v>761</v>
      </c>
      <c r="O22">
        <v>1154.99999999999</v>
      </c>
      <c r="P22">
        <v>461</v>
      </c>
      <c r="Q22">
        <v>1104</v>
      </c>
      <c r="R22">
        <v>381</v>
      </c>
      <c r="S22">
        <v>1161</v>
      </c>
      <c r="T22">
        <v>921</v>
      </c>
      <c r="U22">
        <v>1140</v>
      </c>
    </row>
    <row r="23" spans="1:21" x14ac:dyDescent="0.25">
      <c r="A23">
        <v>3</v>
      </c>
      <c r="B23">
        <v>10221</v>
      </c>
      <c r="C23">
        <v>1275</v>
      </c>
      <c r="D23">
        <v>2361</v>
      </c>
      <c r="E23">
        <v>1188</v>
      </c>
      <c r="F23">
        <v>2101</v>
      </c>
      <c r="G23">
        <v>1251</v>
      </c>
      <c r="H23">
        <v>2501</v>
      </c>
      <c r="I23">
        <v>1188</v>
      </c>
      <c r="J23">
        <v>1181</v>
      </c>
      <c r="K23">
        <v>1155</v>
      </c>
      <c r="L23">
        <v>961</v>
      </c>
      <c r="M23">
        <v>1134</v>
      </c>
      <c r="N23">
        <v>901</v>
      </c>
      <c r="O23">
        <v>1113</v>
      </c>
      <c r="P23">
        <v>861</v>
      </c>
      <c r="Q23">
        <v>1128</v>
      </c>
      <c r="R23">
        <v>821</v>
      </c>
      <c r="S23">
        <v>1296</v>
      </c>
      <c r="T23">
        <v>861</v>
      </c>
      <c r="U23">
        <v>1080</v>
      </c>
    </row>
    <row r="24" spans="1:21" x14ac:dyDescent="0.25">
      <c r="A24">
        <v>4</v>
      </c>
      <c r="B24">
        <v>7381</v>
      </c>
      <c r="C24">
        <v>1187.99999999999</v>
      </c>
      <c r="D24">
        <v>3841</v>
      </c>
      <c r="E24">
        <v>1253.99999999999</v>
      </c>
      <c r="F24">
        <v>2121</v>
      </c>
      <c r="G24">
        <v>1142.99999999999</v>
      </c>
      <c r="H24">
        <v>1701</v>
      </c>
      <c r="I24">
        <v>1140</v>
      </c>
      <c r="J24">
        <v>1141</v>
      </c>
      <c r="K24">
        <v>1169.99999999999</v>
      </c>
      <c r="L24">
        <v>1461</v>
      </c>
      <c r="M24">
        <v>1188</v>
      </c>
      <c r="N24">
        <v>741</v>
      </c>
      <c r="O24">
        <v>1260</v>
      </c>
      <c r="P24">
        <v>1001</v>
      </c>
      <c r="Q24">
        <v>1200</v>
      </c>
      <c r="R24">
        <v>681</v>
      </c>
      <c r="S24">
        <v>1161</v>
      </c>
      <c r="T24">
        <v>721</v>
      </c>
      <c r="U24">
        <v>1350</v>
      </c>
    </row>
    <row r="25" spans="1:21" x14ac:dyDescent="0.25">
      <c r="A25">
        <v>5</v>
      </c>
      <c r="B25">
        <v>6981</v>
      </c>
      <c r="C25" s="2">
        <v>1176</v>
      </c>
      <c r="D25">
        <v>2641</v>
      </c>
      <c r="E25">
        <v>1134</v>
      </c>
      <c r="F25">
        <v>2167</v>
      </c>
      <c r="G25">
        <v>1134</v>
      </c>
      <c r="H25">
        <v>1461</v>
      </c>
      <c r="I25">
        <v>1152</v>
      </c>
      <c r="J25">
        <v>1351</v>
      </c>
      <c r="K25">
        <v>1155</v>
      </c>
      <c r="L25">
        <v>981</v>
      </c>
      <c r="M25">
        <v>1188</v>
      </c>
      <c r="N25">
        <v>681</v>
      </c>
      <c r="O25">
        <v>1134</v>
      </c>
      <c r="P25">
        <v>1207</v>
      </c>
      <c r="Q25">
        <v>1224</v>
      </c>
      <c r="R25">
        <v>601</v>
      </c>
      <c r="S25">
        <v>1242</v>
      </c>
      <c r="T25">
        <v>1221</v>
      </c>
      <c r="U25">
        <v>1050</v>
      </c>
    </row>
    <row r="26" spans="1:21" x14ac:dyDescent="0.25">
      <c r="A26">
        <v>6</v>
      </c>
      <c r="B26">
        <v>6605</v>
      </c>
      <c r="C26" s="2">
        <v>1206</v>
      </c>
      <c r="D26">
        <v>2341</v>
      </c>
      <c r="E26">
        <v>1128</v>
      </c>
      <c r="F26">
        <v>4081</v>
      </c>
      <c r="G26">
        <v>1269</v>
      </c>
      <c r="H26">
        <v>861</v>
      </c>
      <c r="I26">
        <v>1103.99999999999</v>
      </c>
      <c r="J26">
        <v>601</v>
      </c>
      <c r="K26">
        <v>1200</v>
      </c>
      <c r="L26">
        <v>561</v>
      </c>
      <c r="M26">
        <v>1206</v>
      </c>
      <c r="N26">
        <v>461</v>
      </c>
      <c r="O26">
        <v>1197</v>
      </c>
      <c r="P26">
        <v>453</v>
      </c>
      <c r="Q26">
        <v>1104</v>
      </c>
      <c r="R26">
        <v>421</v>
      </c>
      <c r="S26">
        <v>1242</v>
      </c>
      <c r="T26">
        <v>421</v>
      </c>
      <c r="U26">
        <v>1170</v>
      </c>
    </row>
    <row r="27" spans="1:21" x14ac:dyDescent="0.25">
      <c r="A27">
        <v>7</v>
      </c>
      <c r="B27">
        <v>14041</v>
      </c>
      <c r="C27" s="2">
        <v>1209</v>
      </c>
      <c r="D27">
        <v>4261</v>
      </c>
      <c r="E27">
        <v>1242</v>
      </c>
      <c r="F27">
        <v>2201</v>
      </c>
      <c r="G27">
        <v>1124.99999999999</v>
      </c>
      <c r="H27">
        <v>1861</v>
      </c>
      <c r="I27">
        <v>1224</v>
      </c>
      <c r="J27">
        <v>1481</v>
      </c>
      <c r="K27">
        <v>1125</v>
      </c>
      <c r="L27">
        <v>1101</v>
      </c>
      <c r="M27">
        <v>1133.99999999999</v>
      </c>
      <c r="N27">
        <v>1081</v>
      </c>
      <c r="O27">
        <v>1155</v>
      </c>
      <c r="P27">
        <v>461</v>
      </c>
      <c r="Q27">
        <v>1128</v>
      </c>
      <c r="R27">
        <v>461</v>
      </c>
      <c r="S27">
        <v>1134</v>
      </c>
      <c r="T27">
        <v>421</v>
      </c>
      <c r="U27">
        <v>1110</v>
      </c>
    </row>
    <row r="28" spans="1:21" x14ac:dyDescent="0.25">
      <c r="A28">
        <v>8</v>
      </c>
      <c r="B28">
        <v>6641</v>
      </c>
      <c r="C28" s="2">
        <v>1139.99999999999</v>
      </c>
      <c r="D28">
        <v>3381</v>
      </c>
      <c r="E28">
        <v>1181.99999999999</v>
      </c>
      <c r="F28">
        <v>2321</v>
      </c>
      <c r="G28">
        <v>1178.99999999999</v>
      </c>
      <c r="H28">
        <v>1521</v>
      </c>
      <c r="I28">
        <v>1116</v>
      </c>
      <c r="J28">
        <v>601</v>
      </c>
      <c r="K28">
        <v>1185</v>
      </c>
      <c r="L28">
        <v>821</v>
      </c>
      <c r="M28">
        <v>1170</v>
      </c>
      <c r="N28">
        <v>461</v>
      </c>
      <c r="O28">
        <v>1217.99999999999</v>
      </c>
      <c r="P28">
        <v>441</v>
      </c>
      <c r="Q28">
        <v>1176</v>
      </c>
      <c r="R28">
        <v>361</v>
      </c>
      <c r="S28">
        <v>1134</v>
      </c>
      <c r="T28">
        <v>321</v>
      </c>
      <c r="U28">
        <v>1140</v>
      </c>
    </row>
    <row r="29" spans="1:21" x14ac:dyDescent="0.25">
      <c r="A29">
        <v>9</v>
      </c>
      <c r="B29">
        <v>8841</v>
      </c>
      <c r="C29" s="2">
        <v>1118.99999999999</v>
      </c>
      <c r="D29">
        <v>3181</v>
      </c>
      <c r="E29">
        <v>1152</v>
      </c>
      <c r="F29">
        <v>4051</v>
      </c>
      <c r="G29">
        <v>1251</v>
      </c>
      <c r="H29">
        <v>3781</v>
      </c>
      <c r="I29">
        <v>1164</v>
      </c>
      <c r="J29">
        <v>1281</v>
      </c>
      <c r="K29">
        <v>1080</v>
      </c>
      <c r="L29">
        <v>1801</v>
      </c>
      <c r="M29">
        <v>1187.99999999999</v>
      </c>
      <c r="N29">
        <v>1801</v>
      </c>
      <c r="O29">
        <v>1155</v>
      </c>
      <c r="P29">
        <v>921</v>
      </c>
      <c r="Q29">
        <v>1152</v>
      </c>
      <c r="R29">
        <v>901</v>
      </c>
      <c r="S29">
        <v>1133.99999999999</v>
      </c>
      <c r="T29">
        <v>881</v>
      </c>
      <c r="U29">
        <v>1169.99999999999</v>
      </c>
    </row>
    <row r="30" spans="1:21" x14ac:dyDescent="0.25">
      <c r="A30">
        <v>10</v>
      </c>
      <c r="B30">
        <v>11281</v>
      </c>
      <c r="C30" s="2">
        <v>1278</v>
      </c>
      <c r="D30">
        <v>2641</v>
      </c>
      <c r="E30">
        <v>1194</v>
      </c>
      <c r="F30">
        <v>2221</v>
      </c>
      <c r="G30">
        <v>1215</v>
      </c>
      <c r="H30">
        <v>901</v>
      </c>
      <c r="I30">
        <v>1128</v>
      </c>
      <c r="J30">
        <v>1249</v>
      </c>
      <c r="K30">
        <v>1214.99999999999</v>
      </c>
      <c r="L30">
        <v>761</v>
      </c>
      <c r="M30">
        <v>1241.99999999999</v>
      </c>
      <c r="N30">
        <v>1121</v>
      </c>
      <c r="O30">
        <v>1218</v>
      </c>
      <c r="P30">
        <v>421</v>
      </c>
      <c r="Q30">
        <v>1200</v>
      </c>
      <c r="R30">
        <v>791</v>
      </c>
      <c r="S30">
        <v>1269</v>
      </c>
      <c r="T30">
        <v>701</v>
      </c>
      <c r="U30">
        <v>1260</v>
      </c>
    </row>
    <row r="31" spans="1:21" x14ac:dyDescent="0.25">
      <c r="A31" t="s">
        <v>10</v>
      </c>
      <c r="B31">
        <f>AVERAGE(B21:B30)</f>
        <v>8519.4</v>
      </c>
      <c r="C31">
        <f>AVERAGE(C21:C30)</f>
        <v>1191.8999999999967</v>
      </c>
      <c r="D31">
        <f>AVERAGE(D21:D30)</f>
        <v>3085</v>
      </c>
      <c r="E31">
        <f t="shared" ref="E31:U31" si="0">AVERAGE(E21:E30)</f>
        <v>1187.399999999996</v>
      </c>
      <c r="F31">
        <f>AVERAGE(F21:F30)</f>
        <v>2502.6</v>
      </c>
      <c r="G31">
        <f>AVERAGE(G21:G30)</f>
        <v>1197.8999999999971</v>
      </c>
      <c r="H31">
        <f t="shared" si="0"/>
        <v>1793</v>
      </c>
      <c r="I31">
        <f t="shared" si="0"/>
        <v>1169.9999999999989</v>
      </c>
      <c r="J31">
        <f t="shared" si="0"/>
        <v>1076.8</v>
      </c>
      <c r="K31">
        <f t="shared" si="0"/>
        <v>1166.9999999999977</v>
      </c>
      <c r="L31">
        <f t="shared" si="0"/>
        <v>1067</v>
      </c>
      <c r="M31">
        <f t="shared" si="0"/>
        <v>1265.3999999999967</v>
      </c>
      <c r="N31">
        <f t="shared" si="0"/>
        <v>939</v>
      </c>
      <c r="O31">
        <f t="shared" si="0"/>
        <v>1175.999999999998</v>
      </c>
      <c r="P31">
        <f>AVERAGE(P21:P30)</f>
        <v>700.8</v>
      </c>
      <c r="Q31">
        <f>AVERAGE(Q21:Q30)</f>
        <v>1156.7999999999988</v>
      </c>
      <c r="R31">
        <f t="shared" si="0"/>
        <v>620</v>
      </c>
      <c r="S31">
        <f t="shared" si="0"/>
        <v>1187.9999999999977</v>
      </c>
      <c r="T31">
        <f t="shared" si="0"/>
        <v>759</v>
      </c>
      <c r="U31">
        <f t="shared" si="0"/>
        <v>1250.9999999999989</v>
      </c>
    </row>
    <row r="35" spans="1:8" x14ac:dyDescent="0.25">
      <c r="A35" t="s">
        <v>6</v>
      </c>
      <c r="B35" t="s">
        <v>7</v>
      </c>
      <c r="C35" t="s">
        <v>8</v>
      </c>
    </row>
    <row r="36" spans="1:8" x14ac:dyDescent="0.25">
      <c r="A36" s="2">
        <f>$F$18*1</f>
        <v>3</v>
      </c>
      <c r="B36">
        <f>B$31</f>
        <v>8519.4</v>
      </c>
      <c r="C36">
        <f>C$31</f>
        <v>1191.8999999999967</v>
      </c>
    </row>
    <row r="37" spans="1:8" x14ac:dyDescent="0.25">
      <c r="A37" s="2">
        <f>A36+3</f>
        <v>6</v>
      </c>
      <c r="B37">
        <f>D$31</f>
        <v>3085</v>
      </c>
      <c r="C37">
        <f>E$31</f>
        <v>1187.399999999996</v>
      </c>
    </row>
    <row r="38" spans="1:8" x14ac:dyDescent="0.25">
      <c r="A38" s="2">
        <f t="shared" ref="A38:A45" si="1">A37+3</f>
        <v>9</v>
      </c>
      <c r="B38">
        <f>F$31</f>
        <v>2502.6</v>
      </c>
      <c r="C38">
        <f>G$31</f>
        <v>1197.8999999999971</v>
      </c>
    </row>
    <row r="39" spans="1:8" x14ac:dyDescent="0.25">
      <c r="A39" s="2">
        <f t="shared" si="1"/>
        <v>12</v>
      </c>
      <c r="B39">
        <f>H$31</f>
        <v>1793</v>
      </c>
      <c r="C39">
        <f>I$31</f>
        <v>1169.9999999999989</v>
      </c>
    </row>
    <row r="40" spans="1:8" x14ac:dyDescent="0.25">
      <c r="A40" s="2">
        <f t="shared" si="1"/>
        <v>15</v>
      </c>
      <c r="B40">
        <f>J$31</f>
        <v>1076.8</v>
      </c>
      <c r="C40">
        <f>K$31</f>
        <v>1166.9999999999977</v>
      </c>
    </row>
    <row r="41" spans="1:8" x14ac:dyDescent="0.25">
      <c r="A41" s="2">
        <f t="shared" si="1"/>
        <v>18</v>
      </c>
      <c r="B41">
        <f>L$31</f>
        <v>1067</v>
      </c>
      <c r="C41">
        <f>M$31</f>
        <v>1265.3999999999967</v>
      </c>
    </row>
    <row r="42" spans="1:8" x14ac:dyDescent="0.25">
      <c r="A42" s="2">
        <f t="shared" si="1"/>
        <v>21</v>
      </c>
      <c r="B42">
        <f>N$31</f>
        <v>939</v>
      </c>
      <c r="C42">
        <f>O$31</f>
        <v>1175.999999999998</v>
      </c>
    </row>
    <row r="43" spans="1:8" x14ac:dyDescent="0.25">
      <c r="A43" s="2">
        <f t="shared" si="1"/>
        <v>24</v>
      </c>
      <c r="B43">
        <f>P$31</f>
        <v>700.8</v>
      </c>
      <c r="C43">
        <f>Q$31</f>
        <v>1156.7999999999988</v>
      </c>
    </row>
    <row r="44" spans="1:8" x14ac:dyDescent="0.25">
      <c r="A44" s="2">
        <f t="shared" si="1"/>
        <v>27</v>
      </c>
      <c r="B44">
        <f>R$31</f>
        <v>620</v>
      </c>
      <c r="C44">
        <f>S$31</f>
        <v>1187.9999999999977</v>
      </c>
    </row>
    <row r="45" spans="1:8" x14ac:dyDescent="0.25">
      <c r="A45" s="2">
        <f t="shared" si="1"/>
        <v>30</v>
      </c>
      <c r="B45">
        <f>T$31</f>
        <v>759</v>
      </c>
      <c r="C45">
        <f>U$31</f>
        <v>1250.9999999999989</v>
      </c>
      <c r="H45" s="2"/>
    </row>
    <row r="46" spans="1:8" x14ac:dyDescent="0.25">
      <c r="H46" s="2"/>
    </row>
    <row r="47" spans="1:8" x14ac:dyDescent="0.25">
      <c r="H47" s="2"/>
    </row>
    <row r="48" spans="1:8" x14ac:dyDescent="0.25">
      <c r="H48" s="2"/>
    </row>
    <row r="49" spans="1:21" x14ac:dyDescent="0.25">
      <c r="H49" s="2"/>
    </row>
    <row r="50" spans="1:21" x14ac:dyDescent="0.25">
      <c r="H50" s="2"/>
    </row>
    <row r="51" spans="1:21" x14ac:dyDescent="0.25">
      <c r="H51" s="2"/>
    </row>
    <row r="52" spans="1:21" x14ac:dyDescent="0.25">
      <c r="H52" s="2"/>
    </row>
    <row r="53" spans="1:21" x14ac:dyDescent="0.25">
      <c r="A53" t="s">
        <v>6</v>
      </c>
      <c r="B53" s="5">
        <f>$F$18*1</f>
        <v>3</v>
      </c>
      <c r="C53" s="5"/>
      <c r="D53" s="5">
        <f>$F$18*2</f>
        <v>6</v>
      </c>
      <c r="E53" s="5"/>
      <c r="F53" s="5">
        <f>$F$18*3</f>
        <v>9</v>
      </c>
      <c r="G53" s="5"/>
      <c r="H53" s="5">
        <f>$F$18*4</f>
        <v>12</v>
      </c>
      <c r="I53" s="5"/>
      <c r="J53" s="5">
        <f>$F$18*5</f>
        <v>15</v>
      </c>
      <c r="K53" s="5"/>
      <c r="L53" s="5">
        <f>$F$18*6</f>
        <v>18</v>
      </c>
      <c r="M53" s="5"/>
      <c r="N53" s="5">
        <f>$F$18*7</f>
        <v>21</v>
      </c>
      <c r="O53" s="5"/>
      <c r="P53" s="5">
        <f>$F$18*8</f>
        <v>24</v>
      </c>
      <c r="Q53" s="5"/>
      <c r="R53" s="5">
        <f>$F$18*9</f>
        <v>27</v>
      </c>
      <c r="S53" s="5"/>
      <c r="T53" s="5">
        <f>$F$18*10</f>
        <v>30</v>
      </c>
      <c r="U53" s="5"/>
    </row>
    <row r="54" spans="1:21" x14ac:dyDescent="0.25">
      <c r="A54" t="s">
        <v>9</v>
      </c>
      <c r="B54" t="s">
        <v>7</v>
      </c>
      <c r="C54" t="s">
        <v>8</v>
      </c>
      <c r="D54" t="s">
        <v>7</v>
      </c>
      <c r="E54" t="s">
        <v>8</v>
      </c>
      <c r="F54" t="s">
        <v>7</v>
      </c>
      <c r="G54" t="s">
        <v>8</v>
      </c>
      <c r="H54" t="s">
        <v>7</v>
      </c>
      <c r="I54" t="s">
        <v>8</v>
      </c>
      <c r="J54" t="s">
        <v>7</v>
      </c>
      <c r="K54" t="s">
        <v>8</v>
      </c>
      <c r="L54" t="s">
        <v>7</v>
      </c>
      <c r="M54" t="s">
        <v>8</v>
      </c>
      <c r="N54" t="s">
        <v>7</v>
      </c>
      <c r="O54" t="s">
        <v>8</v>
      </c>
      <c r="P54" t="s">
        <v>7</v>
      </c>
      <c r="Q54" t="s">
        <v>8</v>
      </c>
      <c r="R54" t="s">
        <v>7</v>
      </c>
      <c r="S54" t="s">
        <v>8</v>
      </c>
      <c r="T54" t="s">
        <v>7</v>
      </c>
      <c r="U54" t="s">
        <v>8</v>
      </c>
    </row>
    <row r="55" spans="1:21" x14ac:dyDescent="0.25">
      <c r="A55">
        <v>1</v>
      </c>
      <c r="B55">
        <v>5921</v>
      </c>
      <c r="C55">
        <v>1196.99999999999</v>
      </c>
      <c r="D55">
        <v>2961</v>
      </c>
      <c r="E55">
        <v>1242</v>
      </c>
      <c r="F55">
        <v>1021</v>
      </c>
      <c r="G55">
        <v>1223.99999999999</v>
      </c>
      <c r="H55">
        <v>1041</v>
      </c>
      <c r="I55">
        <v>1211.99999999999</v>
      </c>
      <c r="J55">
        <v>701</v>
      </c>
      <c r="K55">
        <v>1139.99999999999</v>
      </c>
      <c r="L55">
        <v>621</v>
      </c>
      <c r="M55">
        <v>1188</v>
      </c>
      <c r="N55">
        <v>601</v>
      </c>
      <c r="O55">
        <v>1134</v>
      </c>
      <c r="P55">
        <v>701</v>
      </c>
      <c r="Q55">
        <v>1104</v>
      </c>
      <c r="R55">
        <v>421</v>
      </c>
      <c r="S55">
        <v>1215</v>
      </c>
      <c r="T55">
        <v>561</v>
      </c>
      <c r="U55">
        <v>1200</v>
      </c>
    </row>
    <row r="56" spans="1:21" x14ac:dyDescent="0.25">
      <c r="A56">
        <v>2</v>
      </c>
      <c r="B56">
        <v>4691</v>
      </c>
      <c r="C56">
        <v>1140</v>
      </c>
      <c r="D56">
        <v>2681</v>
      </c>
      <c r="E56">
        <v>1169.99999999999</v>
      </c>
      <c r="F56">
        <v>1849</v>
      </c>
      <c r="G56">
        <v>1197</v>
      </c>
      <c r="H56">
        <v>1381</v>
      </c>
      <c r="I56">
        <v>1152</v>
      </c>
      <c r="J56">
        <v>921</v>
      </c>
      <c r="K56">
        <v>1140</v>
      </c>
      <c r="L56">
        <v>881</v>
      </c>
      <c r="M56">
        <v>1152</v>
      </c>
      <c r="N56">
        <v>681</v>
      </c>
      <c r="O56">
        <v>1218</v>
      </c>
      <c r="P56">
        <v>721</v>
      </c>
      <c r="Q56">
        <v>1224</v>
      </c>
      <c r="R56">
        <v>381</v>
      </c>
      <c r="S56">
        <v>1161</v>
      </c>
      <c r="T56">
        <v>341</v>
      </c>
      <c r="U56">
        <v>1080</v>
      </c>
    </row>
    <row r="57" spans="1:21" x14ac:dyDescent="0.25">
      <c r="A57">
        <v>3</v>
      </c>
      <c r="B57">
        <v>6041</v>
      </c>
      <c r="C57">
        <v>1271.99999999999</v>
      </c>
      <c r="D57">
        <v>2668</v>
      </c>
      <c r="E57">
        <v>1194</v>
      </c>
      <c r="F57">
        <v>2501</v>
      </c>
      <c r="G57">
        <v>1224</v>
      </c>
      <c r="H57">
        <v>1101</v>
      </c>
      <c r="I57">
        <v>1152</v>
      </c>
      <c r="J57">
        <v>1081</v>
      </c>
      <c r="K57">
        <v>1140</v>
      </c>
      <c r="L57">
        <v>681</v>
      </c>
      <c r="M57">
        <v>1224</v>
      </c>
      <c r="N57">
        <v>541</v>
      </c>
      <c r="O57">
        <v>1175.99999999999</v>
      </c>
      <c r="P57">
        <v>521</v>
      </c>
      <c r="Q57">
        <v>1152</v>
      </c>
      <c r="R57">
        <v>401</v>
      </c>
      <c r="S57">
        <v>1160.99999999999</v>
      </c>
      <c r="T57">
        <v>421</v>
      </c>
      <c r="U57">
        <v>1230</v>
      </c>
    </row>
    <row r="58" spans="1:21" x14ac:dyDescent="0.25">
      <c r="A58">
        <v>4</v>
      </c>
      <c r="B58">
        <v>7801</v>
      </c>
      <c r="C58">
        <v>1259.99999999999</v>
      </c>
      <c r="D58">
        <v>2881</v>
      </c>
      <c r="E58">
        <v>1158</v>
      </c>
      <c r="F58">
        <v>1981</v>
      </c>
      <c r="G58">
        <v>1179</v>
      </c>
      <c r="H58">
        <v>961</v>
      </c>
      <c r="I58">
        <v>1139.99999999999</v>
      </c>
      <c r="J58">
        <v>1201</v>
      </c>
      <c r="K58">
        <v>1125</v>
      </c>
      <c r="L58">
        <v>1181</v>
      </c>
      <c r="M58">
        <v>1260</v>
      </c>
      <c r="N58">
        <v>521</v>
      </c>
      <c r="O58">
        <v>1197</v>
      </c>
      <c r="P58">
        <v>514</v>
      </c>
      <c r="Q58">
        <v>1176</v>
      </c>
      <c r="R58">
        <v>341</v>
      </c>
      <c r="S58">
        <v>1134</v>
      </c>
      <c r="T58">
        <v>501</v>
      </c>
      <c r="U58">
        <v>1110</v>
      </c>
    </row>
    <row r="59" spans="1:21" x14ac:dyDescent="0.25">
      <c r="A59">
        <v>5</v>
      </c>
      <c r="B59">
        <v>8141</v>
      </c>
      <c r="C59" s="2">
        <v>1191</v>
      </c>
      <c r="D59">
        <v>3601</v>
      </c>
      <c r="E59">
        <v>1182</v>
      </c>
      <c r="F59">
        <v>2136</v>
      </c>
      <c r="G59">
        <v>1161</v>
      </c>
      <c r="H59">
        <v>1101</v>
      </c>
      <c r="I59">
        <v>1127.99999999999</v>
      </c>
      <c r="J59">
        <v>821</v>
      </c>
      <c r="K59">
        <v>1140</v>
      </c>
      <c r="L59">
        <v>601</v>
      </c>
      <c r="M59">
        <v>1152</v>
      </c>
      <c r="N59">
        <v>681</v>
      </c>
      <c r="O59">
        <v>1218</v>
      </c>
      <c r="P59">
        <v>661</v>
      </c>
      <c r="Q59">
        <v>1176</v>
      </c>
      <c r="R59">
        <v>461</v>
      </c>
      <c r="S59">
        <v>1188</v>
      </c>
      <c r="T59">
        <v>361</v>
      </c>
      <c r="U59">
        <v>1230</v>
      </c>
    </row>
    <row r="60" spans="1:21" x14ac:dyDescent="0.25">
      <c r="A60">
        <v>6</v>
      </c>
      <c r="B60">
        <v>4261</v>
      </c>
      <c r="C60" s="2">
        <v>1205.99999999999</v>
      </c>
      <c r="D60">
        <v>2561</v>
      </c>
      <c r="E60">
        <v>1134</v>
      </c>
      <c r="F60">
        <v>1221</v>
      </c>
      <c r="G60">
        <v>1169.99999999999</v>
      </c>
      <c r="H60">
        <v>881</v>
      </c>
      <c r="I60">
        <v>1139.99999999999</v>
      </c>
      <c r="J60">
        <v>841</v>
      </c>
      <c r="K60">
        <v>1169.99999999999</v>
      </c>
      <c r="L60">
        <v>521</v>
      </c>
      <c r="M60">
        <v>1170</v>
      </c>
      <c r="N60">
        <v>501</v>
      </c>
      <c r="O60">
        <v>1196.99999999999</v>
      </c>
      <c r="P60">
        <v>481</v>
      </c>
      <c r="Q60">
        <v>1224</v>
      </c>
      <c r="R60">
        <v>468</v>
      </c>
      <c r="S60">
        <v>1188</v>
      </c>
      <c r="T60">
        <v>441</v>
      </c>
      <c r="U60">
        <v>1200</v>
      </c>
    </row>
    <row r="61" spans="1:21" x14ac:dyDescent="0.25">
      <c r="A61">
        <v>7</v>
      </c>
      <c r="B61">
        <v>5241</v>
      </c>
      <c r="C61" s="2">
        <v>1224</v>
      </c>
      <c r="D61">
        <v>3061</v>
      </c>
      <c r="E61">
        <v>1260</v>
      </c>
      <c r="F61">
        <v>2741</v>
      </c>
      <c r="G61">
        <v>1160.99999999999</v>
      </c>
      <c r="H61">
        <v>1421</v>
      </c>
      <c r="I61">
        <v>1140</v>
      </c>
      <c r="J61">
        <v>1401</v>
      </c>
      <c r="K61">
        <v>1200</v>
      </c>
      <c r="L61">
        <v>1021</v>
      </c>
      <c r="M61">
        <v>1116</v>
      </c>
      <c r="N61">
        <v>981</v>
      </c>
      <c r="O61">
        <v>1071</v>
      </c>
      <c r="P61">
        <v>681</v>
      </c>
      <c r="Q61">
        <v>1104</v>
      </c>
      <c r="R61">
        <v>501</v>
      </c>
      <c r="S61">
        <v>1133.99999999999</v>
      </c>
      <c r="T61">
        <v>501</v>
      </c>
      <c r="U61">
        <v>1080</v>
      </c>
    </row>
    <row r="62" spans="1:21" x14ac:dyDescent="0.25">
      <c r="A62">
        <v>8</v>
      </c>
      <c r="B62">
        <v>5241</v>
      </c>
      <c r="C62" s="2">
        <v>1241.99999999999</v>
      </c>
      <c r="D62">
        <v>2981</v>
      </c>
      <c r="E62">
        <v>1307.99999999999</v>
      </c>
      <c r="F62">
        <v>2421</v>
      </c>
      <c r="G62">
        <v>1125</v>
      </c>
      <c r="H62">
        <v>1121</v>
      </c>
      <c r="I62">
        <v>1116</v>
      </c>
      <c r="J62">
        <v>1441</v>
      </c>
      <c r="K62">
        <v>1274.99999999999</v>
      </c>
      <c r="L62">
        <v>641</v>
      </c>
      <c r="M62">
        <v>1098</v>
      </c>
      <c r="N62">
        <v>601</v>
      </c>
      <c r="O62">
        <v>1175.99999999999</v>
      </c>
      <c r="P62">
        <v>321</v>
      </c>
      <c r="Q62">
        <v>1176</v>
      </c>
      <c r="R62">
        <v>395</v>
      </c>
      <c r="S62">
        <v>1053</v>
      </c>
      <c r="T62">
        <v>381</v>
      </c>
      <c r="U62">
        <v>1109.99999999999</v>
      </c>
    </row>
    <row r="63" spans="1:21" x14ac:dyDescent="0.25">
      <c r="A63">
        <v>9</v>
      </c>
      <c r="B63">
        <v>5901</v>
      </c>
      <c r="C63" s="2">
        <v>1200</v>
      </c>
      <c r="D63">
        <v>3892</v>
      </c>
      <c r="E63">
        <v>1218</v>
      </c>
      <c r="F63">
        <v>1981</v>
      </c>
      <c r="G63">
        <v>1250.99999999999</v>
      </c>
      <c r="H63">
        <v>1341</v>
      </c>
      <c r="I63">
        <v>1140</v>
      </c>
      <c r="J63">
        <v>1181</v>
      </c>
      <c r="K63">
        <v>1110</v>
      </c>
      <c r="L63">
        <v>741</v>
      </c>
      <c r="M63">
        <v>1170</v>
      </c>
      <c r="N63">
        <v>521</v>
      </c>
      <c r="O63">
        <v>1070.99999999999</v>
      </c>
      <c r="P63">
        <v>521</v>
      </c>
      <c r="Q63">
        <v>1248</v>
      </c>
      <c r="R63">
        <v>401</v>
      </c>
      <c r="S63">
        <v>1134</v>
      </c>
      <c r="T63">
        <v>216</v>
      </c>
      <c r="U63">
        <v>1170</v>
      </c>
    </row>
    <row r="64" spans="1:21" x14ac:dyDescent="0.25">
      <c r="A64">
        <v>10</v>
      </c>
      <c r="B64">
        <v>5921</v>
      </c>
      <c r="C64" s="2">
        <v>1197</v>
      </c>
      <c r="D64">
        <v>2561</v>
      </c>
      <c r="E64">
        <v>1176</v>
      </c>
      <c r="F64">
        <v>1921</v>
      </c>
      <c r="G64">
        <v>1196.99999999999</v>
      </c>
      <c r="H64">
        <v>1396</v>
      </c>
      <c r="I64">
        <v>1199.99999999999</v>
      </c>
      <c r="J64">
        <v>1261</v>
      </c>
      <c r="K64">
        <v>1139.99999999999</v>
      </c>
      <c r="L64">
        <v>1261</v>
      </c>
      <c r="M64">
        <v>1242</v>
      </c>
      <c r="N64">
        <v>821</v>
      </c>
      <c r="O64">
        <v>1113</v>
      </c>
      <c r="P64">
        <v>841</v>
      </c>
      <c r="Q64">
        <v>1200</v>
      </c>
      <c r="R64">
        <v>841</v>
      </c>
      <c r="S64">
        <v>1215</v>
      </c>
      <c r="T64">
        <v>321</v>
      </c>
      <c r="U64">
        <v>1109.99999999999</v>
      </c>
    </row>
    <row r="65" spans="1:21" x14ac:dyDescent="0.25">
      <c r="A65" t="s">
        <v>10</v>
      </c>
      <c r="B65">
        <f>AVERAGE(B55:B64)</f>
        <v>5916</v>
      </c>
      <c r="C65">
        <f>AVERAGE(C55:C64)</f>
        <v>1212.8999999999949</v>
      </c>
      <c r="D65">
        <f>AVERAGE(D55:D64)</f>
        <v>2984.8</v>
      </c>
      <c r="E65">
        <f t="shared" ref="E65" si="2">AVERAGE(E55:E64)</f>
        <v>1204.1999999999978</v>
      </c>
      <c r="F65">
        <f>AVERAGE(F55:F64)</f>
        <v>1977.3</v>
      </c>
      <c r="G65">
        <f>AVERAGE(G55:G64)</f>
        <v>1188.8999999999949</v>
      </c>
      <c r="H65">
        <f t="shared" ref="H65" si="3">AVERAGE(H55:H64)</f>
        <v>1174.5</v>
      </c>
      <c r="I65">
        <f t="shared" ref="I65" si="4">AVERAGE(I55:I64)</f>
        <v>1151.999999999995</v>
      </c>
      <c r="J65">
        <f t="shared" ref="J65" si="5">AVERAGE(J55:J64)</f>
        <v>1085</v>
      </c>
      <c r="K65">
        <f t="shared" ref="K65" si="6">AVERAGE(K55:K64)</f>
        <v>1157.9999999999959</v>
      </c>
      <c r="L65">
        <f t="shared" ref="L65" si="7">AVERAGE(L55:L64)</f>
        <v>815</v>
      </c>
      <c r="M65">
        <f t="shared" ref="M65" si="8">AVERAGE(M55:M64)</f>
        <v>1177.2</v>
      </c>
      <c r="N65">
        <f t="shared" ref="N65" si="9">AVERAGE(N55:N64)</f>
        <v>645</v>
      </c>
      <c r="O65">
        <f t="shared" ref="O65" si="10">AVERAGE(O55:O64)</f>
        <v>1157.099999999996</v>
      </c>
      <c r="P65">
        <f>AVERAGE(P55:P64)</f>
        <v>596.29999999999995</v>
      </c>
      <c r="Q65">
        <f t="shared" ref="Q65:U65" si="11">AVERAGE(Q55:Q64)</f>
        <v>1178.4000000000001</v>
      </c>
      <c r="R65">
        <f t="shared" si="11"/>
        <v>461.1</v>
      </c>
      <c r="S65">
        <f t="shared" si="11"/>
        <v>1158.2999999999979</v>
      </c>
      <c r="T65">
        <f t="shared" si="11"/>
        <v>404.5</v>
      </c>
      <c r="U65">
        <f t="shared" si="11"/>
        <v>1151.9999999999977</v>
      </c>
    </row>
    <row r="69" spans="1:21" x14ac:dyDescent="0.25">
      <c r="A69" t="s">
        <v>6</v>
      </c>
      <c r="B69" t="s">
        <v>7</v>
      </c>
      <c r="C69" t="s">
        <v>8</v>
      </c>
    </row>
    <row r="70" spans="1:21" x14ac:dyDescent="0.25">
      <c r="A70" s="2">
        <f>$F$18*1</f>
        <v>3</v>
      </c>
      <c r="B70">
        <f>B65</f>
        <v>5916</v>
      </c>
      <c r="C70">
        <f>C65</f>
        <v>1212.8999999999949</v>
      </c>
      <c r="U70">
        <v>46</v>
      </c>
    </row>
    <row r="71" spans="1:21" x14ac:dyDescent="0.25">
      <c r="A71" s="2">
        <f>A70+3</f>
        <v>6</v>
      </c>
      <c r="B71">
        <f>D65</f>
        <v>2984.8</v>
      </c>
      <c r="C71">
        <f>E65</f>
        <v>1204.1999999999978</v>
      </c>
      <c r="U71">
        <v>51</v>
      </c>
    </row>
    <row r="72" spans="1:21" x14ac:dyDescent="0.25">
      <c r="A72" s="2">
        <f t="shared" ref="A72:A79" si="12">A71+3</f>
        <v>9</v>
      </c>
      <c r="B72">
        <f>F65</f>
        <v>1977.3</v>
      </c>
      <c r="C72">
        <f>G65</f>
        <v>1188.8999999999949</v>
      </c>
      <c r="U72">
        <v>48</v>
      </c>
    </row>
    <row r="73" spans="1:21" x14ac:dyDescent="0.25">
      <c r="A73" s="2">
        <f t="shared" si="12"/>
        <v>12</v>
      </c>
      <c r="B73">
        <f>H65</f>
        <v>1174.5</v>
      </c>
      <c r="C73">
        <f>I65</f>
        <v>1151.999999999995</v>
      </c>
      <c r="U73">
        <v>49</v>
      </c>
    </row>
    <row r="74" spans="1:21" x14ac:dyDescent="0.25">
      <c r="A74" s="2">
        <f t="shared" si="12"/>
        <v>15</v>
      </c>
      <c r="B74">
        <f>J65</f>
        <v>1085</v>
      </c>
      <c r="C74">
        <f>K65</f>
        <v>1157.9999999999959</v>
      </c>
      <c r="U74">
        <v>49</v>
      </c>
    </row>
    <row r="75" spans="1:21" x14ac:dyDescent="0.25">
      <c r="A75" s="2">
        <f t="shared" si="12"/>
        <v>18</v>
      </c>
      <c r="B75">
        <f>L65</f>
        <v>815</v>
      </c>
      <c r="C75">
        <f>M65</f>
        <v>1177.2</v>
      </c>
      <c r="U75">
        <v>51</v>
      </c>
    </row>
    <row r="76" spans="1:21" x14ac:dyDescent="0.25">
      <c r="A76" s="2">
        <f t="shared" si="12"/>
        <v>21</v>
      </c>
      <c r="B76">
        <f>N65</f>
        <v>645</v>
      </c>
      <c r="C76">
        <f>O65</f>
        <v>1157.099999999996</v>
      </c>
      <c r="U76">
        <v>46</v>
      </c>
    </row>
    <row r="77" spans="1:21" x14ac:dyDescent="0.25">
      <c r="A77" s="2">
        <f t="shared" si="12"/>
        <v>24</v>
      </c>
      <c r="B77">
        <f>P65</f>
        <v>596.29999999999995</v>
      </c>
      <c r="C77">
        <f>Q65</f>
        <v>1178.4000000000001</v>
      </c>
      <c r="U77">
        <v>49</v>
      </c>
    </row>
    <row r="78" spans="1:21" x14ac:dyDescent="0.25">
      <c r="A78" s="2">
        <f t="shared" si="12"/>
        <v>27</v>
      </c>
      <c r="B78">
        <f>R65</f>
        <v>461.1</v>
      </c>
      <c r="C78">
        <f>S65</f>
        <v>1158.2999999999979</v>
      </c>
      <c r="U78">
        <v>52</v>
      </c>
    </row>
    <row r="79" spans="1:21" x14ac:dyDescent="0.25">
      <c r="A79" s="2">
        <f t="shared" si="12"/>
        <v>30</v>
      </c>
      <c r="B79">
        <f>T65</f>
        <v>404.5</v>
      </c>
      <c r="C79">
        <f>U65</f>
        <v>1151.9999999999977</v>
      </c>
      <c r="H79" s="2"/>
      <c r="U79">
        <v>50</v>
      </c>
    </row>
    <row r="80" spans="1:21" x14ac:dyDescent="0.25">
      <c r="H80" s="2"/>
    </row>
    <row r="81" spans="8:8" x14ac:dyDescent="0.25">
      <c r="H81" s="2"/>
    </row>
    <row r="82" spans="8:8" x14ac:dyDescent="0.25">
      <c r="H82" s="2"/>
    </row>
    <row r="99" spans="1:21" x14ac:dyDescent="0.25">
      <c r="B99">
        <v>5</v>
      </c>
    </row>
    <row r="100" spans="1:21" x14ac:dyDescent="0.25">
      <c r="A100" t="s">
        <v>6</v>
      </c>
      <c r="B100" s="5">
        <f>$B$99*1</f>
        <v>5</v>
      </c>
      <c r="C100" s="5"/>
      <c r="D100" s="5">
        <f>$B$99*2</f>
        <v>10</v>
      </c>
      <c r="E100" s="5"/>
      <c r="F100" s="5">
        <f>$B$99*3</f>
        <v>15</v>
      </c>
      <c r="G100" s="5"/>
      <c r="H100" s="5">
        <f>$B$99*4</f>
        <v>20</v>
      </c>
      <c r="I100" s="5"/>
      <c r="J100" s="5">
        <f>$B$99*5</f>
        <v>25</v>
      </c>
      <c r="K100" s="5"/>
      <c r="L100" s="5">
        <f>$B$99*6</f>
        <v>30</v>
      </c>
      <c r="M100" s="5"/>
      <c r="N100" s="5">
        <f>$B$99*7</f>
        <v>35</v>
      </c>
      <c r="O100" s="5"/>
      <c r="P100" s="5">
        <f>$B$99*8</f>
        <v>40</v>
      </c>
      <c r="Q100" s="5"/>
      <c r="R100" s="5">
        <f>$B$99*9</f>
        <v>45</v>
      </c>
      <c r="S100" s="5"/>
      <c r="T100" s="5">
        <f>$B$99*10</f>
        <v>50</v>
      </c>
      <c r="U100" s="5"/>
    </row>
    <row r="101" spans="1:21" x14ac:dyDescent="0.25">
      <c r="A101" t="s">
        <v>9</v>
      </c>
      <c r="B101" t="s">
        <v>7</v>
      </c>
      <c r="C101" t="s">
        <v>8</v>
      </c>
      <c r="D101" t="s">
        <v>7</v>
      </c>
      <c r="E101" t="s">
        <v>8</v>
      </c>
      <c r="F101" t="s">
        <v>7</v>
      </c>
      <c r="G101" t="s">
        <v>8</v>
      </c>
      <c r="H101" t="s">
        <v>7</v>
      </c>
      <c r="I101" t="s">
        <v>8</v>
      </c>
      <c r="J101" t="s">
        <v>7</v>
      </c>
      <c r="K101" t="s">
        <v>8</v>
      </c>
      <c r="L101" t="s">
        <v>7</v>
      </c>
      <c r="M101" t="s">
        <v>8</v>
      </c>
      <c r="N101" t="s">
        <v>7</v>
      </c>
      <c r="O101" t="s">
        <v>8</v>
      </c>
      <c r="P101" t="s">
        <v>7</v>
      </c>
      <c r="Q101" t="s">
        <v>8</v>
      </c>
      <c r="R101" t="s">
        <v>7</v>
      </c>
      <c r="S101" t="s">
        <v>8</v>
      </c>
      <c r="T101" t="s">
        <v>7</v>
      </c>
      <c r="U101" t="s">
        <v>8</v>
      </c>
    </row>
    <row r="102" spans="1:21" x14ac:dyDescent="0.25">
      <c r="A102">
        <v>1</v>
      </c>
      <c r="B102">
        <v>4241</v>
      </c>
      <c r="C102">
        <v>1391.99999999999</v>
      </c>
      <c r="D102">
        <v>7561</v>
      </c>
      <c r="E102">
        <v>1433.99999999999</v>
      </c>
      <c r="F102">
        <v>9448</v>
      </c>
      <c r="G102">
        <v>1476</v>
      </c>
      <c r="H102">
        <v>19841</v>
      </c>
      <c r="I102">
        <v>1409.99999999999</v>
      </c>
      <c r="J102">
        <v>92655</v>
      </c>
      <c r="K102">
        <v>1404</v>
      </c>
      <c r="L102">
        <v>86521</v>
      </c>
      <c r="M102">
        <v>1554</v>
      </c>
      <c r="N102">
        <v>16461</v>
      </c>
      <c r="O102">
        <v>1452</v>
      </c>
      <c r="P102">
        <v>37221</v>
      </c>
      <c r="Q102">
        <v>1548</v>
      </c>
      <c r="R102">
        <v>16461</v>
      </c>
      <c r="S102">
        <v>1452</v>
      </c>
      <c r="T102">
        <v>28701</v>
      </c>
      <c r="U102">
        <v>1488</v>
      </c>
    </row>
    <row r="103" spans="1:21" x14ac:dyDescent="0.25">
      <c r="A103">
        <v>2</v>
      </c>
      <c r="B103">
        <v>4921</v>
      </c>
      <c r="C103">
        <v>1404</v>
      </c>
      <c r="D103">
        <v>10821</v>
      </c>
      <c r="E103">
        <v>1656</v>
      </c>
      <c r="F103">
        <v>7721</v>
      </c>
      <c r="G103">
        <v>2033.99999999999</v>
      </c>
      <c r="H103">
        <v>14821</v>
      </c>
      <c r="I103">
        <v>1602</v>
      </c>
      <c r="J103">
        <v>44921</v>
      </c>
      <c r="K103">
        <v>1608</v>
      </c>
      <c r="L103">
        <v>21641</v>
      </c>
      <c r="M103">
        <v>1559.99999999999</v>
      </c>
      <c r="N103">
        <v>73561</v>
      </c>
      <c r="O103">
        <v>1542</v>
      </c>
      <c r="P103">
        <v>23341</v>
      </c>
      <c r="Q103">
        <v>1542</v>
      </c>
      <c r="R103">
        <v>73561</v>
      </c>
      <c r="S103">
        <v>1542</v>
      </c>
      <c r="T103">
        <v>29111</v>
      </c>
      <c r="U103">
        <v>1518</v>
      </c>
    </row>
    <row r="104" spans="1:21" x14ac:dyDescent="0.25">
      <c r="A104">
        <v>3</v>
      </c>
      <c r="B104">
        <v>4265</v>
      </c>
      <c r="C104">
        <v>1464</v>
      </c>
      <c r="D104">
        <v>5181</v>
      </c>
      <c r="E104">
        <v>1362</v>
      </c>
      <c r="F104">
        <v>5876</v>
      </c>
      <c r="G104">
        <v>1446</v>
      </c>
      <c r="H104">
        <v>20781</v>
      </c>
      <c r="I104">
        <v>2220</v>
      </c>
      <c r="J104">
        <v>63501</v>
      </c>
      <c r="K104">
        <v>1518</v>
      </c>
      <c r="L104">
        <v>31081</v>
      </c>
      <c r="M104">
        <v>1398</v>
      </c>
      <c r="N104">
        <v>16621</v>
      </c>
      <c r="O104">
        <v>1464</v>
      </c>
      <c r="P104">
        <v>181721</v>
      </c>
      <c r="Q104">
        <v>1692</v>
      </c>
      <c r="R104">
        <v>16621</v>
      </c>
      <c r="S104">
        <v>1464</v>
      </c>
      <c r="T104">
        <v>48882</v>
      </c>
      <c r="U104">
        <v>1560</v>
      </c>
    </row>
    <row r="105" spans="1:21" x14ac:dyDescent="0.25">
      <c r="A105">
        <v>4</v>
      </c>
      <c r="B105">
        <v>3981</v>
      </c>
      <c r="C105">
        <v>1386</v>
      </c>
      <c r="D105">
        <v>3701</v>
      </c>
      <c r="E105">
        <v>1344</v>
      </c>
      <c r="F105">
        <v>6166</v>
      </c>
      <c r="G105">
        <v>1463.99999999999</v>
      </c>
      <c r="H105">
        <v>10121</v>
      </c>
      <c r="I105">
        <v>1464</v>
      </c>
      <c r="J105">
        <v>17541</v>
      </c>
      <c r="K105">
        <v>1511.99999999999</v>
      </c>
      <c r="L105">
        <v>16220</v>
      </c>
      <c r="M105">
        <v>1439.99999999999</v>
      </c>
      <c r="N105">
        <v>21641</v>
      </c>
      <c r="O105">
        <v>1488</v>
      </c>
      <c r="P105">
        <v>43421</v>
      </c>
      <c r="Q105">
        <v>1595.99999999999</v>
      </c>
      <c r="R105">
        <v>21641</v>
      </c>
      <c r="S105">
        <v>1488</v>
      </c>
      <c r="T105">
        <v>37621</v>
      </c>
      <c r="U105">
        <v>2298</v>
      </c>
    </row>
    <row r="106" spans="1:21" x14ac:dyDescent="0.25">
      <c r="A106">
        <v>5</v>
      </c>
      <c r="B106">
        <v>3864</v>
      </c>
      <c r="C106">
        <v>1385.99999999999</v>
      </c>
      <c r="D106">
        <v>5361</v>
      </c>
      <c r="E106">
        <v>1367.99999999999</v>
      </c>
      <c r="F106">
        <v>11077</v>
      </c>
      <c r="G106">
        <v>1320</v>
      </c>
      <c r="H106">
        <v>11101</v>
      </c>
      <c r="I106">
        <v>1506</v>
      </c>
      <c r="J106">
        <v>22221</v>
      </c>
      <c r="K106">
        <v>1751.99999999999</v>
      </c>
      <c r="L106">
        <v>66401</v>
      </c>
      <c r="M106">
        <v>1512</v>
      </c>
      <c r="N106">
        <v>102001</v>
      </c>
      <c r="O106">
        <v>1536</v>
      </c>
      <c r="P106">
        <v>18262</v>
      </c>
      <c r="Q106">
        <v>1517.99999999999</v>
      </c>
      <c r="R106">
        <v>102001</v>
      </c>
      <c r="S106">
        <v>1536</v>
      </c>
      <c r="T106">
        <v>57341</v>
      </c>
      <c r="U106">
        <v>1578</v>
      </c>
    </row>
    <row r="107" spans="1:21" x14ac:dyDescent="0.25">
      <c r="A107">
        <v>6</v>
      </c>
      <c r="B107">
        <v>5941</v>
      </c>
      <c r="C107">
        <v>1314</v>
      </c>
      <c r="D107">
        <v>9463</v>
      </c>
      <c r="E107">
        <v>1410</v>
      </c>
      <c r="F107">
        <v>9801</v>
      </c>
      <c r="G107">
        <v>1457.99999999999</v>
      </c>
      <c r="H107">
        <v>11141</v>
      </c>
      <c r="I107">
        <v>1331.99999999999</v>
      </c>
      <c r="J107">
        <v>19901</v>
      </c>
      <c r="K107">
        <v>1584</v>
      </c>
      <c r="L107">
        <v>90441</v>
      </c>
      <c r="M107">
        <v>1494</v>
      </c>
      <c r="N107">
        <v>44165</v>
      </c>
      <c r="O107">
        <v>1512</v>
      </c>
      <c r="P107">
        <v>48481</v>
      </c>
      <c r="Q107">
        <v>1506</v>
      </c>
      <c r="R107">
        <v>44165</v>
      </c>
      <c r="S107">
        <v>1512</v>
      </c>
      <c r="T107">
        <v>25863</v>
      </c>
      <c r="U107">
        <v>1536</v>
      </c>
    </row>
    <row r="108" spans="1:21" x14ac:dyDescent="0.25">
      <c r="A108">
        <v>7</v>
      </c>
      <c r="B108">
        <v>3221</v>
      </c>
      <c r="C108">
        <v>1397.99999999999</v>
      </c>
      <c r="D108">
        <v>6725</v>
      </c>
      <c r="E108">
        <v>1379.99999999999</v>
      </c>
      <c r="F108">
        <v>20561</v>
      </c>
      <c r="G108">
        <v>1602</v>
      </c>
      <c r="H108">
        <v>13621</v>
      </c>
      <c r="I108">
        <v>1422</v>
      </c>
      <c r="J108">
        <v>16241</v>
      </c>
      <c r="K108">
        <v>1572</v>
      </c>
      <c r="L108">
        <v>61701</v>
      </c>
      <c r="M108">
        <v>1685.99999999999</v>
      </c>
      <c r="N108">
        <v>23228</v>
      </c>
      <c r="O108">
        <v>1421.99999999999</v>
      </c>
      <c r="P108">
        <v>20743</v>
      </c>
      <c r="Q108">
        <v>1512</v>
      </c>
      <c r="R108">
        <v>23228</v>
      </c>
      <c r="S108">
        <v>1421.99999999999</v>
      </c>
      <c r="T108">
        <v>50401</v>
      </c>
      <c r="U108">
        <v>1590</v>
      </c>
    </row>
    <row r="109" spans="1:21" x14ac:dyDescent="0.25">
      <c r="A109">
        <v>8</v>
      </c>
      <c r="B109">
        <v>5721</v>
      </c>
      <c r="C109">
        <v>1445.99999999999</v>
      </c>
      <c r="D109">
        <v>4521</v>
      </c>
      <c r="E109">
        <v>1380</v>
      </c>
      <c r="F109">
        <v>11121</v>
      </c>
      <c r="G109">
        <v>1535.99999999999</v>
      </c>
      <c r="H109">
        <v>15634</v>
      </c>
      <c r="I109">
        <v>1560</v>
      </c>
      <c r="J109">
        <v>17901</v>
      </c>
      <c r="K109">
        <v>1470</v>
      </c>
      <c r="L109">
        <v>39981</v>
      </c>
      <c r="M109">
        <v>1476</v>
      </c>
      <c r="N109">
        <v>181481</v>
      </c>
      <c r="O109">
        <v>1481.99999999999</v>
      </c>
      <c r="P109">
        <v>117901</v>
      </c>
      <c r="Q109">
        <v>1458</v>
      </c>
      <c r="R109">
        <v>181481</v>
      </c>
      <c r="S109">
        <v>1481.99999999999</v>
      </c>
      <c r="T109">
        <v>30275</v>
      </c>
      <c r="U109">
        <v>1518</v>
      </c>
    </row>
    <row r="110" spans="1:21" x14ac:dyDescent="0.25">
      <c r="A110">
        <v>9</v>
      </c>
      <c r="B110">
        <v>3481</v>
      </c>
      <c r="C110">
        <v>1428</v>
      </c>
      <c r="D110">
        <v>10361</v>
      </c>
      <c r="E110">
        <v>1463.99999999999</v>
      </c>
      <c r="F110">
        <v>5941</v>
      </c>
      <c r="G110">
        <v>1415.99999999999</v>
      </c>
      <c r="H110">
        <v>12281</v>
      </c>
      <c r="I110">
        <v>1506</v>
      </c>
      <c r="J110">
        <v>66701</v>
      </c>
      <c r="K110">
        <v>1548</v>
      </c>
      <c r="L110">
        <v>73461</v>
      </c>
      <c r="M110">
        <v>1470</v>
      </c>
      <c r="N110">
        <v>68816</v>
      </c>
      <c r="O110">
        <v>1368</v>
      </c>
      <c r="P110">
        <v>23961</v>
      </c>
      <c r="Q110">
        <v>1536</v>
      </c>
      <c r="R110">
        <v>68816</v>
      </c>
      <c r="S110">
        <v>1368</v>
      </c>
      <c r="T110">
        <v>122821</v>
      </c>
      <c r="U110">
        <v>1625.99999999999</v>
      </c>
    </row>
    <row r="111" spans="1:21" x14ac:dyDescent="0.25">
      <c r="A111">
        <v>10</v>
      </c>
      <c r="B111">
        <v>3361</v>
      </c>
      <c r="C111">
        <v>1367.99999999999</v>
      </c>
      <c r="D111">
        <v>5521</v>
      </c>
      <c r="E111">
        <v>1392</v>
      </c>
      <c r="F111">
        <v>10181</v>
      </c>
      <c r="G111">
        <v>1464</v>
      </c>
      <c r="H111">
        <v>16761</v>
      </c>
      <c r="I111">
        <v>1488</v>
      </c>
      <c r="J111">
        <v>31977</v>
      </c>
      <c r="K111">
        <v>1524</v>
      </c>
      <c r="L111">
        <v>18204</v>
      </c>
      <c r="M111">
        <v>1542</v>
      </c>
      <c r="N111">
        <v>178621</v>
      </c>
      <c r="O111">
        <v>1511.99999999999</v>
      </c>
      <c r="P111">
        <v>37950</v>
      </c>
      <c r="Q111">
        <v>1452</v>
      </c>
      <c r="R111">
        <v>178621</v>
      </c>
      <c r="S111">
        <v>1511.99999999999</v>
      </c>
      <c r="T111">
        <v>25201</v>
      </c>
      <c r="U111">
        <v>1602</v>
      </c>
    </row>
    <row r="112" spans="1:21" x14ac:dyDescent="0.25">
      <c r="A112" t="s">
        <v>10</v>
      </c>
      <c r="B112">
        <f>AVERAGE(B102:B111)</f>
        <v>4299.7</v>
      </c>
      <c r="C112">
        <f>AVERAGE(C102:C111)</f>
        <v>1398.5999999999949</v>
      </c>
      <c r="D112">
        <f>AVERAGE(D102:D111)</f>
        <v>6921.6</v>
      </c>
      <c r="E112">
        <f t="shared" ref="E112" si="13">AVERAGE(E102:E111)</f>
        <v>1418.9999999999959</v>
      </c>
      <c r="F112">
        <f>AVERAGE(F102:F111)</f>
        <v>9789.2999999999993</v>
      </c>
      <c r="G112">
        <f>AVERAGE(G102:G111)</f>
        <v>1521.5999999999949</v>
      </c>
      <c r="H112">
        <f t="shared" ref="H112:I112" si="14">AVERAGE(H102:H111)</f>
        <v>14610.3</v>
      </c>
      <c r="I112">
        <f t="shared" si="14"/>
        <v>1550.9999999999977</v>
      </c>
      <c r="J112">
        <f>AVERAGE(J102:J111)</f>
        <v>39356</v>
      </c>
      <c r="K112">
        <f t="shared" ref="K112:U112" si="15">AVERAGE(K102:K111)</f>
        <v>1549.199999999998</v>
      </c>
      <c r="L112">
        <f t="shared" ref="L112" si="16">AVERAGE(L102:L111)</f>
        <v>50565.2</v>
      </c>
      <c r="M112">
        <f t="shared" ref="M112" si="17">AVERAGE(M102:M111)</f>
        <v>1513.1999999999971</v>
      </c>
      <c r="N112">
        <f t="shared" ref="N112" si="18">AVERAGE(N102:N111)</f>
        <v>72659.600000000006</v>
      </c>
      <c r="O112">
        <f t="shared" ref="O112" si="19">AVERAGE(O102:O111)</f>
        <v>1477.7999999999968</v>
      </c>
      <c r="P112">
        <f t="shared" si="15"/>
        <v>55300.2</v>
      </c>
      <c r="Q112">
        <f t="shared" si="15"/>
        <v>1535.999999999998</v>
      </c>
      <c r="R112">
        <f t="shared" si="15"/>
        <v>72659.600000000006</v>
      </c>
      <c r="S112">
        <f t="shared" si="15"/>
        <v>1477.7999999999968</v>
      </c>
      <c r="T112">
        <f t="shared" si="15"/>
        <v>45621.7</v>
      </c>
      <c r="U112">
        <f t="shared" si="15"/>
        <v>1631.399999999999</v>
      </c>
    </row>
    <row r="116" spans="1:35" x14ac:dyDescent="0.25">
      <c r="A116" t="s">
        <v>31</v>
      </c>
      <c r="B116" t="s">
        <v>7</v>
      </c>
      <c r="E116" s="7"/>
      <c r="F116" s="8"/>
      <c r="G116" s="8"/>
    </row>
    <row r="117" spans="1:35" x14ac:dyDescent="0.25">
      <c r="A117" s="2">
        <f>$B$99*1</f>
        <v>5</v>
      </c>
      <c r="B117">
        <f>B112</f>
        <v>4299.7</v>
      </c>
      <c r="P117" s="2"/>
      <c r="Q117" s="5"/>
      <c r="R117" s="5"/>
      <c r="S117" s="5"/>
      <c r="T117" s="5"/>
      <c r="U117" s="5"/>
      <c r="V117" s="5"/>
      <c r="W117" s="5"/>
      <c r="X117" s="5"/>
      <c r="AA117" s="2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5">
      <c r="A118" s="2">
        <f>$B$99*2</f>
        <v>10</v>
      </c>
      <c r="B118">
        <f>D112</f>
        <v>6921.6</v>
      </c>
      <c r="P118" s="2"/>
      <c r="Q118" s="5"/>
      <c r="R118" s="5"/>
      <c r="S118" s="5"/>
      <c r="T118" s="5"/>
      <c r="U118" s="5"/>
      <c r="V118" s="5"/>
      <c r="W118" s="5"/>
      <c r="X118" s="5"/>
      <c r="AA118" s="2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25">
      <c r="A119" s="2">
        <f>$B$99*3</f>
        <v>15</v>
      </c>
      <c r="B119">
        <f>F112</f>
        <v>9789.2999999999993</v>
      </c>
      <c r="P119" s="2"/>
      <c r="Q119" s="5"/>
      <c r="R119" s="5"/>
      <c r="S119" s="5"/>
      <c r="T119" s="5"/>
      <c r="U119" s="5"/>
      <c r="V119" s="5"/>
      <c r="W119" s="5"/>
      <c r="X119" s="5"/>
      <c r="AA119" s="2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25">
      <c r="A120" s="2">
        <f>$B$99*4</f>
        <v>20</v>
      </c>
      <c r="B120">
        <f>H112</f>
        <v>14610.3</v>
      </c>
      <c r="P120" s="2"/>
      <c r="Q120" s="5"/>
      <c r="R120" s="5"/>
      <c r="S120" s="5"/>
      <c r="T120" s="5"/>
      <c r="U120" s="5"/>
      <c r="V120" s="5"/>
      <c r="W120" s="5"/>
      <c r="X120" s="5"/>
      <c r="AA120" s="2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25">
      <c r="A121" s="2">
        <f>$B$99*5</f>
        <v>25</v>
      </c>
      <c r="B121">
        <f>J112</f>
        <v>39356</v>
      </c>
      <c r="P121" s="2"/>
      <c r="Q121" s="5"/>
      <c r="R121" s="5"/>
      <c r="S121" s="5"/>
      <c r="T121" s="5"/>
      <c r="U121" s="5"/>
      <c r="V121" s="5"/>
      <c r="W121" s="5"/>
      <c r="X121" s="5"/>
      <c r="AA121" s="2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25">
      <c r="A122" s="2">
        <f>$B$99*6</f>
        <v>30</v>
      </c>
      <c r="B122">
        <f>L112</f>
        <v>50565.2</v>
      </c>
      <c r="P122" s="2"/>
      <c r="Q122" s="5"/>
      <c r="R122" s="5"/>
      <c r="S122" s="5"/>
      <c r="T122" s="5"/>
      <c r="U122" s="5"/>
      <c r="V122" s="5"/>
      <c r="W122" s="5"/>
      <c r="X122" s="5"/>
      <c r="AA122" s="2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25">
      <c r="A123" s="2">
        <f>$B$99*7</f>
        <v>35</v>
      </c>
      <c r="B123">
        <f>N112</f>
        <v>72659.600000000006</v>
      </c>
      <c r="P123" s="2"/>
      <c r="Q123" s="5"/>
      <c r="R123" s="5"/>
      <c r="S123" s="5"/>
      <c r="T123" s="5"/>
      <c r="U123" s="5"/>
      <c r="V123" s="5"/>
      <c r="W123" s="5"/>
      <c r="X123" s="5"/>
      <c r="AA123" s="2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25">
      <c r="A124" s="2">
        <f>$B$99*8</f>
        <v>40</v>
      </c>
      <c r="B124">
        <f>P112</f>
        <v>55300.2</v>
      </c>
      <c r="P124" s="2"/>
      <c r="Q124" s="5"/>
      <c r="R124" s="5"/>
      <c r="S124" s="5"/>
      <c r="T124" s="5"/>
      <c r="U124" s="5"/>
      <c r="V124" s="5"/>
      <c r="W124" s="5"/>
      <c r="X124" s="5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5">
      <c r="A125" s="2">
        <f>$B$99*9</f>
        <v>45</v>
      </c>
      <c r="B125">
        <f>R112</f>
        <v>72659.600000000006</v>
      </c>
      <c r="P125" s="2"/>
      <c r="Q125" s="5"/>
      <c r="R125" s="5"/>
      <c r="S125" s="5"/>
      <c r="T125" s="5"/>
      <c r="U125" s="5"/>
      <c r="V125" s="5"/>
      <c r="W125" s="5"/>
      <c r="X125" s="5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25">
      <c r="A126" s="2">
        <f>$B$99*10</f>
        <v>50</v>
      </c>
      <c r="B126">
        <f>T112</f>
        <v>45621.7</v>
      </c>
      <c r="P126" s="2"/>
      <c r="Q126" s="5"/>
      <c r="R126" s="5"/>
      <c r="S126" s="5"/>
      <c r="T126" s="5"/>
      <c r="U126" s="5"/>
      <c r="V126" s="5"/>
      <c r="W126" s="5"/>
      <c r="X126" s="5"/>
      <c r="AB126" s="5"/>
      <c r="AC126" s="5"/>
      <c r="AD126" s="5"/>
      <c r="AE126" s="5"/>
      <c r="AF126" s="5"/>
      <c r="AG126" s="5"/>
      <c r="AH126" s="5"/>
      <c r="AI126" s="5"/>
    </row>
    <row r="127" spans="1:35" x14ac:dyDescent="0.25">
      <c r="P127" s="2"/>
      <c r="Q127" s="5"/>
      <c r="R127" s="5"/>
      <c r="S127" s="5"/>
      <c r="T127" s="5"/>
      <c r="U127" s="5"/>
      <c r="V127" s="5"/>
      <c r="W127" s="5"/>
      <c r="X127" s="5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5">
      <c r="P128" s="2"/>
      <c r="Q128" s="5"/>
      <c r="R128" s="5"/>
      <c r="S128" s="5"/>
      <c r="T128" s="5"/>
      <c r="U128" s="5"/>
      <c r="V128" s="5"/>
      <c r="W128" s="5"/>
      <c r="X128" s="5"/>
      <c r="AB128" s="5"/>
      <c r="AC128" s="5"/>
      <c r="AD128" s="5"/>
      <c r="AE128" s="5"/>
      <c r="AF128" s="5"/>
      <c r="AG128" s="5"/>
      <c r="AH128" s="5"/>
      <c r="AI128" s="5"/>
    </row>
    <row r="129" spans="1:38" x14ac:dyDescent="0.25">
      <c r="P129" s="2"/>
      <c r="Q129" s="4"/>
      <c r="R129" s="4"/>
      <c r="S129" s="4"/>
      <c r="T129" s="4"/>
      <c r="U129" s="4"/>
      <c r="V129" s="4"/>
      <c r="W129" s="4"/>
      <c r="X129" s="4"/>
      <c r="AB129" s="4"/>
      <c r="AC129" s="4"/>
      <c r="AD129" s="4"/>
      <c r="AE129" s="4"/>
      <c r="AF129" s="4"/>
      <c r="AG129" s="4"/>
      <c r="AH129" s="4"/>
      <c r="AI129" s="4"/>
    </row>
    <row r="130" spans="1:38" x14ac:dyDescent="0.25">
      <c r="T130" s="4"/>
      <c r="U130" s="4"/>
      <c r="V130" s="4"/>
      <c r="W130" s="4"/>
      <c r="X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5">
      <c r="A131" t="s">
        <v>6</v>
      </c>
      <c r="B131" s="5">
        <f>$B$99*1</f>
        <v>5</v>
      </c>
      <c r="C131" s="5"/>
      <c r="D131" s="5">
        <f>$B$99*2</f>
        <v>10</v>
      </c>
      <c r="E131" s="5"/>
      <c r="F131" s="5">
        <f>$B$99*3</f>
        <v>15</v>
      </c>
      <c r="G131" s="5"/>
      <c r="H131" s="5">
        <f>$B$99*4</f>
        <v>20</v>
      </c>
      <c r="I131" s="5"/>
      <c r="J131" s="5">
        <f>$B$99*5</f>
        <v>25</v>
      </c>
      <c r="K131" s="5"/>
      <c r="L131" s="5">
        <f>$B$99*6</f>
        <v>30</v>
      </c>
      <c r="M131" s="5"/>
      <c r="N131" s="5">
        <f>$B$99*7</f>
        <v>35</v>
      </c>
      <c r="O131" s="5"/>
      <c r="P131" s="5">
        <f>$B$99*8</f>
        <v>40</v>
      </c>
      <c r="Q131" s="5"/>
      <c r="R131" s="5">
        <f>$B$99*9</f>
        <v>45</v>
      </c>
      <c r="S131" s="5"/>
      <c r="T131" s="5">
        <f>$B$99*10</f>
        <v>50</v>
      </c>
      <c r="U131" s="5"/>
      <c r="V131" s="5"/>
      <c r="W131" s="5"/>
      <c r="X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x14ac:dyDescent="0.25">
      <c r="A132" t="s">
        <v>9</v>
      </c>
      <c r="B132" t="s">
        <v>7</v>
      </c>
      <c r="C132" t="s">
        <v>8</v>
      </c>
      <c r="D132" t="s">
        <v>7</v>
      </c>
      <c r="E132" t="s">
        <v>8</v>
      </c>
      <c r="F132" t="s">
        <v>7</v>
      </c>
      <c r="G132" t="s">
        <v>8</v>
      </c>
      <c r="H132" t="s">
        <v>7</v>
      </c>
      <c r="I132" t="s">
        <v>8</v>
      </c>
      <c r="J132" t="s">
        <v>7</v>
      </c>
      <c r="K132" t="s">
        <v>8</v>
      </c>
      <c r="L132" t="s">
        <v>7</v>
      </c>
      <c r="M132" t="s">
        <v>8</v>
      </c>
      <c r="N132" t="s">
        <v>7</v>
      </c>
      <c r="O132" t="s">
        <v>8</v>
      </c>
      <c r="P132" t="s">
        <v>7</v>
      </c>
      <c r="Q132" t="s">
        <v>8</v>
      </c>
      <c r="R132" t="s">
        <v>7</v>
      </c>
      <c r="S132" t="s">
        <v>8</v>
      </c>
      <c r="T132" t="s">
        <v>7</v>
      </c>
      <c r="U132" t="s">
        <v>8</v>
      </c>
      <c r="V132" s="5"/>
      <c r="W132" s="5"/>
      <c r="X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x14ac:dyDescent="0.25">
      <c r="A133">
        <v>1</v>
      </c>
      <c r="B133">
        <v>3081</v>
      </c>
      <c r="C133">
        <v>1073.99999999999</v>
      </c>
      <c r="D133">
        <v>3601</v>
      </c>
      <c r="E133">
        <v>1043.99999999999</v>
      </c>
      <c r="F133">
        <v>5261</v>
      </c>
      <c r="G133">
        <v>1050</v>
      </c>
      <c r="H133">
        <v>8162</v>
      </c>
      <c r="I133">
        <v>1116</v>
      </c>
      <c r="J133">
        <v>12141</v>
      </c>
      <c r="K133">
        <v>1026</v>
      </c>
      <c r="L133">
        <v>9781</v>
      </c>
      <c r="M133">
        <v>1086</v>
      </c>
      <c r="N133">
        <v>22561</v>
      </c>
      <c r="O133">
        <v>1187.99999999999</v>
      </c>
      <c r="P133">
        <v>20548</v>
      </c>
      <c r="Q133">
        <v>1019.99999999999</v>
      </c>
      <c r="R133">
        <v>7494</v>
      </c>
      <c r="S133">
        <v>1140</v>
      </c>
      <c r="T133">
        <v>28421</v>
      </c>
      <c r="U133">
        <v>1080</v>
      </c>
      <c r="V133" s="5"/>
      <c r="W133" s="5"/>
      <c r="X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x14ac:dyDescent="0.25">
      <c r="A134">
        <v>2</v>
      </c>
      <c r="B134">
        <v>5161</v>
      </c>
      <c r="C134">
        <v>1086</v>
      </c>
      <c r="D134">
        <v>3361</v>
      </c>
      <c r="E134">
        <v>1050</v>
      </c>
      <c r="F134">
        <v>4061</v>
      </c>
      <c r="G134">
        <v>1092</v>
      </c>
      <c r="H134">
        <v>7662</v>
      </c>
      <c r="I134">
        <v>1098</v>
      </c>
      <c r="J134">
        <v>11401</v>
      </c>
      <c r="K134">
        <v>1026</v>
      </c>
      <c r="L134">
        <v>8021</v>
      </c>
      <c r="M134">
        <v>1206</v>
      </c>
      <c r="N134">
        <v>7225</v>
      </c>
      <c r="O134">
        <v>1170</v>
      </c>
      <c r="P134">
        <v>6381</v>
      </c>
      <c r="Q134">
        <v>1121.99999999999</v>
      </c>
      <c r="R134">
        <v>34901</v>
      </c>
      <c r="S134">
        <v>1115.99999999999</v>
      </c>
      <c r="T134">
        <v>9481</v>
      </c>
      <c r="U134">
        <v>1086</v>
      </c>
      <c r="V134" s="5"/>
      <c r="W134" s="5"/>
      <c r="X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x14ac:dyDescent="0.25">
      <c r="A135">
        <v>3</v>
      </c>
      <c r="B135">
        <v>2767</v>
      </c>
      <c r="C135">
        <v>1020</v>
      </c>
      <c r="D135">
        <v>2961</v>
      </c>
      <c r="E135">
        <v>1061.99999999999</v>
      </c>
      <c r="F135">
        <v>5450</v>
      </c>
      <c r="G135">
        <v>1068</v>
      </c>
      <c r="H135">
        <v>5940</v>
      </c>
      <c r="I135">
        <v>1344</v>
      </c>
      <c r="J135">
        <v>9021</v>
      </c>
      <c r="K135">
        <v>1067.99999999999</v>
      </c>
      <c r="L135">
        <v>7801</v>
      </c>
      <c r="M135">
        <v>1146</v>
      </c>
      <c r="N135">
        <v>11381</v>
      </c>
      <c r="O135">
        <v>1116</v>
      </c>
      <c r="P135">
        <v>12521</v>
      </c>
      <c r="Q135">
        <v>1163.99999999999</v>
      </c>
      <c r="R135">
        <v>31929</v>
      </c>
      <c r="S135">
        <v>1116</v>
      </c>
      <c r="T135">
        <v>13881</v>
      </c>
      <c r="U135">
        <v>1092</v>
      </c>
      <c r="V135" s="5"/>
      <c r="W135" s="5"/>
      <c r="X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x14ac:dyDescent="0.25">
      <c r="A136">
        <v>4</v>
      </c>
      <c r="B136">
        <v>2341</v>
      </c>
      <c r="C136">
        <v>1050</v>
      </c>
      <c r="D136">
        <v>2640</v>
      </c>
      <c r="E136">
        <v>1043.99999999999</v>
      </c>
      <c r="F136">
        <v>4421</v>
      </c>
      <c r="G136">
        <v>1212</v>
      </c>
      <c r="H136">
        <v>5701</v>
      </c>
      <c r="I136">
        <v>1026</v>
      </c>
      <c r="J136">
        <v>5561</v>
      </c>
      <c r="K136">
        <v>1043.99999999999</v>
      </c>
      <c r="L136">
        <v>4461</v>
      </c>
      <c r="M136">
        <v>1080</v>
      </c>
      <c r="N136">
        <v>8581</v>
      </c>
      <c r="O136">
        <v>1110</v>
      </c>
      <c r="P136">
        <v>9681</v>
      </c>
      <c r="Q136">
        <v>1122</v>
      </c>
      <c r="R136">
        <v>11601</v>
      </c>
      <c r="S136">
        <v>1110</v>
      </c>
      <c r="T136">
        <v>17496</v>
      </c>
      <c r="U136">
        <v>1002</v>
      </c>
      <c r="V136" s="5"/>
      <c r="W136" s="5"/>
      <c r="X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x14ac:dyDescent="0.25">
      <c r="A137">
        <v>5</v>
      </c>
      <c r="B137">
        <v>2570</v>
      </c>
      <c r="C137">
        <v>1062</v>
      </c>
      <c r="D137">
        <v>2881</v>
      </c>
      <c r="E137">
        <v>1067.99999999999</v>
      </c>
      <c r="F137">
        <v>3101</v>
      </c>
      <c r="G137">
        <v>1014</v>
      </c>
      <c r="H137">
        <v>6648</v>
      </c>
      <c r="I137">
        <v>1056</v>
      </c>
      <c r="J137">
        <v>11741</v>
      </c>
      <c r="K137">
        <v>1188</v>
      </c>
      <c r="L137">
        <v>22421</v>
      </c>
      <c r="M137">
        <v>1164</v>
      </c>
      <c r="N137">
        <v>22821</v>
      </c>
      <c r="O137">
        <v>1181.99999999999</v>
      </c>
      <c r="P137">
        <v>16281</v>
      </c>
      <c r="Q137">
        <v>1206</v>
      </c>
      <c r="R137">
        <v>16981</v>
      </c>
      <c r="S137">
        <v>1085.99999999999</v>
      </c>
      <c r="T137">
        <v>7601</v>
      </c>
      <c r="U137">
        <v>1134</v>
      </c>
    </row>
    <row r="138" spans="1:38" x14ac:dyDescent="0.25">
      <c r="A138">
        <v>6</v>
      </c>
      <c r="B138">
        <v>3641</v>
      </c>
      <c r="C138">
        <v>1049.99999999999</v>
      </c>
      <c r="D138">
        <v>5881</v>
      </c>
      <c r="E138">
        <v>1103.99999999999</v>
      </c>
      <c r="F138">
        <v>4941</v>
      </c>
      <c r="G138">
        <v>1091.99999999999</v>
      </c>
      <c r="H138">
        <v>7341</v>
      </c>
      <c r="I138">
        <v>1104</v>
      </c>
      <c r="J138">
        <v>13841</v>
      </c>
      <c r="K138">
        <v>1044</v>
      </c>
      <c r="L138">
        <v>11401</v>
      </c>
      <c r="M138">
        <v>1122</v>
      </c>
      <c r="N138">
        <v>10261</v>
      </c>
      <c r="O138">
        <v>1056</v>
      </c>
      <c r="P138">
        <v>16461</v>
      </c>
      <c r="Q138">
        <v>1074</v>
      </c>
      <c r="R138">
        <v>19321</v>
      </c>
      <c r="S138">
        <v>1080</v>
      </c>
      <c r="T138">
        <v>19841</v>
      </c>
      <c r="U138">
        <v>1103.99999999999</v>
      </c>
    </row>
    <row r="139" spans="1:38" x14ac:dyDescent="0.25">
      <c r="A139">
        <v>7</v>
      </c>
      <c r="B139">
        <v>2721</v>
      </c>
      <c r="C139">
        <v>1110</v>
      </c>
      <c r="D139">
        <v>3529</v>
      </c>
      <c r="E139">
        <v>1229.99999999999</v>
      </c>
      <c r="F139">
        <v>3547</v>
      </c>
      <c r="G139">
        <v>1025.99999999999</v>
      </c>
      <c r="H139">
        <v>8529</v>
      </c>
      <c r="I139">
        <v>1014</v>
      </c>
      <c r="J139">
        <v>7138</v>
      </c>
      <c r="K139">
        <v>1086</v>
      </c>
      <c r="L139">
        <v>8761</v>
      </c>
      <c r="M139">
        <v>1116</v>
      </c>
      <c r="N139">
        <v>13041</v>
      </c>
      <c r="O139">
        <v>1032</v>
      </c>
      <c r="P139">
        <v>11568</v>
      </c>
      <c r="Q139">
        <v>1080</v>
      </c>
      <c r="R139">
        <v>11281</v>
      </c>
      <c r="S139">
        <v>1080</v>
      </c>
      <c r="T139">
        <v>15361</v>
      </c>
      <c r="U139">
        <v>1104</v>
      </c>
    </row>
    <row r="140" spans="1:38" x14ac:dyDescent="0.25">
      <c r="A140">
        <v>8</v>
      </c>
      <c r="B140">
        <v>6442</v>
      </c>
      <c r="C140">
        <v>1049.99999999999</v>
      </c>
      <c r="D140">
        <v>3173</v>
      </c>
      <c r="E140">
        <v>1043.99999999999</v>
      </c>
      <c r="F140">
        <v>3441</v>
      </c>
      <c r="G140">
        <v>1020</v>
      </c>
      <c r="H140">
        <v>9901</v>
      </c>
      <c r="I140">
        <v>1398</v>
      </c>
      <c r="J140">
        <v>8441</v>
      </c>
      <c r="K140">
        <v>1025.99999999999</v>
      </c>
      <c r="L140">
        <v>9744</v>
      </c>
      <c r="M140">
        <v>1080</v>
      </c>
      <c r="N140">
        <v>13401</v>
      </c>
      <c r="O140">
        <v>1164</v>
      </c>
      <c r="P140">
        <v>15581</v>
      </c>
      <c r="Q140">
        <v>1074</v>
      </c>
      <c r="R140">
        <v>13479</v>
      </c>
      <c r="S140">
        <v>989.99999999999898</v>
      </c>
      <c r="T140">
        <v>27561</v>
      </c>
      <c r="U140">
        <v>1146</v>
      </c>
    </row>
    <row r="141" spans="1:38" x14ac:dyDescent="0.25">
      <c r="A141">
        <v>9</v>
      </c>
      <c r="B141">
        <v>4338</v>
      </c>
      <c r="C141">
        <v>1146</v>
      </c>
      <c r="D141">
        <v>3793</v>
      </c>
      <c r="E141">
        <v>1134</v>
      </c>
      <c r="F141">
        <v>6811</v>
      </c>
      <c r="G141">
        <v>1235.99999999999</v>
      </c>
      <c r="H141">
        <v>6778</v>
      </c>
      <c r="I141">
        <v>1031.99999999999</v>
      </c>
      <c r="J141">
        <v>11321</v>
      </c>
      <c r="K141">
        <v>1229.99999999999</v>
      </c>
      <c r="L141">
        <v>19671</v>
      </c>
      <c r="M141">
        <v>1152</v>
      </c>
      <c r="N141">
        <v>15241</v>
      </c>
      <c r="O141">
        <v>1073.99999999999</v>
      </c>
      <c r="P141">
        <v>12775</v>
      </c>
      <c r="Q141">
        <v>1104</v>
      </c>
      <c r="R141">
        <v>21783</v>
      </c>
      <c r="S141">
        <v>1056</v>
      </c>
      <c r="T141">
        <v>22721</v>
      </c>
      <c r="U141">
        <v>1074</v>
      </c>
    </row>
    <row r="142" spans="1:38" x14ac:dyDescent="0.25">
      <c r="A142">
        <v>10</v>
      </c>
      <c r="B142">
        <v>2681</v>
      </c>
      <c r="C142">
        <v>1050</v>
      </c>
      <c r="D142">
        <v>3021</v>
      </c>
      <c r="E142">
        <v>1115.99999999999</v>
      </c>
      <c r="F142">
        <v>5640</v>
      </c>
      <c r="G142">
        <v>1122</v>
      </c>
      <c r="H142">
        <v>4501</v>
      </c>
      <c r="I142">
        <v>1062</v>
      </c>
      <c r="J142">
        <v>12741</v>
      </c>
      <c r="K142">
        <v>1079.99999999999</v>
      </c>
      <c r="L142">
        <v>7263</v>
      </c>
      <c r="M142">
        <v>1170</v>
      </c>
      <c r="N142">
        <v>10341</v>
      </c>
      <c r="O142">
        <v>1098</v>
      </c>
      <c r="P142">
        <v>16581</v>
      </c>
      <c r="Q142">
        <v>1025.99999999999</v>
      </c>
      <c r="R142">
        <v>13293</v>
      </c>
      <c r="S142">
        <v>1056</v>
      </c>
      <c r="T142">
        <v>13054</v>
      </c>
      <c r="U142">
        <v>1157.99999999999</v>
      </c>
    </row>
    <row r="143" spans="1:38" x14ac:dyDescent="0.25">
      <c r="A143" t="s">
        <v>10</v>
      </c>
      <c r="B143">
        <f t="shared" ref="B143:C143" si="20">AVERAGE(B133:B142)</f>
        <v>3574.3</v>
      </c>
      <c r="C143">
        <f t="shared" si="20"/>
        <v>1069.799999999997</v>
      </c>
      <c r="D143">
        <f t="shared" ref="D143" si="21">AVERAGE(D133:D142)</f>
        <v>3484.1</v>
      </c>
      <c r="E143">
        <f t="shared" ref="E143" si="22">AVERAGE(E133:E142)</f>
        <v>1089.599999999992</v>
      </c>
      <c r="F143">
        <f t="shared" ref="F143" si="23">AVERAGE(F133:F142)</f>
        <v>4667.3999999999996</v>
      </c>
      <c r="G143">
        <f t="shared" ref="G143" si="24">AVERAGE(G133:G142)</f>
        <v>1093.1999999999971</v>
      </c>
      <c r="H143">
        <f t="shared" ref="H143" si="25">AVERAGE(H133:H142)</f>
        <v>7116.3</v>
      </c>
      <c r="I143">
        <f t="shared" ref="I143" si="26">AVERAGE(I133:I142)</f>
        <v>1124.9999999999989</v>
      </c>
      <c r="J143">
        <f t="shared" ref="J143" si="27">AVERAGE(J133:J142)</f>
        <v>10334.700000000001</v>
      </c>
      <c r="K143">
        <f t="shared" ref="K143" si="28">AVERAGE(K133:K142)</f>
        <v>1081.799999999995</v>
      </c>
      <c r="L143">
        <f t="shared" ref="L143" si="29">AVERAGE(L133:L142)</f>
        <v>10932.5</v>
      </c>
      <c r="M143">
        <f t="shared" ref="M143" si="30">AVERAGE(M133:M142)</f>
        <v>1132.2</v>
      </c>
      <c r="N143">
        <f t="shared" ref="N143" si="31">AVERAGE(N133:N142)</f>
        <v>13485.4</v>
      </c>
      <c r="O143">
        <f t="shared" ref="O143" si="32">AVERAGE(O133:O142)</f>
        <v>1118.999999999997</v>
      </c>
      <c r="P143">
        <f t="shared" ref="P143" si="33">AVERAGE(P133:P142)</f>
        <v>13837.8</v>
      </c>
      <c r="Q143">
        <f t="shared" ref="Q143" si="34">AVERAGE(Q133:Q142)</f>
        <v>1099.199999999996</v>
      </c>
      <c r="R143">
        <f t="shared" ref="R143" si="35">AVERAGE(R133:R142)</f>
        <v>18206.3</v>
      </c>
      <c r="S143">
        <f t="shared" ref="S143" si="36">AVERAGE(S133:S142)</f>
        <v>1082.9999999999977</v>
      </c>
      <c r="T143">
        <f t="shared" ref="T143" si="37">AVERAGE(T133:T142)</f>
        <v>17541.8</v>
      </c>
      <c r="U143">
        <f t="shared" ref="U143" si="38">AVERAGE(U133:U142)</f>
        <v>1097.9999999999977</v>
      </c>
    </row>
    <row r="147" spans="1:3" x14ac:dyDescent="0.25">
      <c r="A147" t="s">
        <v>31</v>
      </c>
      <c r="B147" t="s">
        <v>34</v>
      </c>
      <c r="C147" t="s">
        <v>33</v>
      </c>
    </row>
    <row r="148" spans="1:3" x14ac:dyDescent="0.25">
      <c r="A148" s="2">
        <f>$B$99*1</f>
        <v>5</v>
      </c>
      <c r="B148">
        <f>B143</f>
        <v>3574.3</v>
      </c>
      <c r="C148">
        <v>4299.7</v>
      </c>
    </row>
    <row r="149" spans="1:3" x14ac:dyDescent="0.25">
      <c r="A149" s="2">
        <f>$B$99*2</f>
        <v>10</v>
      </c>
      <c r="B149">
        <f>D143</f>
        <v>3484.1</v>
      </c>
      <c r="C149">
        <v>6921.6</v>
      </c>
    </row>
    <row r="150" spans="1:3" x14ac:dyDescent="0.25">
      <c r="A150" s="2">
        <f>$B$99*3</f>
        <v>15</v>
      </c>
      <c r="B150">
        <f>F143</f>
        <v>4667.3999999999996</v>
      </c>
      <c r="C150">
        <v>9789.2999999999993</v>
      </c>
    </row>
    <row r="151" spans="1:3" x14ac:dyDescent="0.25">
      <c r="A151" s="2">
        <f>$B$99*4</f>
        <v>20</v>
      </c>
      <c r="B151">
        <f>H143</f>
        <v>7116.3</v>
      </c>
      <c r="C151">
        <v>14610.3</v>
      </c>
    </row>
    <row r="152" spans="1:3" x14ac:dyDescent="0.25">
      <c r="A152" s="2">
        <f>$B$99*5</f>
        <v>25</v>
      </c>
      <c r="B152">
        <f>J143</f>
        <v>10334.700000000001</v>
      </c>
      <c r="C152">
        <v>39356</v>
      </c>
    </row>
    <row r="153" spans="1:3" x14ac:dyDescent="0.25">
      <c r="A153" s="2">
        <f>$B$99*6</f>
        <v>30</v>
      </c>
      <c r="B153">
        <f>L143</f>
        <v>10932.5</v>
      </c>
      <c r="C153">
        <v>50565.2</v>
      </c>
    </row>
    <row r="154" spans="1:3" x14ac:dyDescent="0.25">
      <c r="A154" s="2">
        <f>$B$99*7</f>
        <v>35</v>
      </c>
      <c r="B154">
        <f>N143</f>
        <v>13485.4</v>
      </c>
      <c r="C154">
        <v>72659.600000000006</v>
      </c>
    </row>
    <row r="155" spans="1:3" x14ac:dyDescent="0.25">
      <c r="A155" s="2">
        <f>$B$99*8</f>
        <v>40</v>
      </c>
      <c r="B155">
        <f>P143</f>
        <v>13837.8</v>
      </c>
      <c r="C155">
        <v>55300.2</v>
      </c>
    </row>
    <row r="156" spans="1:3" x14ac:dyDescent="0.25">
      <c r="A156" s="2">
        <f>$B$99*9</f>
        <v>45</v>
      </c>
      <c r="B156">
        <f>R143</f>
        <v>18206.3</v>
      </c>
      <c r="C156">
        <v>72659.600000000006</v>
      </c>
    </row>
    <row r="157" spans="1:3" x14ac:dyDescent="0.25">
      <c r="A157" s="2">
        <f>$B$99*10</f>
        <v>50</v>
      </c>
      <c r="B157">
        <f>T143</f>
        <v>17541.8</v>
      </c>
      <c r="C157">
        <v>45621.7</v>
      </c>
    </row>
    <row r="165" spans="16:20" x14ac:dyDescent="0.25">
      <c r="R165">
        <v>174</v>
      </c>
    </row>
    <row r="166" spans="16:20" x14ac:dyDescent="0.25">
      <c r="R166">
        <v>175</v>
      </c>
    </row>
    <row r="167" spans="16:20" x14ac:dyDescent="0.25">
      <c r="R167">
        <v>177</v>
      </c>
    </row>
    <row r="168" spans="16:20" x14ac:dyDescent="0.25">
      <c r="R168">
        <v>174</v>
      </c>
    </row>
    <row r="169" spans="16:20" x14ac:dyDescent="0.25">
      <c r="R169">
        <v>178</v>
      </c>
    </row>
    <row r="170" spans="16:20" x14ac:dyDescent="0.25">
      <c r="R170">
        <v>184</v>
      </c>
    </row>
    <row r="171" spans="16:20" x14ac:dyDescent="0.25">
      <c r="R171">
        <v>205</v>
      </c>
    </row>
    <row r="172" spans="16:20" x14ac:dyDescent="0.25">
      <c r="R172">
        <v>174</v>
      </c>
    </row>
    <row r="173" spans="16:20" x14ac:dyDescent="0.25">
      <c r="R173">
        <v>189</v>
      </c>
    </row>
    <row r="174" spans="16:20" x14ac:dyDescent="0.25">
      <c r="R174">
        <v>186</v>
      </c>
    </row>
    <row r="175" spans="16:20" x14ac:dyDescent="0.25">
      <c r="P175" t="s">
        <v>22</v>
      </c>
      <c r="Q175" t="s">
        <v>23</v>
      </c>
      <c r="R175" t="s">
        <v>24</v>
      </c>
      <c r="S175" t="s">
        <v>32</v>
      </c>
      <c r="T175">
        <v>10</v>
      </c>
    </row>
    <row r="178" spans="16:20" x14ac:dyDescent="0.25">
      <c r="R178">
        <v>175</v>
      </c>
    </row>
    <row r="179" spans="16:20" x14ac:dyDescent="0.25">
      <c r="R179">
        <v>182</v>
      </c>
    </row>
    <row r="180" spans="16:20" x14ac:dyDescent="0.25">
      <c r="R180">
        <v>178</v>
      </c>
    </row>
    <row r="181" spans="16:20" x14ac:dyDescent="0.25">
      <c r="R181">
        <v>202</v>
      </c>
    </row>
    <row r="182" spans="16:20" x14ac:dyDescent="0.25">
      <c r="R182">
        <v>169</v>
      </c>
    </row>
    <row r="183" spans="16:20" x14ac:dyDescent="0.25">
      <c r="R183">
        <v>182</v>
      </c>
    </row>
    <row r="184" spans="16:20" x14ac:dyDescent="0.25">
      <c r="R184">
        <v>171</v>
      </c>
    </row>
    <row r="185" spans="16:20" x14ac:dyDescent="0.25">
      <c r="R185">
        <v>170</v>
      </c>
    </row>
    <row r="186" spans="16:20" x14ac:dyDescent="0.25">
      <c r="R186">
        <v>206</v>
      </c>
    </row>
    <row r="187" spans="16:20" x14ac:dyDescent="0.25">
      <c r="R187">
        <v>187</v>
      </c>
    </row>
    <row r="188" spans="16:20" x14ac:dyDescent="0.25">
      <c r="P188" t="s">
        <v>22</v>
      </c>
      <c r="Q188" t="s">
        <v>23</v>
      </c>
      <c r="R188" t="s">
        <v>24</v>
      </c>
      <c r="S188" t="s">
        <v>32</v>
      </c>
      <c r="T188">
        <v>15</v>
      </c>
    </row>
    <row r="191" spans="16:20" x14ac:dyDescent="0.25">
      <c r="R191">
        <v>186</v>
      </c>
    </row>
    <row r="192" spans="16:20" x14ac:dyDescent="0.25">
      <c r="R192">
        <v>183</v>
      </c>
    </row>
    <row r="193" spans="16:20" x14ac:dyDescent="0.25">
      <c r="R193">
        <v>224</v>
      </c>
    </row>
    <row r="194" spans="16:20" x14ac:dyDescent="0.25">
      <c r="R194">
        <v>171</v>
      </c>
    </row>
    <row r="195" spans="16:20" x14ac:dyDescent="0.25">
      <c r="R195">
        <v>176</v>
      </c>
    </row>
    <row r="196" spans="16:20" x14ac:dyDescent="0.25">
      <c r="R196">
        <v>184</v>
      </c>
    </row>
    <row r="197" spans="16:20" x14ac:dyDescent="0.25">
      <c r="R197">
        <v>169</v>
      </c>
    </row>
    <row r="198" spans="16:20" x14ac:dyDescent="0.25">
      <c r="R198">
        <v>233</v>
      </c>
    </row>
    <row r="199" spans="16:20" x14ac:dyDescent="0.25">
      <c r="R199">
        <v>172</v>
      </c>
    </row>
    <row r="200" spans="16:20" x14ac:dyDescent="0.25">
      <c r="R200">
        <v>177</v>
      </c>
    </row>
    <row r="201" spans="16:20" x14ac:dyDescent="0.25">
      <c r="P201" t="s">
        <v>22</v>
      </c>
      <c r="Q201" t="s">
        <v>23</v>
      </c>
      <c r="R201" t="s">
        <v>24</v>
      </c>
      <c r="S201" t="s">
        <v>32</v>
      </c>
      <c r="T201">
        <v>20</v>
      </c>
    </row>
    <row r="204" spans="16:20" x14ac:dyDescent="0.25">
      <c r="R204">
        <v>171</v>
      </c>
    </row>
    <row r="205" spans="16:20" x14ac:dyDescent="0.25">
      <c r="R205">
        <v>171</v>
      </c>
    </row>
    <row r="206" spans="16:20" x14ac:dyDescent="0.25">
      <c r="R206">
        <v>178</v>
      </c>
    </row>
    <row r="207" spans="16:20" x14ac:dyDescent="0.25">
      <c r="R207">
        <v>174</v>
      </c>
    </row>
    <row r="208" spans="16:20" x14ac:dyDescent="0.25">
      <c r="R208">
        <v>198</v>
      </c>
    </row>
    <row r="209" spans="16:20" x14ac:dyDescent="0.25">
      <c r="R209">
        <v>174</v>
      </c>
    </row>
    <row r="210" spans="16:20" x14ac:dyDescent="0.25">
      <c r="R210">
        <v>181</v>
      </c>
    </row>
    <row r="211" spans="16:20" x14ac:dyDescent="0.25">
      <c r="R211">
        <v>171</v>
      </c>
    </row>
    <row r="212" spans="16:20" x14ac:dyDescent="0.25">
      <c r="R212">
        <v>205</v>
      </c>
    </row>
    <row r="213" spans="16:20" x14ac:dyDescent="0.25">
      <c r="R213">
        <v>180</v>
      </c>
    </row>
    <row r="214" spans="16:20" x14ac:dyDescent="0.25">
      <c r="P214" t="s">
        <v>22</v>
      </c>
      <c r="Q214" t="s">
        <v>23</v>
      </c>
      <c r="R214" t="s">
        <v>24</v>
      </c>
      <c r="S214" t="s">
        <v>32</v>
      </c>
      <c r="T214">
        <v>25</v>
      </c>
    </row>
    <row r="217" spans="16:20" x14ac:dyDescent="0.25">
      <c r="R217">
        <v>181</v>
      </c>
    </row>
    <row r="218" spans="16:20" x14ac:dyDescent="0.25">
      <c r="R218">
        <v>201</v>
      </c>
    </row>
    <row r="219" spans="16:20" x14ac:dyDescent="0.25">
      <c r="R219">
        <v>191</v>
      </c>
    </row>
    <row r="220" spans="16:20" x14ac:dyDescent="0.25">
      <c r="R220">
        <v>180</v>
      </c>
    </row>
    <row r="221" spans="16:20" x14ac:dyDescent="0.25">
      <c r="R221">
        <v>194</v>
      </c>
    </row>
    <row r="222" spans="16:20" x14ac:dyDescent="0.25">
      <c r="R222">
        <v>187</v>
      </c>
    </row>
    <row r="223" spans="16:20" x14ac:dyDescent="0.25">
      <c r="R223">
        <v>186</v>
      </c>
    </row>
    <row r="224" spans="16:20" x14ac:dyDescent="0.25">
      <c r="R224">
        <v>180</v>
      </c>
    </row>
    <row r="225" spans="16:20" x14ac:dyDescent="0.25">
      <c r="R225">
        <v>192</v>
      </c>
    </row>
    <row r="226" spans="16:20" x14ac:dyDescent="0.25">
      <c r="R226">
        <v>195</v>
      </c>
    </row>
    <row r="227" spans="16:20" x14ac:dyDescent="0.25">
      <c r="P227" t="s">
        <v>22</v>
      </c>
      <c r="Q227" t="s">
        <v>23</v>
      </c>
      <c r="R227" t="s">
        <v>24</v>
      </c>
      <c r="S227" t="s">
        <v>32</v>
      </c>
      <c r="T227">
        <v>30</v>
      </c>
    </row>
    <row r="230" spans="16:20" x14ac:dyDescent="0.25">
      <c r="R230">
        <v>198</v>
      </c>
    </row>
    <row r="231" spans="16:20" x14ac:dyDescent="0.25">
      <c r="R231">
        <v>195</v>
      </c>
    </row>
    <row r="232" spans="16:20" x14ac:dyDescent="0.25">
      <c r="R232">
        <v>186</v>
      </c>
    </row>
    <row r="233" spans="16:20" x14ac:dyDescent="0.25">
      <c r="R233">
        <v>185</v>
      </c>
    </row>
    <row r="234" spans="16:20" x14ac:dyDescent="0.25">
      <c r="R234">
        <v>197</v>
      </c>
    </row>
    <row r="235" spans="16:20" x14ac:dyDescent="0.25">
      <c r="R235">
        <v>176</v>
      </c>
    </row>
    <row r="236" spans="16:20" x14ac:dyDescent="0.25">
      <c r="R236">
        <v>172</v>
      </c>
    </row>
    <row r="237" spans="16:20" x14ac:dyDescent="0.25">
      <c r="R237">
        <v>194</v>
      </c>
    </row>
    <row r="238" spans="16:20" x14ac:dyDescent="0.25">
      <c r="R238">
        <v>179</v>
      </c>
    </row>
    <row r="239" spans="16:20" x14ac:dyDescent="0.25">
      <c r="R239">
        <v>183</v>
      </c>
    </row>
    <row r="240" spans="16:20" x14ac:dyDescent="0.25">
      <c r="P240" t="s">
        <v>22</v>
      </c>
      <c r="Q240" t="s">
        <v>23</v>
      </c>
      <c r="R240" t="s">
        <v>24</v>
      </c>
      <c r="S240" t="s">
        <v>32</v>
      </c>
      <c r="T240">
        <v>35</v>
      </c>
    </row>
    <row r="243" spans="16:20" x14ac:dyDescent="0.25">
      <c r="R243">
        <v>170</v>
      </c>
    </row>
    <row r="244" spans="16:20" x14ac:dyDescent="0.25">
      <c r="R244">
        <v>187</v>
      </c>
    </row>
    <row r="245" spans="16:20" x14ac:dyDescent="0.25">
      <c r="R245">
        <v>194</v>
      </c>
    </row>
    <row r="246" spans="16:20" x14ac:dyDescent="0.25">
      <c r="R246">
        <v>187</v>
      </c>
    </row>
    <row r="247" spans="16:20" x14ac:dyDescent="0.25">
      <c r="R247">
        <v>201</v>
      </c>
    </row>
    <row r="248" spans="16:20" x14ac:dyDescent="0.25">
      <c r="R248">
        <v>179</v>
      </c>
    </row>
    <row r="249" spans="16:20" x14ac:dyDescent="0.25">
      <c r="R249">
        <v>180</v>
      </c>
    </row>
    <row r="250" spans="16:20" x14ac:dyDescent="0.25">
      <c r="R250">
        <v>179</v>
      </c>
    </row>
    <row r="251" spans="16:20" x14ac:dyDescent="0.25">
      <c r="R251">
        <v>184</v>
      </c>
    </row>
    <row r="252" spans="16:20" x14ac:dyDescent="0.25">
      <c r="R252">
        <v>171</v>
      </c>
    </row>
    <row r="253" spans="16:20" x14ac:dyDescent="0.25">
      <c r="P253" t="s">
        <v>22</v>
      </c>
      <c r="Q253" t="s">
        <v>23</v>
      </c>
      <c r="R253" t="s">
        <v>24</v>
      </c>
      <c r="S253" t="s">
        <v>32</v>
      </c>
      <c r="T253">
        <v>40</v>
      </c>
    </row>
    <row r="256" spans="16:20" x14ac:dyDescent="0.25">
      <c r="R256">
        <v>190</v>
      </c>
    </row>
    <row r="257" spans="16:20" x14ac:dyDescent="0.25">
      <c r="R257">
        <v>186</v>
      </c>
    </row>
    <row r="258" spans="16:20" x14ac:dyDescent="0.25">
      <c r="R258">
        <v>186</v>
      </c>
    </row>
    <row r="259" spans="16:20" x14ac:dyDescent="0.25">
      <c r="R259">
        <v>185</v>
      </c>
    </row>
    <row r="260" spans="16:20" x14ac:dyDescent="0.25">
      <c r="R260">
        <v>181</v>
      </c>
    </row>
    <row r="261" spans="16:20" x14ac:dyDescent="0.25">
      <c r="R261">
        <v>180</v>
      </c>
    </row>
    <row r="262" spans="16:20" x14ac:dyDescent="0.25">
      <c r="R262">
        <v>180</v>
      </c>
    </row>
    <row r="263" spans="16:20" x14ac:dyDescent="0.25">
      <c r="R263">
        <v>165</v>
      </c>
    </row>
    <row r="264" spans="16:20" x14ac:dyDescent="0.25">
      <c r="R264">
        <v>176</v>
      </c>
    </row>
    <row r="265" spans="16:20" x14ac:dyDescent="0.25">
      <c r="R265">
        <v>176</v>
      </c>
    </row>
    <row r="266" spans="16:20" x14ac:dyDescent="0.25">
      <c r="P266" t="s">
        <v>22</v>
      </c>
      <c r="Q266" t="s">
        <v>23</v>
      </c>
      <c r="R266" t="s">
        <v>24</v>
      </c>
      <c r="S266" t="s">
        <v>32</v>
      </c>
      <c r="T266">
        <v>45</v>
      </c>
    </row>
    <row r="269" spans="16:20" x14ac:dyDescent="0.25">
      <c r="R269">
        <v>180</v>
      </c>
    </row>
    <row r="270" spans="16:20" x14ac:dyDescent="0.25">
      <c r="R270">
        <v>181</v>
      </c>
    </row>
    <row r="271" spans="16:20" x14ac:dyDescent="0.25">
      <c r="R271">
        <v>182</v>
      </c>
    </row>
    <row r="272" spans="16:20" x14ac:dyDescent="0.25">
      <c r="R272">
        <v>167</v>
      </c>
    </row>
    <row r="273" spans="16:21" x14ac:dyDescent="0.25">
      <c r="R273">
        <v>189</v>
      </c>
    </row>
    <row r="274" spans="16:21" x14ac:dyDescent="0.25">
      <c r="R274">
        <v>184</v>
      </c>
    </row>
    <row r="275" spans="16:21" x14ac:dyDescent="0.25">
      <c r="R275">
        <v>184</v>
      </c>
    </row>
    <row r="276" spans="16:21" x14ac:dyDescent="0.25">
      <c r="R276">
        <v>191</v>
      </c>
    </row>
    <row r="277" spans="16:21" x14ac:dyDescent="0.25">
      <c r="R277">
        <v>179</v>
      </c>
    </row>
    <row r="278" spans="16:21" x14ac:dyDescent="0.25">
      <c r="R278">
        <v>193</v>
      </c>
    </row>
    <row r="279" spans="16:21" x14ac:dyDescent="0.25">
      <c r="P279" t="s">
        <v>22</v>
      </c>
      <c r="Q279" t="s">
        <v>23</v>
      </c>
      <c r="R279" t="s">
        <v>24</v>
      </c>
      <c r="S279" t="s">
        <v>32</v>
      </c>
      <c r="T279">
        <v>50</v>
      </c>
    </row>
    <row r="283" spans="16:21" x14ac:dyDescent="0.25">
      <c r="P283" t="s">
        <v>26</v>
      </c>
      <c r="Q283" t="s">
        <v>27</v>
      </c>
      <c r="R283" t="s">
        <v>28</v>
      </c>
      <c r="S283" t="s">
        <v>29</v>
      </c>
      <c r="T283" t="s">
        <v>30</v>
      </c>
      <c r="U283">
        <v>0</v>
      </c>
    </row>
  </sheetData>
  <sortState xmlns:xlrd2="http://schemas.microsoft.com/office/spreadsheetml/2017/richdata2" ref="S117:S136">
    <sortCondition ref="S117:S136"/>
  </sortState>
  <mergeCells count="180">
    <mergeCell ref="T131:U131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AH135:AH136"/>
    <mergeCell ref="AI135:AI136"/>
    <mergeCell ref="AJ135:AJ136"/>
    <mergeCell ref="AK135:AK136"/>
    <mergeCell ref="AL135:AL136"/>
    <mergeCell ref="AC135:AC136"/>
    <mergeCell ref="AD135:AD136"/>
    <mergeCell ref="AE135:AE136"/>
    <mergeCell ref="AF135:AF136"/>
    <mergeCell ref="AG135:AG136"/>
    <mergeCell ref="X135:X136"/>
    <mergeCell ref="AB135:AB136"/>
    <mergeCell ref="V135:V136"/>
    <mergeCell ref="W135:W136"/>
    <mergeCell ref="AH133:AH134"/>
    <mergeCell ref="AI133:AI134"/>
    <mergeCell ref="AJ133:AJ134"/>
    <mergeCell ref="AK133:AK134"/>
    <mergeCell ref="AL133:AL134"/>
    <mergeCell ref="AC133:AC134"/>
    <mergeCell ref="AD133:AD134"/>
    <mergeCell ref="AE133:AE134"/>
    <mergeCell ref="AF133:AF134"/>
    <mergeCell ref="AG133:AG134"/>
    <mergeCell ref="X133:X134"/>
    <mergeCell ref="AB133:AB134"/>
    <mergeCell ref="V133:V134"/>
    <mergeCell ref="W133:W134"/>
    <mergeCell ref="AH131:AH132"/>
    <mergeCell ref="AI131:AI132"/>
    <mergeCell ref="AJ131:AJ132"/>
    <mergeCell ref="AK131:AK132"/>
    <mergeCell ref="AL131:AL132"/>
    <mergeCell ref="AC131:AC132"/>
    <mergeCell ref="AD131:AD132"/>
    <mergeCell ref="AE131:AE132"/>
    <mergeCell ref="AF131:AF132"/>
    <mergeCell ref="AG131:AG132"/>
    <mergeCell ref="X131:X132"/>
    <mergeCell ref="AB131:AB132"/>
    <mergeCell ref="V131:V132"/>
    <mergeCell ref="W131:W132"/>
    <mergeCell ref="AE127:AE128"/>
    <mergeCell ref="AF127:AF128"/>
    <mergeCell ref="AG127:AG128"/>
    <mergeCell ref="AH127:AH128"/>
    <mergeCell ref="AI127:AI128"/>
    <mergeCell ref="AB127:AB128"/>
    <mergeCell ref="AC127:AC128"/>
    <mergeCell ref="AD127:AD128"/>
    <mergeCell ref="U127:U128"/>
    <mergeCell ref="V127:V128"/>
    <mergeCell ref="W127:W128"/>
    <mergeCell ref="X127:X128"/>
    <mergeCell ref="Q127:Q128"/>
    <mergeCell ref="R127:R128"/>
    <mergeCell ref="S127:S128"/>
    <mergeCell ref="T127:T128"/>
    <mergeCell ref="AE125:AE126"/>
    <mergeCell ref="AF125:AF126"/>
    <mergeCell ref="AG125:AG126"/>
    <mergeCell ref="AH125:AH126"/>
    <mergeCell ref="AI125:AI126"/>
    <mergeCell ref="AB125:AB126"/>
    <mergeCell ref="AC125:AC126"/>
    <mergeCell ref="AD125:AD126"/>
    <mergeCell ref="U125:U126"/>
    <mergeCell ref="V125:V126"/>
    <mergeCell ref="W125:W126"/>
    <mergeCell ref="X125:X126"/>
    <mergeCell ref="Q125:Q126"/>
    <mergeCell ref="R125:R126"/>
    <mergeCell ref="S125:S126"/>
    <mergeCell ref="T125:T126"/>
    <mergeCell ref="AE123:AE124"/>
    <mergeCell ref="AF123:AF124"/>
    <mergeCell ref="AG123:AG124"/>
    <mergeCell ref="AH123:AH124"/>
    <mergeCell ref="AI123:AI124"/>
    <mergeCell ref="AB123:AB124"/>
    <mergeCell ref="AC123:AC124"/>
    <mergeCell ref="AD123:AD124"/>
    <mergeCell ref="U123:U124"/>
    <mergeCell ref="V123:V124"/>
    <mergeCell ref="W123:W124"/>
    <mergeCell ref="X123:X124"/>
    <mergeCell ref="Q123:Q124"/>
    <mergeCell ref="R123:R124"/>
    <mergeCell ref="S123:S124"/>
    <mergeCell ref="T123:T124"/>
    <mergeCell ref="AE121:AE122"/>
    <mergeCell ref="AF121:AF122"/>
    <mergeCell ref="AG121:AG122"/>
    <mergeCell ref="AH121:AH122"/>
    <mergeCell ref="AI121:AI122"/>
    <mergeCell ref="AB121:AB122"/>
    <mergeCell ref="AC121:AC122"/>
    <mergeCell ref="AD121:AD122"/>
    <mergeCell ref="U121:U122"/>
    <mergeCell ref="V121:V122"/>
    <mergeCell ref="W121:W122"/>
    <mergeCell ref="X121:X122"/>
    <mergeCell ref="Q121:Q122"/>
    <mergeCell ref="R121:R122"/>
    <mergeCell ref="S121:S122"/>
    <mergeCell ref="T121:T122"/>
    <mergeCell ref="AE119:AE120"/>
    <mergeCell ref="AF119:AF120"/>
    <mergeCell ref="AG119:AG120"/>
    <mergeCell ref="AH119:AH120"/>
    <mergeCell ref="AI119:AI120"/>
    <mergeCell ref="AB119:AB120"/>
    <mergeCell ref="AC119:AC120"/>
    <mergeCell ref="AD119:AD120"/>
    <mergeCell ref="U119:U120"/>
    <mergeCell ref="V119:V120"/>
    <mergeCell ref="W119:W120"/>
    <mergeCell ref="X119:X120"/>
    <mergeCell ref="Q119:Q120"/>
    <mergeCell ref="R119:R120"/>
    <mergeCell ref="S119:S120"/>
    <mergeCell ref="T119:T120"/>
    <mergeCell ref="AI117:AI118"/>
    <mergeCell ref="Q117:Q118"/>
    <mergeCell ref="R117:R118"/>
    <mergeCell ref="S117:S118"/>
    <mergeCell ref="T117:T118"/>
    <mergeCell ref="U117:U118"/>
    <mergeCell ref="V117:V118"/>
    <mergeCell ref="W117:W118"/>
    <mergeCell ref="X117:X118"/>
    <mergeCell ref="AB117:AB118"/>
    <mergeCell ref="AC117:AC118"/>
    <mergeCell ref="AD117:AD118"/>
    <mergeCell ref="AE117:AE118"/>
    <mergeCell ref="AF117:AF118"/>
    <mergeCell ref="AG117:AG118"/>
    <mergeCell ref="AH117:AH118"/>
    <mergeCell ref="L100:M100"/>
    <mergeCell ref="N100:O100"/>
    <mergeCell ref="P100:Q100"/>
    <mergeCell ref="R100:S100"/>
    <mergeCell ref="T100:U100"/>
    <mergeCell ref="B100:C100"/>
    <mergeCell ref="D100:E100"/>
    <mergeCell ref="F100:G100"/>
    <mergeCell ref="H100:I100"/>
    <mergeCell ref="J100:K100"/>
    <mergeCell ref="B53:C53"/>
    <mergeCell ref="D53:E53"/>
    <mergeCell ref="F53:G53"/>
    <mergeCell ref="H53:I53"/>
    <mergeCell ref="A1:H1"/>
    <mergeCell ref="T53:U53"/>
    <mergeCell ref="J53:K53"/>
    <mergeCell ref="L53:M53"/>
    <mergeCell ref="N53:O53"/>
    <mergeCell ref="P53:Q53"/>
    <mergeCell ref="R53:S53"/>
    <mergeCell ref="K1:R1"/>
    <mergeCell ref="T19:U19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M V 0 9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D F d P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X T 1 V x Q z C M O s B A A D 7 A w A A E w A c A E Z v c m 1 1 b G F z L 1 N l Y 3 R p b 2 4 x L m 0 g o h g A K K A U A A A A A A A A A A A A A A A A A A A A A A A A A A A A h V L f b 9 M w E H 6 v 1 P / B M i + p F K I l / Y G 0 K Q 8 l Z Y B E 2 U Z a I T T z 4 L m 3 1 s K x I 9 s Z j a r + 7 z h x W d s R I C 9 3 / u 5 y 3 9 1 9 Z 4 B Z r i T K v Y 2 v + r 1 + z 2 y o h h X a g A a U I g G 2 3 0 P u y 1 W l W Y N k 5 i m a K V Y V I G 1 w z Q V E m Z L W P U y A Z 5 d k z t 5 z I d C N h J n m T 0 B + O + g 1 O o S W 0 j 2 1 4 b Y m D U l k t x Y P w v s Z C F 5 w C z r F l z h E m R J V I U 0 6 D N E 7 y d S K y 3 U a J + M k R H e V s p D b W k B 6 d K P P S s L 3 Q e i b f Y V v t S p c b I U + A F 0 5 N u w 6 X 9 A H l 3 i I H P D A z x W i + w M + F S J n V F B t U q u r 0 5 L Z h s q 1 q 7 i o S z i W W 2 g q z a P S h W + 4 C Z q g g z / c 7 X D m 5 r I u A V n Y 2 n 2 I d p g s j Q s S t t H c k G l Z z q i l 5 J N y D Z A 5 Z 1 o Z 9 W j J V y 5 X 6 q d x Y U P K 2 m 6 U H E b x R Q R b Q L i t + V H a y S h q q P 8 s + s / 9 T 5 l r r u D M k O U I f Q O q y T V 1 G c l F k r i j K M A 4 O U h 2 M 7 9 F o / g N m R r D 1 7 L R 3 Z z 4 M b m r O P v x p Z I S d F T W G K O z M f f H D e a l 4 P a g L H q o 0 b P k x 3 W 2 K T 4 j e L H y E L X D t h n u H 5 + 6 c B R v 6 + d C Q U t + c h b u W g f N T r I o b g t E i T d D b 0 b e j L 2 Z 4 H 2 3 3 P F / 9 f 7 7 a K 3 w L f u 5 9 L 6 V l 9 i w A x t 1 Y O M O b H J + C v t B v 8 d l 9 z h X v w B Q S w E C L Q A U A A I A C A A x X T 1 V 2 F 6 J 0 6 I A A A D 2 A A A A E g A A A A A A A A A A A A A A A A A A A A A A Q 2 9 u Z m l n L 1 B h Y 2 t h Z 2 U u e G 1 s U E s B A i 0 A F A A C A A g A M V 0 9 V Q / K 6 a u k A A A A 6 Q A A A B M A A A A A A A A A A A A A A A A A 7 g A A A F t D b 2 5 0 Z W 5 0 X 1 R 5 c G V z X S 5 4 b W x Q S w E C L Q A U A A I A C A A x X T 1 V x Q z C M O s B A A D 7 A w A A E w A A A A A A A A A A A A A A A A D f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w A A A A A A A F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Z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N T o 0 M T o z N C 4 3 N T Q x O T A 4 W i I g L z 4 8 R W 5 0 c n k g V H l w Z T 0 i R m l s b E N v b H V t b l R 5 c G V z I i B W Y W x 1 Z T 0 i c 0 J n W U d C Z 1 l E Q X d Z P S I g L z 4 8 R W 5 0 c n k g V H l w Z T 0 i R m l s b E N v b H V t b k 5 h b W V z I i B W Y W x 1 Z T 0 i c 1 s m c X V v d D t D L j E m c X V v d D s s J n F 1 b 3 Q 7 Q y 4 y J n F 1 b 3 Q 7 L C Z x d W 9 0 O 0 M u M y Z x d W 9 0 O y w m c X V v d D t D L j Q m c X V v d D s s J n F 1 b 3 Q 7 Q y 4 1 J n F 1 b 3 Q 7 L C Z x d W 9 0 O 0 M u N i Z x d W 9 0 O y w m c X V v d D t c X F V z Z X J z X F x j a H J p c 1 x c Q X B w R G F 0 Y V x c T G 9 j Y W x c X E 1 p Y 3 J v c 2 9 m d F x c V 2 l u Z G 9 3 c 0 F w c H N c X H B 5 d G h v b j M u M T A u Z X h l I F w m c X V v d D t D J n F 1 b 3 Q 7 L C Z x d W 9 0 O 1 x c V X N l c n N c X G N o c m l z X F x P b m V E c m l 2 Z S A t I E 1 j R 2 l s b C B V b m l 2 Z X J z a X R 5 X F x B Y 2 F k Z W 1 p Y 3 N c X F U 0 I F l l Y X J c X E Z h b G w g M j A y M i B T Z W 1 l c 3 R l c l x c Q 0 9 N U C A 0 M T d c X E F z c 2 l n b m 1 l b n R z X F x B c 3 N p Z 2 5 t Z W 5 0 M V x c U X V p Y 2 t S d W 5 u Z X I u c H l c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c m U v Q X V 0 b 1 J l b W 9 2 Z W R D b 2 x 1 b W 5 z M S 5 7 Q y 4 x L D B 9 J n F 1 b 3 Q 7 L C Z x d W 9 0 O 1 N l Y 3 R p b 2 4 x L 2 h l c m U v Q X V 0 b 1 J l b W 9 2 Z W R D b 2 x 1 b W 5 z M S 5 7 Q y 4 y L D F 9 J n F 1 b 3 Q 7 L C Z x d W 9 0 O 1 N l Y 3 R p b 2 4 x L 2 h l c m U v Q X V 0 b 1 J l b W 9 2 Z W R D b 2 x 1 b W 5 z M S 5 7 Q y 4 z L D J 9 J n F 1 b 3 Q 7 L C Z x d W 9 0 O 1 N l Y 3 R p b 2 4 x L 2 h l c m U v Q X V 0 b 1 J l b W 9 2 Z W R D b 2 x 1 b W 5 z M S 5 7 Q y 4 0 L D N 9 J n F 1 b 3 Q 7 L C Z x d W 9 0 O 1 N l Y 3 R p b 2 4 x L 2 h l c m U v Q X V 0 b 1 J l b W 9 2 Z W R D b 2 x 1 b W 5 z M S 5 7 Q y 4 1 L D R 9 J n F 1 b 3 Q 7 L C Z x d W 9 0 O 1 N l Y 3 R p b 2 4 x L 2 h l c m U v Q X V 0 b 1 J l b W 9 2 Z W R D b 2 x 1 b W 5 z M S 5 7 Q y 4 2 L D V 9 J n F 1 b 3 Q 7 L C Z x d W 9 0 O 1 N l Y 3 R p b 2 4 x L 2 h l c m U v Q X V 0 b 1 J l b W 9 2 Z W R D b 2 x 1 b W 5 z M S 5 7 X F x V c 2 V y c 1 x c Y 2 h y a X N c X E F w c E R h d G F c X E x v Y 2 F s X F x N a W N y b 3 N v Z n R c X F d p b m R v d 3 N B c H B z X F x w e X R o b 2 4 z L j E w L m V 4 Z S B c J n F 1 b 3 Q 7 Q y w 2 f S Z x d W 9 0 O y w m c X V v d D t T Z W N 0 a W 9 u M S 9 o Z X J l L 0 F 1 d G 9 S Z W 1 v d m V k Q 2 9 s d W 1 u c z E u e 1 x c V X N l c n N c X G N o c m l z X F x P b m V E c m l 2 Z S A t I E 1 j R 2 l s b C B V b m l 2 Z X J z a X R 5 X F x B Y 2 F k Z W 1 p Y 3 N c X F U 0 I F l l Y X J c X E Z h b G w g M j A y M i B T Z W 1 l c 3 R l c l x c Q 0 9 N U C A 0 M T d c X E F z c 2 l n b m 1 l b n R z X F x B c 3 N p Z 2 5 t Z W 5 0 M V x c U X V p Y 2 t S d W 5 u Z X I u c H l c J n F 1 b 3 Q 7 I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X J l L 0 F 1 d G 9 S Z W 1 v d m V k Q 2 9 s d W 1 u c z E u e 0 M u M S w w f S Z x d W 9 0 O y w m c X V v d D t T Z W N 0 a W 9 u M S 9 o Z X J l L 0 F 1 d G 9 S Z W 1 v d m V k Q 2 9 s d W 1 u c z E u e 0 M u M i w x f S Z x d W 9 0 O y w m c X V v d D t T Z W N 0 a W 9 u M S 9 o Z X J l L 0 F 1 d G 9 S Z W 1 v d m V k Q 2 9 s d W 1 u c z E u e 0 M u M y w y f S Z x d W 9 0 O y w m c X V v d D t T Z W N 0 a W 9 u M S 9 o Z X J l L 0 F 1 d G 9 S Z W 1 v d m V k Q 2 9 s d W 1 u c z E u e 0 M u N C w z f S Z x d W 9 0 O y w m c X V v d D t T Z W N 0 a W 9 u M S 9 o Z X J l L 0 F 1 d G 9 S Z W 1 v d m V k Q 2 9 s d W 1 u c z E u e 0 M u N S w 0 f S Z x d W 9 0 O y w m c X V v d D t T Z W N 0 a W 9 u M S 9 o Z X J l L 0 F 1 d G 9 S Z W 1 v d m V k Q 2 9 s d W 1 u c z E u e 0 M u N i w 1 f S Z x d W 9 0 O y w m c X V v d D t T Z W N 0 a W 9 u M S 9 o Z X J l L 0 F 1 d G 9 S Z W 1 v d m V k Q 2 9 s d W 1 u c z E u e 1 x c V X N l c n N c X G N o c m l z X F x B c H B E Y X R h X F x M b 2 N h b F x c T W l j c m 9 z b 2 Z 0 X F x X a W 5 k b 3 d z Q X B w c 1 x c c H l 0 a G 9 u M y 4 x M C 5 l e G U g X C Z x d W 9 0 O 0 M s N n 0 m c X V v d D s s J n F 1 b 3 Q 7 U 2 V j d G l v b j E v a G V y Z S 9 B d X R v U m V t b 3 Z l Z E N v b H V t b n M x L n t c X F V z Z X J z X F x j a H J p c 1 x c T 2 5 l R H J p d m U g L S B N Y 0 d p b G w g V W 5 p d m V y c 2 l 0 e V x c Q W N h Z G V t a W N z X F x V N C B Z Z W F y X F x G Y W x s I D I w M j I g U 2 V t Z X N 0 Z X J c X E N P T V A g N D E 3 X F x B c 3 N p Z 2 5 t Z W 5 0 c 1 x c Q X N z a W d u b W V u d D F c X F F 1 a W N r U n V u b m V y L n B 5 X C Z x d W 9 0 O y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y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y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i c T V o h z E C Y t S n q d v f D q w A A A A A C A A A A A A A Q Z g A A A A E A A C A A A A A x 7 E q O 1 l w J a H C V 7 0 M L 0 E j G 1 I B g 3 H r F u K 1 y K T v V H i e p q Q A A A A A O g A A A A A I A A C A A A A D h q d E h R h B W / y H 9 T V s W x B I u w p c F u d 1 I v y W W E E R S X 6 z w R F A A A A B T D a E 0 S m V l a i h o p F p G X g G S 2 W I Z W y q R K O 3 W g 3 B Q 9 M K P s M n s 0 9 q A W x q m I 6 x E j 2 O 6 f w P Z f 1 E p W Y E d 0 J 4 P i b O 6 + H g U X C 9 J l 0 6 Z 0 J V 3 D G j h 1 a 1 H v U A A A A C L o n I G + v y W c I K H k S b a M y J t i S 3 2 0 I S P + b X M v m N E N y 0 E L a u 4 G f X 4 h f q q v J 9 f y D Y q 6 Z g q q L m + D M D S 4 z C x f X y r M w s G < / D a t a M a s h u p > 
</file>

<file path=customXml/itemProps1.xml><?xml version="1.0" encoding="utf-8"?>
<ds:datastoreItem xmlns:ds="http://schemas.openxmlformats.org/officeDocument/2006/customXml" ds:itemID="{D7DBA91F-FB2D-47C3-85FA-D96E3FB73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Tonnesen</dc:creator>
  <cp:lastModifiedBy>Christian Tonnesen</cp:lastModifiedBy>
  <dcterms:created xsi:type="dcterms:W3CDTF">2022-09-24T03:33:27Z</dcterms:created>
  <dcterms:modified xsi:type="dcterms:W3CDTF">2022-09-29T22:35:00Z</dcterms:modified>
</cp:coreProperties>
</file>