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ankine\"/>
    </mc:Choice>
  </mc:AlternateContent>
  <xr:revisionPtr revIDLastSave="0" documentId="13_ncr:1_{DA50D7D6-EB37-4976-B43F-E6BA48690336}" xr6:coauthVersionLast="47" xr6:coauthVersionMax="47" xr10:uidLastSave="{00000000-0000-0000-0000-000000000000}"/>
  <bookViews>
    <workbookView xWindow="1965" yWindow="435" windowWidth="25740" windowHeight="14700" activeTab="3" xr2:uid="{00000000-000D-0000-FFFF-FFFF00000000}"/>
  </bookViews>
  <sheets>
    <sheet name="PhysicalDiagram" sheetId="1" r:id="rId1"/>
    <sheet name="Validate" sheetId="7" r:id="rId2"/>
    <sheet name="Flows" sheetId="4" r:id="rId3"/>
    <sheet name="Processes" sheetId="3" r:id="rId4"/>
    <sheet name="Exergy" sheetId="2" r:id="rId5"/>
    <sheet name="WasteAllocation" sheetId="5" r:id="rId6"/>
    <sheet name="Forma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</calcChain>
</file>

<file path=xl/sharedStrings.xml><?xml version="1.0" encoding="utf-8"?>
<sst xmlns="http://schemas.openxmlformats.org/spreadsheetml/2006/main" count="104" uniqueCount="62">
  <si>
    <t>Reference</t>
  </si>
  <si>
    <t>GEN1</t>
  </si>
  <si>
    <t>TUR83</t>
  </si>
  <si>
    <t>VC9</t>
  </si>
  <si>
    <t>T490</t>
  </si>
  <si>
    <t>key</t>
  </si>
  <si>
    <t>B2</t>
  </si>
  <si>
    <t>B3</t>
  </si>
  <si>
    <t>B4</t>
  </si>
  <si>
    <t>Boiler</t>
  </si>
  <si>
    <t>Turbine</t>
  </si>
  <si>
    <t>Pump</t>
  </si>
  <si>
    <t>Alternador</t>
  </si>
  <si>
    <t>Condenser</t>
  </si>
  <si>
    <t>BOIL</t>
  </si>
  <si>
    <t>TURB</t>
  </si>
  <si>
    <t>PUMP</t>
  </si>
  <si>
    <t>GEN</t>
  </si>
  <si>
    <t>COND</t>
  </si>
  <si>
    <t>description</t>
  </si>
  <si>
    <t>fuel</t>
  </si>
  <si>
    <t>product</t>
  </si>
  <si>
    <t>type</t>
  </si>
  <si>
    <t>PRODUCTIVE</t>
  </si>
  <si>
    <t>RESOURCE</t>
  </si>
  <si>
    <t>INTERNAL</t>
  </si>
  <si>
    <t>WASTE</t>
  </si>
  <si>
    <t>OUTPUT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</si>
  <si>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</si>
  <si>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</si>
  <si>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</si>
  <si>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</si>
  <si>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</si>
  <si>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</si>
  <si>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</si>
  <si>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</si>
  <si>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</si>
  <si>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</si>
  <si>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($/h)</t>
  </si>
  <si>
    <t>GENERALIZED_UNIT_COST</t>
  </si>
  <si>
    <t>($/kWh)</t>
  </si>
  <si>
    <t>DIAGNOSIS</t>
  </si>
  <si>
    <t>DISSIPATIVE</t>
  </si>
  <si>
    <t>Flows</t>
  </si>
  <si>
    <t>Processes</t>
  </si>
  <si>
    <t>Wastes</t>
  </si>
  <si>
    <t>DEFAULT</t>
  </si>
  <si>
    <t>COST</t>
  </si>
  <si>
    <t>IRREVERSIBILITY</t>
  </si>
  <si>
    <t>B84</t>
  </si>
  <si>
    <t>QC</t>
  </si>
  <si>
    <t>WT</t>
  </si>
  <si>
    <t>WN+WP+WC</t>
  </si>
  <si>
    <t>CMB</t>
  </si>
  <si>
    <t>WP</t>
  </si>
  <si>
    <t>WC</t>
  </si>
  <si>
    <t>WN</t>
  </si>
  <si>
    <t>B1</t>
  </si>
  <si>
    <t>B1-B4</t>
  </si>
  <si>
    <t>B1-B2</t>
  </si>
  <si>
    <t>B4-B3</t>
  </si>
  <si>
    <t>WC+(B2-B3)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</si>
</sst>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0</xdr:rowOff>
    </xdr:from>
    <xdr:to>
      <xdr:col>9</xdr:col>
      <xdr:colOff>276225</xdr:colOff>
      <xdr:row>28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922021-47A3-DBDD-7E64-E63137975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0"/>
          <a:ext cx="6686550" cy="549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M14" sqref="M14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C7"/>
  <sheetViews>
    <sheetView workbookViewId="0">
      <selection activeCell="A6" sqref="A6"/>
    </sheetView>
  </sheetViews>
  <sheetFormatPr baseColWidth="10" defaultRowHeight="15" x14ac:dyDescent="0.25"/>
  <cols>
    <col min="1" max="1" width="14" customWidth="1"/>
    <col min="2" max="2" width="14.140625" customWidth="1"/>
    <col min="3" max="3" width="15.85546875" customWidth="1"/>
  </cols>
  <sheetData>
    <row r="1" spans="1:3" x14ac:dyDescent="0.25">
      <c r="A1" s="6" t="s">
        <v>43</v>
      </c>
      <c r="B1" s="6" t="s">
        <v>44</v>
      </c>
      <c r="C1" s="6" t="s">
        <v>45</v>
      </c>
    </row>
    <row r="2" spans="1:3" x14ac:dyDescent="0.25">
      <c r="A2" t="s">
        <v>24</v>
      </c>
      <c r="B2" t="s">
        <v>23</v>
      </c>
      <c r="C2" t="s">
        <v>46</v>
      </c>
    </row>
    <row r="3" spans="1:3" x14ac:dyDescent="0.25">
      <c r="A3" t="s">
        <v>25</v>
      </c>
      <c r="B3" t="s">
        <v>42</v>
      </c>
      <c r="C3" t="s">
        <v>28</v>
      </c>
    </row>
    <row r="4" spans="1:3" x14ac:dyDescent="0.25">
      <c r="A4" t="s">
        <v>27</v>
      </c>
      <c r="C4" t="s">
        <v>24</v>
      </c>
    </row>
    <row r="5" spans="1:3" x14ac:dyDescent="0.25">
      <c r="A5" t="s">
        <v>26</v>
      </c>
      <c r="C5" t="s">
        <v>32</v>
      </c>
    </row>
    <row r="6" spans="1:3" x14ac:dyDescent="0.25">
      <c r="C6" t="s">
        <v>47</v>
      </c>
    </row>
    <row r="7" spans="1:3" x14ac:dyDescent="0.25">
      <c r="C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A6" sqref="A6"/>
    </sheetView>
  </sheetViews>
  <sheetFormatPr baseColWidth="10" defaultRowHeight="15" x14ac:dyDescent="0.25"/>
  <cols>
    <col min="1" max="1" width="6.7109375" customWidth="1"/>
    <col min="2" max="2" width="13.42578125" customWidth="1"/>
  </cols>
  <sheetData>
    <row r="1" spans="1:2" x14ac:dyDescent="0.25">
      <c r="A1" s="4" t="s">
        <v>5</v>
      </c>
      <c r="B1" s="4" t="s">
        <v>22</v>
      </c>
    </row>
    <row r="2" spans="1:2" x14ac:dyDescent="0.25">
      <c r="A2" t="s">
        <v>53</v>
      </c>
      <c r="B2" t="s">
        <v>24</v>
      </c>
    </row>
    <row r="3" spans="1:2" x14ac:dyDescent="0.25">
      <c r="A3" t="s">
        <v>57</v>
      </c>
      <c r="B3" t="s">
        <v>25</v>
      </c>
    </row>
    <row r="4" spans="1:2" x14ac:dyDescent="0.25">
      <c r="A4" t="s">
        <v>6</v>
      </c>
      <c r="B4" t="s">
        <v>25</v>
      </c>
    </row>
    <row r="5" spans="1:2" x14ac:dyDescent="0.25">
      <c r="A5" t="s">
        <v>7</v>
      </c>
      <c r="B5" t="s">
        <v>25</v>
      </c>
    </row>
    <row r="6" spans="1:2" x14ac:dyDescent="0.25">
      <c r="A6" t="s">
        <v>8</v>
      </c>
      <c r="B6" t="s">
        <v>25</v>
      </c>
    </row>
    <row r="7" spans="1:2" x14ac:dyDescent="0.25">
      <c r="A7" t="s">
        <v>51</v>
      </c>
      <c r="B7" t="s">
        <v>25</v>
      </c>
    </row>
    <row r="8" spans="1:2" x14ac:dyDescent="0.25">
      <c r="A8" t="s">
        <v>54</v>
      </c>
      <c r="B8" t="s">
        <v>25</v>
      </c>
    </row>
    <row r="9" spans="1:2" x14ac:dyDescent="0.25">
      <c r="A9" t="s">
        <v>55</v>
      </c>
      <c r="B9" t="s">
        <v>25</v>
      </c>
    </row>
    <row r="10" spans="1:2" x14ac:dyDescent="0.25">
      <c r="A10" t="s">
        <v>56</v>
      </c>
      <c r="B10" t="s">
        <v>27</v>
      </c>
    </row>
    <row r="11" spans="1:2" x14ac:dyDescent="0.25">
      <c r="A11" t="s">
        <v>50</v>
      </c>
      <c r="B11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xr:uid="{00000000-0002-0000-0200-000000000000}">
          <x14:formula1>
            <xm:f>Validate!$A$2:$A$5</xm:f>
          </x14:formula1>
          <xm:sqref>B1 B12:B1048576</xm:sqref>
        </x14:dataValidation>
        <x14:dataValidation type="list" allowBlank="1" showInputMessage="1" showErrorMessage="1" xr:uid="{AA9EA220-DE81-431D-81E6-F19DA1C2FB6A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abSelected="1" workbookViewId="0">
      <selection activeCell="D9" sqref="D9"/>
    </sheetView>
  </sheetViews>
  <sheetFormatPr baseColWidth="10" defaultRowHeight="15" x14ac:dyDescent="0.25"/>
  <cols>
    <col min="1" max="1" width="8" customWidth="1"/>
    <col min="2" max="2" width="12.7109375" customWidth="1"/>
    <col min="4" max="4" width="15" customWidth="1"/>
    <col min="5" max="5" width="14.7109375" customWidth="1"/>
  </cols>
  <sheetData>
    <row r="1" spans="1:5" x14ac:dyDescent="0.25">
      <c r="A1" s="4" t="s">
        <v>5</v>
      </c>
      <c r="B1" s="4" t="s">
        <v>22</v>
      </c>
      <c r="C1" s="4" t="s">
        <v>20</v>
      </c>
      <c r="D1" s="4" t="s">
        <v>21</v>
      </c>
      <c r="E1" s="4" t="s">
        <v>19</v>
      </c>
    </row>
    <row r="2" spans="1:5" x14ac:dyDescent="0.25">
      <c r="A2" t="s">
        <v>14</v>
      </c>
      <c r="B2" t="s">
        <v>23</v>
      </c>
      <c r="C2" t="s">
        <v>53</v>
      </c>
      <c r="D2" t="s">
        <v>58</v>
      </c>
      <c r="E2" t="s">
        <v>9</v>
      </c>
    </row>
    <row r="3" spans="1:5" x14ac:dyDescent="0.25">
      <c r="A3" t="s">
        <v>15</v>
      </c>
      <c r="B3" t="s">
        <v>23</v>
      </c>
      <c r="C3" t="s">
        <v>59</v>
      </c>
      <c r="D3" t="s">
        <v>51</v>
      </c>
      <c r="E3" t="s">
        <v>10</v>
      </c>
    </row>
    <row r="4" spans="1:5" x14ac:dyDescent="0.25">
      <c r="A4" t="s">
        <v>16</v>
      </c>
      <c r="B4" t="s">
        <v>23</v>
      </c>
      <c r="C4" t="s">
        <v>54</v>
      </c>
      <c r="D4" t="s">
        <v>60</v>
      </c>
      <c r="E4" t="s">
        <v>11</v>
      </c>
    </row>
    <row r="5" spans="1:5" x14ac:dyDescent="0.25">
      <c r="A5" t="s">
        <v>17</v>
      </c>
      <c r="B5" t="s">
        <v>23</v>
      </c>
      <c r="C5" t="s">
        <v>51</v>
      </c>
      <c r="D5" t="s">
        <v>52</v>
      </c>
      <c r="E5" t="s">
        <v>12</v>
      </c>
    </row>
    <row r="6" spans="1:5" x14ac:dyDescent="0.25">
      <c r="A6" t="s">
        <v>18</v>
      </c>
      <c r="B6" t="s">
        <v>42</v>
      </c>
      <c r="C6" t="s">
        <v>61</v>
      </c>
      <c r="D6" t="s">
        <v>50</v>
      </c>
      <c r="E6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E7:E1048576 B1:B6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11" sqref="B11:G11"/>
    </sheetView>
  </sheetViews>
  <sheetFormatPr baseColWidth="10" defaultRowHeight="15" x14ac:dyDescent="0.25"/>
  <sheetData>
    <row r="1" spans="1:7" x14ac:dyDescent="0.25">
      <c r="A1" s="4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49</v>
      </c>
    </row>
    <row r="2" spans="1:7" ht="15.75" x14ac:dyDescent="0.25">
      <c r="A2" t="s">
        <v>53</v>
      </c>
      <c r="B2" s="2">
        <v>34833</v>
      </c>
      <c r="C2" s="1">
        <v>35200</v>
      </c>
      <c r="D2" s="1">
        <v>35683</v>
      </c>
      <c r="E2" s="1">
        <v>35389</v>
      </c>
      <c r="F2" s="1">
        <v>34962</v>
      </c>
      <c r="G2">
        <v>35248</v>
      </c>
    </row>
    <row r="3" spans="1:7" ht="15.75" x14ac:dyDescent="0.25">
      <c r="A3" t="s">
        <v>57</v>
      </c>
      <c r="B3" s="2">
        <v>13362</v>
      </c>
      <c r="C3" s="1">
        <v>13503</v>
      </c>
      <c r="D3" s="1">
        <v>13688</v>
      </c>
      <c r="E3" s="1">
        <v>13660</v>
      </c>
      <c r="F3" s="1">
        <v>13370</v>
      </c>
      <c r="G3">
        <v>13362</v>
      </c>
    </row>
    <row r="4" spans="1:7" ht="15.75" x14ac:dyDescent="0.25">
      <c r="A4" t="s">
        <v>6</v>
      </c>
      <c r="B4" s="2">
        <v>1197</v>
      </c>
      <c r="C4" s="1">
        <v>1210</v>
      </c>
      <c r="D4" s="1">
        <v>1241</v>
      </c>
      <c r="E4" s="1">
        <v>1518</v>
      </c>
      <c r="F4" s="1">
        <v>1204</v>
      </c>
      <c r="G4">
        <v>1197</v>
      </c>
    </row>
    <row r="5" spans="1:7" ht="15.75" x14ac:dyDescent="0.25">
      <c r="A5" t="s">
        <v>7</v>
      </c>
      <c r="B5" s="2">
        <v>22.01</v>
      </c>
      <c r="C5" s="1">
        <v>22.24</v>
      </c>
      <c r="D5" s="1">
        <v>22.55</v>
      </c>
      <c r="E5" s="1">
        <v>35.340000000000003</v>
      </c>
      <c r="F5" s="1">
        <v>22.27</v>
      </c>
      <c r="G5">
        <v>22.01</v>
      </c>
    </row>
    <row r="6" spans="1:7" ht="15.75" x14ac:dyDescent="0.25">
      <c r="A6" t="s">
        <v>8</v>
      </c>
      <c r="B6" s="2">
        <v>121.5</v>
      </c>
      <c r="C6" s="1">
        <v>122.7</v>
      </c>
      <c r="D6" s="1">
        <v>124.4</v>
      </c>
      <c r="E6" s="1">
        <v>137.6</v>
      </c>
      <c r="F6" s="1">
        <v>122.9</v>
      </c>
      <c r="G6">
        <v>121.5</v>
      </c>
    </row>
    <row r="7" spans="1:7" ht="15.75" x14ac:dyDescent="0.25">
      <c r="A7" t="s">
        <v>51</v>
      </c>
      <c r="B7" s="2">
        <v>10435</v>
      </c>
      <c r="C7" s="1">
        <v>10546</v>
      </c>
      <c r="D7" s="1">
        <v>10439</v>
      </c>
      <c r="E7" s="1">
        <v>10439</v>
      </c>
      <c r="F7" s="1">
        <v>10437</v>
      </c>
      <c r="G7">
        <v>10435</v>
      </c>
    </row>
    <row r="8" spans="1:7" ht="15.75" x14ac:dyDescent="0.25">
      <c r="A8" t="s">
        <v>54</v>
      </c>
      <c r="B8" s="2">
        <v>104.4</v>
      </c>
      <c r="C8" s="1">
        <v>105.5</v>
      </c>
      <c r="D8" s="1">
        <v>104.4</v>
      </c>
      <c r="E8" s="1">
        <v>104.4</v>
      </c>
      <c r="F8" s="1">
        <v>104.4</v>
      </c>
      <c r="G8">
        <v>104.4</v>
      </c>
    </row>
    <row r="9" spans="1:7" ht="15.75" x14ac:dyDescent="0.25">
      <c r="A9" t="s">
        <v>55</v>
      </c>
      <c r="B9" s="2">
        <v>122.4</v>
      </c>
      <c r="C9" s="1">
        <v>123.7</v>
      </c>
      <c r="D9" s="1">
        <v>125.4</v>
      </c>
      <c r="E9" s="1">
        <v>125.3</v>
      </c>
      <c r="F9" s="1">
        <v>123.9</v>
      </c>
      <c r="G9">
        <v>122.4</v>
      </c>
    </row>
    <row r="10" spans="1:7" ht="15.75" x14ac:dyDescent="0.25">
      <c r="A10" t="s">
        <v>56</v>
      </c>
      <c r="B10" s="2">
        <v>10000</v>
      </c>
      <c r="C10" s="1">
        <v>10000</v>
      </c>
      <c r="D10" s="1">
        <v>10000</v>
      </c>
      <c r="E10" s="1">
        <v>10000</v>
      </c>
      <c r="F10" s="1">
        <v>10000</v>
      </c>
      <c r="G10">
        <v>10000</v>
      </c>
    </row>
    <row r="11" spans="1:7" ht="15.75" x14ac:dyDescent="0.25">
      <c r="A11" t="s">
        <v>50</v>
      </c>
      <c r="B11" s="2">
        <f>B4-B5</f>
        <v>1174.99</v>
      </c>
      <c r="C11" s="2">
        <f t="shared" ref="C11:G11" si="0">C4-C5</f>
        <v>1187.76</v>
      </c>
      <c r="D11" s="2">
        <f t="shared" si="0"/>
        <v>1218.45</v>
      </c>
      <c r="E11" s="2">
        <f t="shared" si="0"/>
        <v>1482.66</v>
      </c>
      <c r="F11" s="2">
        <f t="shared" si="0"/>
        <v>1181.73</v>
      </c>
      <c r="G11" s="2">
        <f t="shared" si="0"/>
        <v>1174.99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s="4" t="s">
        <v>5</v>
      </c>
      <c r="B1" t="s">
        <v>50</v>
      </c>
    </row>
    <row r="2" spans="1:2" x14ac:dyDescent="0.25">
      <c r="A2" t="s">
        <v>14</v>
      </c>
      <c r="B2">
        <v>0.9</v>
      </c>
    </row>
    <row r="3" spans="1:2" x14ac:dyDescent="0.25">
      <c r="A3" t="s">
        <v>15</v>
      </c>
      <c r="B3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2" sqref="B2"/>
    </sheetView>
  </sheetViews>
  <sheetFormatPr baseColWidth="10" defaultRowHeight="15" x14ac:dyDescent="0.25"/>
  <cols>
    <col min="1" max="1" width="24.140625" customWidth="1"/>
    <col min="2" max="2" width="8.85546875" customWidth="1"/>
    <col min="3" max="3" width="9.85546875" customWidth="1"/>
    <col min="4" max="4" width="9.5703125" customWidth="1"/>
  </cols>
  <sheetData>
    <row r="1" spans="1:4" x14ac:dyDescent="0.25">
      <c r="A1" s="3" t="s">
        <v>5</v>
      </c>
      <c r="B1" s="3" t="s">
        <v>29</v>
      </c>
      <c r="C1" s="3" t="s">
        <v>30</v>
      </c>
      <c r="D1" s="3" t="s">
        <v>31</v>
      </c>
    </row>
    <row r="2" spans="1:4" x14ac:dyDescent="0.25">
      <c r="A2" s="3" t="s">
        <v>32</v>
      </c>
      <c r="B2">
        <v>10</v>
      </c>
      <c r="C2">
        <v>1</v>
      </c>
      <c r="D2" t="s">
        <v>33</v>
      </c>
    </row>
    <row r="3" spans="1:4" x14ac:dyDescent="0.25">
      <c r="A3" s="3" t="s">
        <v>34</v>
      </c>
      <c r="B3">
        <v>10</v>
      </c>
      <c r="C3">
        <v>1</v>
      </c>
      <c r="D3" t="s">
        <v>33</v>
      </c>
    </row>
    <row r="4" spans="1:4" x14ac:dyDescent="0.25">
      <c r="A4" s="3" t="s">
        <v>35</v>
      </c>
      <c r="B4">
        <v>10</v>
      </c>
      <c r="C4">
        <v>4</v>
      </c>
      <c r="D4" t="s">
        <v>36</v>
      </c>
    </row>
    <row r="5" spans="1:4" x14ac:dyDescent="0.25">
      <c r="A5" s="3" t="s">
        <v>37</v>
      </c>
      <c r="B5">
        <v>10</v>
      </c>
      <c r="C5">
        <v>1</v>
      </c>
      <c r="D5" t="s">
        <v>38</v>
      </c>
    </row>
    <row r="6" spans="1:4" x14ac:dyDescent="0.25">
      <c r="A6" s="3" t="s">
        <v>39</v>
      </c>
      <c r="B6">
        <v>10</v>
      </c>
      <c r="C6">
        <v>4</v>
      </c>
      <c r="D6" t="s">
        <v>40</v>
      </c>
    </row>
    <row r="7" spans="1:4" x14ac:dyDescent="0.25">
      <c r="A7" s="3" t="s">
        <v>41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PhysicalDiagram</vt:lpstr>
      <vt:lpstr>Validate</vt:lpstr>
      <vt:lpstr>Flows</vt:lpstr>
      <vt:lpstr>Processes</vt:lpstr>
      <vt:lpstr>Exergy</vt:lpstr>
      <vt:lpstr>WasteAllocation</vt:lpstr>
      <vt:lpstr>Format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2020-05-15T08:59:50Z</dcterms:created>
  <dcterms:modified xsi:type="dcterms:W3CDTF">2025-09-30T20:29:58Z</dcterms:modified>
</cp:coreProperties>
</file>