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vcr\"/>
    </mc:Choice>
  </mc:AlternateContent>
  <xr:revisionPtr revIDLastSave="0" documentId="8_{9BAE5510-2EFE-4607-840D-60525DE81C36}" xr6:coauthVersionLast="47" xr6:coauthVersionMax="47" xr10:uidLastSave="{00000000-0000-0000-0000-000000000000}"/>
  <bookViews>
    <workbookView xWindow="5715" yWindow="765" windowWidth="24390" windowHeight="14700" activeTab="6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</sheets>
  <externalReferences>
    <externalReference r:id="rId8"/>
  </externalReferences>
  <definedNames>
    <definedName name="cgam_flows" localSheetId="2">Flows!$A$1:$B$6</definedName>
    <definedName name="cgam_processes" localSheetId="3">Processes!$A$1:$D$4</definedName>
    <definedName name="cgam_sample" localSheetId="4">Exergy!$A$1:$C$7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D8" i="3"/>
  <c r="E8" i="3"/>
  <c r="F8" i="3"/>
  <c r="G8" i="3"/>
  <c r="B8" i="3"/>
  <c r="A8" i="1"/>
  <c r="A7" i="1"/>
  <c r="A6" i="1"/>
  <c r="A5" i="1"/>
  <c r="A4" i="1"/>
  <c r="A3" i="1"/>
  <c r="A2" i="1"/>
  <c r="A8" i="3"/>
  <c r="A7" i="3"/>
  <c r="A6" i="3"/>
  <c r="A5" i="3"/>
  <c r="A4" i="3"/>
  <c r="A3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<sst xmlns="http://schemas.openxmlformats.org/spreadsheetml/2006/main" count="81" uniqueCount="59">
  <si>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</si>
  <si>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</si>
  <si>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</si>
  <si>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</si>
  <si>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</si>
  <si>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</si>
  <si>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</si>
  <si>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</si>
  <si>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</si>
  <si>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</si>
  <si>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</si>
  <si>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</si>
  <si>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</si>
  <si>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</si>
  <si>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</si>
  <si>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</si>
  <si>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</si>
  <si>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</si>
  <si>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</si>
  <si>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</si>
  <si>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</si>
  <si>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</si>
  <si>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</si>
  <si>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</si>
  <si>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</si>
  <si>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</si>
  <si>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</si>
  <si>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</si>
  <si>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</si>
  <si>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</si>
  <si>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</si>
  <si>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</si>
  <si>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</si>
  <si>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</si>
  <si>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</si>
  <si>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</si>
  <si>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(c/h)</t>
  </si>
  <si>
    <t>(c/kWh)</t>
  </si>
  <si>
    <t>CMP75</t>
  </si>
  <si>
    <t>TCND35</t>
  </si>
  <si>
    <t>TEVP12</t>
  </si>
  <si>
    <t>DTCND</t>
  </si>
  <si>
    <t>DTEVP</t>
  </si>
  <si>
    <t>CMP</t>
  </si>
  <si>
    <t>EVP</t>
  </si>
  <si>
    <t>CND</t>
  </si>
  <si>
    <t>VEXP</t>
  </si>
  <si>
    <t>Compressor</t>
  </si>
  <si>
    <t>Evaporator</t>
  </si>
  <si>
    <t>Condenser</t>
  </si>
  <si>
    <t>Expansion Valve</t>
  </si>
  <si>
    <t>WC</t>
  </si>
  <si>
    <t>B2-B1</t>
  </si>
  <si>
    <t>QEVP</t>
  </si>
  <si>
    <t>B4-B1</t>
  </si>
  <si>
    <t>B2-B3</t>
  </si>
  <si>
    <t>QCND</t>
  </si>
  <si>
    <t>B4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</si>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</sst>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2</xdr:row>
      <xdr:rowOff>76200</xdr:rowOff>
    </xdr:from>
    <xdr:to>
      <xdr:col>7</xdr:col>
      <xdr:colOff>242947</xdr:colOff>
      <xdr:row>25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292E6C4-D91F-4101-A16D-6295EB73F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"/>
          <a:ext cx="4967347" cy="439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zares-my.sharepoint.com/personal/ctorresc_unizar_es/Documents/Termoeconomia/Modelos%20EES/ORC-VCR/vcr_exergy.xlsx" TargetMode="External"/><Relationship Id="rId1" Type="http://schemas.openxmlformats.org/officeDocument/2006/relationships/externalLinkPath" Target="https://unizares-my.sharepoint.com/personal/ctorresc_unizar_es/Documents/Termoeconomia/Modelos%20EES/ORC-VCR/vcr_exerg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ference"/>
      <sheetName val="CMP75"/>
      <sheetName val="TCND35"/>
      <sheetName val="TEVP12"/>
      <sheetName val="DTCND"/>
      <sheetName val="DTEVP"/>
      <sheetName val="Exergía"/>
      <sheetName val="Diagrama"/>
    </sheetNames>
    <sheetDataSet>
      <sheetData sheetId="0">
        <row r="2">
          <cell r="A2" t="str">
            <v>B1</v>
          </cell>
        </row>
        <row r="3">
          <cell r="A3" t="str">
            <v>B2</v>
          </cell>
        </row>
        <row r="4">
          <cell r="A4" t="str">
            <v>B3</v>
          </cell>
        </row>
        <row r="5">
          <cell r="A5" t="str">
            <v>B4</v>
          </cell>
        </row>
        <row r="6">
          <cell r="A6" t="str">
            <v>WC</v>
          </cell>
        </row>
        <row r="7">
          <cell r="A7" t="str">
            <v>QEVP</v>
          </cell>
        </row>
        <row r="9">
          <cell r="A9" t="str">
            <v>QCND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J24" sqref="J2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29</v>
      </c>
    </row>
    <row r="2" spans="1:4" x14ac:dyDescent="0.25">
      <c r="A2" t="s">
        <v>2</v>
      </c>
      <c r="B2" t="s">
        <v>8</v>
      </c>
      <c r="C2" t="s">
        <v>24</v>
      </c>
      <c r="D2" t="s">
        <v>30</v>
      </c>
    </row>
    <row r="3" spans="1:4" x14ac:dyDescent="0.25">
      <c r="A3" t="s">
        <v>3</v>
      </c>
      <c r="B3" t="s">
        <v>9</v>
      </c>
      <c r="C3" t="s">
        <v>25</v>
      </c>
      <c r="D3" t="s">
        <v>31</v>
      </c>
    </row>
    <row r="4" spans="1:4" x14ac:dyDescent="0.25">
      <c r="A4" t="s">
        <v>4</v>
      </c>
      <c r="C4" t="s">
        <v>32</v>
      </c>
    </row>
    <row r="5" spans="1:4" x14ac:dyDescent="0.25">
      <c r="A5" t="s">
        <v>28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8"/>
  <sheetViews>
    <sheetView workbookViewId="0">
      <selection activeCell="A8" sqref="A8:XFD8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tr">
        <f>[1]Reference!A2</f>
        <v>B1</v>
      </c>
      <c r="B2" t="s">
        <v>3</v>
      </c>
    </row>
    <row r="3" spans="1:2" x14ac:dyDescent="0.25">
      <c r="A3" t="str">
        <f>[1]Reference!A3</f>
        <v>B2</v>
      </c>
      <c r="B3" t="s">
        <v>3</v>
      </c>
    </row>
    <row r="4" spans="1:2" x14ac:dyDescent="0.25">
      <c r="A4" t="str">
        <f>[1]Reference!A4</f>
        <v>B3</v>
      </c>
      <c r="B4" t="s">
        <v>3</v>
      </c>
    </row>
    <row r="5" spans="1:2" x14ac:dyDescent="0.25">
      <c r="A5" t="str">
        <f>[1]Reference!A5</f>
        <v>B4</v>
      </c>
      <c r="B5" t="s">
        <v>3</v>
      </c>
    </row>
    <row r="6" spans="1:2" x14ac:dyDescent="0.25">
      <c r="A6" t="str">
        <f>[1]Reference!A6</f>
        <v>WC</v>
      </c>
      <c r="B6" t="s">
        <v>2</v>
      </c>
    </row>
    <row r="7" spans="1:2" x14ac:dyDescent="0.25">
      <c r="A7" t="str">
        <f>[1]Reference!A7</f>
        <v>QEVP</v>
      </c>
      <c r="B7" t="s">
        <v>4</v>
      </c>
    </row>
    <row r="8" spans="1:2" x14ac:dyDescent="0.25">
      <c r="A8" t="str">
        <f>[1]Reference!A9</f>
        <v>QCND</v>
      </c>
      <c r="B8" t="s">
        <v>28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5"/>
  <sheetViews>
    <sheetView workbookViewId="0">
      <selection activeCell="E3" sqref="E3"/>
    </sheetView>
  </sheetViews>
  <sheetFormatPr baseColWidth="10" defaultRowHeight="15" x14ac:dyDescent="0.25"/>
  <cols>
    <col min="1" max="1" width="7.7109375" customWidth="1"/>
    <col min="2" max="2" width="12.140625" customWidth="1"/>
    <col min="3" max="3" width="9" customWidth="1"/>
    <col min="4" max="4" width="12.42578125" customWidth="1"/>
    <col min="5" max="5" width="23.8554687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6</v>
      </c>
      <c r="C1" s="2" t="s">
        <v>7</v>
      </c>
      <c r="D1" s="2" t="s">
        <v>1</v>
      </c>
      <c r="E1" s="2" t="s">
        <v>5</v>
      </c>
    </row>
    <row r="2" spans="1:5" x14ac:dyDescent="0.25">
      <c r="A2" t="s">
        <v>43</v>
      </c>
      <c r="B2" t="s">
        <v>51</v>
      </c>
      <c r="C2" t="s">
        <v>52</v>
      </c>
      <c r="D2" t="s">
        <v>8</v>
      </c>
      <c r="E2" t="s">
        <v>47</v>
      </c>
    </row>
    <row r="3" spans="1:5" x14ac:dyDescent="0.25">
      <c r="A3" t="s">
        <v>44</v>
      </c>
      <c r="B3" t="s">
        <v>54</v>
      </c>
      <c r="C3" t="s">
        <v>53</v>
      </c>
      <c r="D3" t="s">
        <v>8</v>
      </c>
      <c r="E3" t="s">
        <v>48</v>
      </c>
    </row>
    <row r="4" spans="1:5" x14ac:dyDescent="0.25">
      <c r="A4" t="s">
        <v>46</v>
      </c>
      <c r="B4" t="s">
        <v>58</v>
      </c>
      <c r="C4" t="s">
        <v>57</v>
      </c>
      <c r="D4" t="s">
        <v>8</v>
      </c>
      <c r="E4" t="s">
        <v>50</v>
      </c>
    </row>
    <row r="5" spans="1:5" x14ac:dyDescent="0.25">
      <c r="A5" t="s">
        <v>45</v>
      </c>
      <c r="B5" t="s">
        <v>55</v>
      </c>
      <c r="C5" t="s">
        <v>56</v>
      </c>
      <c r="D5" t="s">
        <v>9</v>
      </c>
      <c r="E5" t="s">
        <v>49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D4:D5 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G8"/>
  <sheetViews>
    <sheetView workbookViewId="0">
      <selection activeCell="A8" sqref="A8:XFD8"/>
    </sheetView>
  </sheetViews>
  <sheetFormatPr baseColWidth="10" defaultRowHeight="15" x14ac:dyDescent="0.25"/>
  <cols>
    <col min="1" max="1" width="6" customWidth="1"/>
  </cols>
  <sheetData>
    <row r="1" spans="1:7" x14ac:dyDescent="0.25">
      <c r="A1" s="3" t="s">
        <v>0</v>
      </c>
      <c r="B1" s="3" t="s">
        <v>10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</row>
    <row r="2" spans="1:7" x14ac:dyDescent="0.25">
      <c r="A2" t="str">
        <f>[1]Reference!A2</f>
        <v>B1</v>
      </c>
      <c r="B2">
        <v>24.59</v>
      </c>
      <c r="C2">
        <v>23.05</v>
      </c>
      <c r="D2">
        <v>22.2</v>
      </c>
      <c r="E2">
        <v>21.01</v>
      </c>
      <c r="F2">
        <v>24.59</v>
      </c>
      <c r="G2">
        <v>24.98</v>
      </c>
    </row>
    <row r="3" spans="1:7" x14ac:dyDescent="0.25">
      <c r="A3" t="str">
        <f>[1]Reference!A3</f>
        <v>B2</v>
      </c>
      <c r="B3">
        <v>65.25</v>
      </c>
      <c r="C3">
        <v>61.42</v>
      </c>
      <c r="D3">
        <v>63.03</v>
      </c>
      <c r="E3">
        <v>61.69</v>
      </c>
      <c r="F3">
        <v>65.25</v>
      </c>
      <c r="G3">
        <v>65.599999999999994</v>
      </c>
    </row>
    <row r="4" spans="1:7" x14ac:dyDescent="0.25">
      <c r="A4" t="str">
        <f>[1]Reference!A4</f>
        <v>B3</v>
      </c>
      <c r="B4">
        <v>55.81</v>
      </c>
      <c r="C4">
        <v>52.32</v>
      </c>
      <c r="D4">
        <v>50.81</v>
      </c>
      <c r="E4">
        <v>52.69</v>
      </c>
      <c r="F4">
        <v>55.95</v>
      </c>
      <c r="G4">
        <v>56.25</v>
      </c>
    </row>
    <row r="5" spans="1:7" x14ac:dyDescent="0.25">
      <c r="A5" t="str">
        <f>[1]Reference!A5</f>
        <v>B4</v>
      </c>
      <c r="B5">
        <v>49.93</v>
      </c>
      <c r="C5">
        <v>46.81</v>
      </c>
      <c r="D5">
        <v>44.03</v>
      </c>
      <c r="E5">
        <v>46.53</v>
      </c>
      <c r="F5">
        <v>49.35</v>
      </c>
      <c r="G5">
        <v>50.32</v>
      </c>
    </row>
    <row r="6" spans="1:7" x14ac:dyDescent="0.25">
      <c r="A6" t="str">
        <f>[1]Reference!A6</f>
        <v>WC</v>
      </c>
      <c r="B6">
        <v>50</v>
      </c>
      <c r="C6">
        <v>50</v>
      </c>
      <c r="D6">
        <v>50</v>
      </c>
      <c r="E6">
        <v>50</v>
      </c>
      <c r="F6">
        <v>50</v>
      </c>
      <c r="G6">
        <v>50</v>
      </c>
    </row>
    <row r="7" spans="1:7" x14ac:dyDescent="0.25">
      <c r="A7" t="str">
        <f>[1]Reference!A7</f>
        <v>QEVP</v>
      </c>
      <c r="B7">
        <v>18.059999999999999</v>
      </c>
      <c r="C7">
        <v>16.93</v>
      </c>
      <c r="D7">
        <v>15.56</v>
      </c>
      <c r="E7">
        <v>16.91</v>
      </c>
      <c r="F7">
        <v>17.64</v>
      </c>
      <c r="G7">
        <v>18.05</v>
      </c>
    </row>
    <row r="8" spans="1:7" x14ac:dyDescent="0.25">
      <c r="A8" t="str">
        <f>[1]Reference!A9</f>
        <v>QCND</v>
      </c>
      <c r="B8">
        <f>B3-B4</f>
        <v>9.4399999999999977</v>
      </c>
      <c r="C8">
        <f t="shared" ref="C8:G8" si="0">C3-C4</f>
        <v>9.1000000000000014</v>
      </c>
      <c r="D8">
        <f t="shared" si="0"/>
        <v>12.219999999999999</v>
      </c>
      <c r="E8">
        <f t="shared" si="0"/>
        <v>9</v>
      </c>
      <c r="F8">
        <f t="shared" si="0"/>
        <v>9.2999999999999972</v>
      </c>
      <c r="G8">
        <f t="shared" si="0"/>
        <v>9.3499999999999943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2</v>
      </c>
      <c r="D2" t="s">
        <v>34</v>
      </c>
    </row>
    <row r="3" spans="1:4" x14ac:dyDescent="0.25">
      <c r="A3" s="1" t="s">
        <v>15</v>
      </c>
      <c r="B3">
        <v>10</v>
      </c>
      <c r="C3">
        <v>2</v>
      </c>
      <c r="D3" t="s">
        <v>34</v>
      </c>
    </row>
    <row r="4" spans="1:4" x14ac:dyDescent="0.25">
      <c r="A4" s="1" t="s">
        <v>16</v>
      </c>
      <c r="B4">
        <v>10</v>
      </c>
      <c r="C4">
        <v>4</v>
      </c>
      <c r="D4" t="s">
        <v>35</v>
      </c>
    </row>
    <row r="5" spans="1:4" x14ac:dyDescent="0.25">
      <c r="A5" s="1" t="s">
        <v>17</v>
      </c>
      <c r="B5">
        <v>10</v>
      </c>
      <c r="C5">
        <v>2</v>
      </c>
      <c r="D5" t="s">
        <v>36</v>
      </c>
    </row>
    <row r="6" spans="1:4" x14ac:dyDescent="0.25">
      <c r="A6" s="1" t="s">
        <v>18</v>
      </c>
      <c r="B6">
        <v>10</v>
      </c>
      <c r="C6">
        <v>4</v>
      </c>
      <c r="D6" t="s">
        <v>37</v>
      </c>
    </row>
    <row r="7" spans="1:4" x14ac:dyDescent="0.25">
      <c r="A7" s="1" t="s">
        <v>19</v>
      </c>
      <c r="B7">
        <v>10</v>
      </c>
      <c r="C7">
        <v>3</v>
      </c>
      <c r="D7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2"/>
  <sheetViews>
    <sheetView tabSelected="1" workbookViewId="0">
      <selection activeCell="B2" sqref="B2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27</v>
      </c>
    </row>
    <row r="2" spans="1:3" x14ac:dyDescent="0.25">
      <c r="A2" t="s">
        <v>56</v>
      </c>
      <c r="B2" t="s">
        <v>32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2025-01-02T19:38:33Z</dcterms:modified>
</cp:coreProperties>
</file>