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ocuments\Termoeconomia\ExIOLab\Examples\cicloComb\"/>
    </mc:Choice>
  </mc:AlternateContent>
  <xr:revisionPtr revIDLastSave="0" documentId="13_ncr:1_{75C643AA-AFFD-4A4C-A8EB-A86CB901D2CC}" xr6:coauthVersionLast="47" xr6:coauthVersionMax="47" xr10:uidLastSave="{00000000-0000-0000-0000-000000000000}"/>
  <bookViews>
    <workbookView xWindow="3270" yWindow="465" windowWidth="18135" windowHeight="12525" firstSheet="3" activeTab="3" xr2:uid="{00000000-000D-0000-FFFF-FFFF00000000}"/>
  </bookViews>
  <sheets>
    <sheet name="PhysicalDiagram" sheetId="10" r:id="rId1"/>
    <sheet name="Validate" sheetId="11" r:id="rId2"/>
    <sheet name="Flows" sheetId="2" r:id="rId3"/>
    <sheet name="Processes" sheetId="1" r:id="rId4"/>
    <sheet name="Exergy" sheetId="5" r:id="rId5"/>
    <sheet name="WasteAllocation" sheetId="9" r:id="rId6"/>
    <sheet name="WasteDefinition" sheetId="8" r:id="rId7"/>
    <sheet name="Format" sheetId="7" r:id="rId8"/>
    <sheet name="ResourcesCost" sheetId="12" r:id="rId9"/>
  </sheets>
  <definedNames>
    <definedName name="cgam_processes" localSheetId="3">Processes!$A$1:$E$1</definedName>
    <definedName name="tgas_c0" localSheetId="8">ResourcesCost!$A$1:$C$2</definedName>
    <definedName name="tgas_fmt" localSheetId="7">Format!$A$1:$D$7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C21" i="5"/>
  <c r="D21" i="5"/>
  <c r="E21" i="5"/>
  <c r="F21" i="5"/>
  <c r="G21" i="5"/>
  <c r="H21" i="5"/>
  <c r="B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5B1261-96CF-47AB-9C9F-E2AD77B67D33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<sst xmlns="http://schemas.openxmlformats.org/spreadsheetml/2006/main" count="210" uniqueCount="99">
  <si>
    <t>key</t>
  </si>
  <si>
    <t>description</t>
  </si>
  <si>
    <t>fuel</t>
  </si>
  <si>
    <t>product</t>
  </si>
  <si>
    <t>type</t>
  </si>
  <si>
    <t>COMB</t>
  </si>
  <si>
    <t>Combustor</t>
  </si>
  <si>
    <t>PRODUCTIVE</t>
  </si>
  <si>
    <t>COMP</t>
  </si>
  <si>
    <t>Compresor</t>
  </si>
  <si>
    <t>WC</t>
  </si>
  <si>
    <t>TGAS</t>
  </si>
  <si>
    <t>Turbina Gas</t>
  </si>
  <si>
    <t>WTG</t>
  </si>
  <si>
    <t>SHT</t>
  </si>
  <si>
    <t>Sobrecalentador</t>
  </si>
  <si>
    <t>EVAP</t>
  </si>
  <si>
    <t>Evaporador</t>
  </si>
  <si>
    <t>ECON</t>
  </si>
  <si>
    <t>Economizador</t>
  </si>
  <si>
    <t>TVAP</t>
  </si>
  <si>
    <t>Turbina de vapor</t>
  </si>
  <si>
    <t>WTV</t>
  </si>
  <si>
    <t>PUMP</t>
  </si>
  <si>
    <t>Bomba alimentacion</t>
  </si>
  <si>
    <t>ALTN</t>
  </si>
  <si>
    <t>Alternador</t>
  </si>
  <si>
    <t>COND</t>
  </si>
  <si>
    <t>Condensador</t>
  </si>
  <si>
    <t>STCK</t>
  </si>
  <si>
    <t>Chimenea</t>
  </si>
  <si>
    <t>WN</t>
  </si>
  <si>
    <t>INTERNAL</t>
  </si>
  <si>
    <t>RESOURCE</t>
  </si>
  <si>
    <t>OUTPUT</t>
  </si>
  <si>
    <t>SIMULT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</si>
  <si>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</si>
  <si>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</si>
  <si>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</si>
  <si>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</si>
  <si>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</si>
  <si>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</si>
  <si>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</si>
  <si>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</si>
  <si>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</si>
  <si>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</si>
  <si>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</si>
  <si>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WTG+WTV</t>
  </si>
  <si>
    <t>WTG+WC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</si>
  <si>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</si>
  <si>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</si>
  <si>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</si>
  <si>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</si>
  <si>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</si>
  <si>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</si>
  <si>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</si>
  <si>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</si>
  <si>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</si>
  <si>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</si>
  <si>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</si>
  <si>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</si>
  <si>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B3-B2</t>
  </si>
  <si>
    <t>B3-B4</t>
  </si>
  <si>
    <t>B13-B12</t>
  </si>
  <si>
    <t>B4-B5</t>
  </si>
  <si>
    <t>B5-B6</t>
  </si>
  <si>
    <t>B12-B11</t>
  </si>
  <si>
    <t>B10-B9</t>
  </si>
  <si>
    <t>B8-B9</t>
  </si>
  <si>
    <t>QC</t>
  </si>
  <si>
    <t>QG</t>
  </si>
  <si>
    <t>WASTE</t>
  </si>
  <si>
    <t>DISSIPATIVE</t>
  </si>
  <si>
    <t>B6-B7</t>
  </si>
  <si>
    <t>B11-B10</t>
  </si>
  <si>
    <t>B13-B8</t>
  </si>
  <si>
    <t>MANUAL</t>
  </si>
  <si>
    <t>REF</t>
  </si>
  <si>
    <t>ST89</t>
  </si>
  <si>
    <t>CMP84</t>
  </si>
  <si>
    <t>ALT97</t>
  </si>
  <si>
    <t>TG1080</t>
  </si>
  <si>
    <t>PVAC8</t>
  </si>
  <si>
    <t>WP</t>
  </si>
  <si>
    <t>NG</t>
  </si>
  <si>
    <t>WP+WN</t>
  </si>
  <si>
    <t>GT89</t>
  </si>
  <si>
    <t>Flows</t>
  </si>
  <si>
    <t>Processes</t>
  </si>
  <si>
    <t>Wastes</t>
  </si>
  <si>
    <t>Resources</t>
  </si>
  <si>
    <t>DEFAULT</t>
  </si>
  <si>
    <t>FLOW</t>
  </si>
  <si>
    <t>PROCESS</t>
  </si>
  <si>
    <t>RESOURCES</t>
  </si>
  <si>
    <t>COST</t>
  </si>
  <si>
    <t>IRREVERSIBILITY</t>
  </si>
  <si>
    <t>HIBRYD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</si>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</sst>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3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</xdr:row>
      <xdr:rowOff>19050</xdr:rowOff>
    </xdr:from>
    <xdr:to>
      <xdr:col>10</xdr:col>
      <xdr:colOff>600075</xdr:colOff>
      <xdr:row>32</xdr:row>
      <xdr:rowOff>167244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22547B-5127-4276-8218-BCE6B46E6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09550"/>
          <a:ext cx="6172200" cy="605369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BBC858D1-3E72-457A-B38C-52D38B07416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30663593-0F5A-4508-9775-AD961CAC318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2" xr16:uid="{D4A82E0D-58AE-4B6E-A458-B7760A11E47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8EF7-E063-4A40-BA6D-03C522926DF8}">
  <sheetPr>
    <tabColor rgb="FFC00000"/>
  </sheetPr>
  <dimension ref="A1"/>
  <sheetViews>
    <sheetView showGridLines="0" showRowColHeaders="0" workbookViewId="0">
      <selection activeCell="E21" sqref="E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7C3E-BF6A-4800-9F68-B09543978300}">
  <sheetPr>
    <tabColor rgb="FFC00000"/>
  </sheetPr>
  <dimension ref="A1:D8"/>
  <sheetViews>
    <sheetView workbookViewId="0">
      <selection activeCell="C8" sqref="C8"/>
    </sheetView>
  </sheetViews>
  <sheetFormatPr baseColWidth="10" defaultRowHeight="15" x14ac:dyDescent="0.25"/>
  <sheetData>
    <row r="1" spans="1:4" x14ac:dyDescent="0.25">
      <c r="A1" s="1" t="s">
        <v>87</v>
      </c>
      <c r="B1" s="1" t="s">
        <v>88</v>
      </c>
      <c r="C1" s="1" t="s">
        <v>89</v>
      </c>
      <c r="D1" s="1" t="s">
        <v>90</v>
      </c>
    </row>
    <row r="2" spans="1:4" x14ac:dyDescent="0.25">
      <c r="A2" t="s">
        <v>33</v>
      </c>
      <c r="B2" t="s">
        <v>7</v>
      </c>
      <c r="C2" t="s">
        <v>91</v>
      </c>
      <c r="D2" t="s">
        <v>92</v>
      </c>
    </row>
    <row r="3" spans="1:4" x14ac:dyDescent="0.25">
      <c r="A3" t="s">
        <v>32</v>
      </c>
      <c r="B3" t="s">
        <v>72</v>
      </c>
      <c r="C3" t="s">
        <v>76</v>
      </c>
      <c r="D3" t="s">
        <v>93</v>
      </c>
    </row>
    <row r="4" spans="1:4" x14ac:dyDescent="0.25">
      <c r="A4" t="s">
        <v>34</v>
      </c>
      <c r="C4" t="s">
        <v>94</v>
      </c>
    </row>
    <row r="5" spans="1:4" x14ac:dyDescent="0.25">
      <c r="A5" t="s">
        <v>71</v>
      </c>
      <c r="C5" t="s">
        <v>39</v>
      </c>
    </row>
    <row r="6" spans="1:4" x14ac:dyDescent="0.25">
      <c r="C6" t="s">
        <v>95</v>
      </c>
    </row>
    <row r="7" spans="1:4" x14ac:dyDescent="0.25">
      <c r="C7" t="s">
        <v>96</v>
      </c>
    </row>
    <row r="8" spans="1:4" x14ac:dyDescent="0.25">
      <c r="C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7CD5-1828-4BC5-922C-A614F217009B}">
  <dimension ref="A1:B21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9.8554687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t="s">
        <v>49</v>
      </c>
      <c r="B2" t="s">
        <v>32</v>
      </c>
    </row>
    <row r="3" spans="1:2" x14ac:dyDescent="0.25">
      <c r="A3" t="s">
        <v>50</v>
      </c>
      <c r="B3" t="s">
        <v>32</v>
      </c>
    </row>
    <row r="4" spans="1:2" x14ac:dyDescent="0.25">
      <c r="A4" t="s">
        <v>51</v>
      </c>
      <c r="B4" t="s">
        <v>32</v>
      </c>
    </row>
    <row r="5" spans="1:2" x14ac:dyDescent="0.25">
      <c r="A5" t="s">
        <v>52</v>
      </c>
      <c r="B5" t="s">
        <v>32</v>
      </c>
    </row>
    <row r="6" spans="1:2" x14ac:dyDescent="0.25">
      <c r="A6" t="s">
        <v>53</v>
      </c>
      <c r="B6" t="s">
        <v>32</v>
      </c>
    </row>
    <row r="7" spans="1:2" x14ac:dyDescent="0.25">
      <c r="A7" t="s">
        <v>54</v>
      </c>
      <c r="B7" t="s">
        <v>32</v>
      </c>
    </row>
    <row r="8" spans="1:2" x14ac:dyDescent="0.25">
      <c r="A8" t="s">
        <v>55</v>
      </c>
      <c r="B8" t="s">
        <v>32</v>
      </c>
    </row>
    <row r="9" spans="1:2" x14ac:dyDescent="0.25">
      <c r="A9" t="s">
        <v>56</v>
      </c>
      <c r="B9" t="s">
        <v>32</v>
      </c>
    </row>
    <row r="10" spans="1:2" x14ac:dyDescent="0.25">
      <c r="A10" t="s">
        <v>57</v>
      </c>
      <c r="B10" t="s">
        <v>32</v>
      </c>
    </row>
    <row r="11" spans="1:2" x14ac:dyDescent="0.25">
      <c r="A11" t="s">
        <v>58</v>
      </c>
      <c r="B11" t="s">
        <v>32</v>
      </c>
    </row>
    <row r="12" spans="1:2" x14ac:dyDescent="0.25">
      <c r="A12" t="s">
        <v>59</v>
      </c>
      <c r="B12" t="s">
        <v>32</v>
      </c>
    </row>
    <row r="13" spans="1:2" x14ac:dyDescent="0.25">
      <c r="A13" t="s">
        <v>60</v>
      </c>
      <c r="B13" t="s">
        <v>32</v>
      </c>
    </row>
    <row r="14" spans="1:2" x14ac:dyDescent="0.25">
      <c r="A14" t="s">
        <v>84</v>
      </c>
      <c r="B14" t="s">
        <v>33</v>
      </c>
    </row>
    <row r="15" spans="1:2" x14ac:dyDescent="0.25">
      <c r="A15" t="s">
        <v>10</v>
      </c>
      <c r="B15" t="s">
        <v>32</v>
      </c>
    </row>
    <row r="16" spans="1:2" x14ac:dyDescent="0.25">
      <c r="A16" t="s">
        <v>13</v>
      </c>
      <c r="B16" t="s">
        <v>32</v>
      </c>
    </row>
    <row r="17" spans="1:2" x14ac:dyDescent="0.25">
      <c r="A17" t="s">
        <v>22</v>
      </c>
      <c r="B17" t="s">
        <v>32</v>
      </c>
    </row>
    <row r="18" spans="1:2" x14ac:dyDescent="0.25">
      <c r="A18" t="s">
        <v>83</v>
      </c>
      <c r="B18" t="s">
        <v>32</v>
      </c>
    </row>
    <row r="19" spans="1:2" x14ac:dyDescent="0.25">
      <c r="A19" t="s">
        <v>31</v>
      </c>
      <c r="B19" t="s">
        <v>34</v>
      </c>
    </row>
    <row r="20" spans="1:2" x14ac:dyDescent="0.25">
      <c r="A20" t="s">
        <v>70</v>
      </c>
      <c r="B20" t="s">
        <v>71</v>
      </c>
    </row>
    <row r="21" spans="1:2" x14ac:dyDescent="0.25">
      <c r="A21" t="s">
        <v>69</v>
      </c>
      <c r="B21" t="s">
        <v>71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2" sqref="A2:A12"/>
    </sheetView>
  </sheetViews>
  <sheetFormatPr baseColWidth="10" defaultColWidth="9.140625" defaultRowHeight="15" x14ac:dyDescent="0.25"/>
  <cols>
    <col min="2" max="2" width="22" customWidth="1"/>
    <col min="3" max="3" width="19" customWidth="1"/>
    <col min="4" max="4" width="17.5703125" customWidth="1"/>
    <col min="5" max="5" width="14.85546875" customWidth="1"/>
    <col min="6" max="6" width="21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s="2" t="s">
        <v>84</v>
      </c>
      <c r="D2" s="2" t="s">
        <v>61</v>
      </c>
      <c r="E2" t="s">
        <v>7</v>
      </c>
    </row>
    <row r="3" spans="1:5" x14ac:dyDescent="0.25">
      <c r="A3" t="s">
        <v>8</v>
      </c>
      <c r="B3" t="s">
        <v>9</v>
      </c>
      <c r="C3" s="2" t="s">
        <v>10</v>
      </c>
      <c r="D3" s="2" t="s">
        <v>49</v>
      </c>
      <c r="E3" t="s">
        <v>7</v>
      </c>
    </row>
    <row r="4" spans="1:5" x14ac:dyDescent="0.25">
      <c r="A4" t="s">
        <v>11</v>
      </c>
      <c r="B4" t="s">
        <v>12</v>
      </c>
      <c r="C4" s="2" t="s">
        <v>62</v>
      </c>
      <c r="D4" s="3" t="s">
        <v>48</v>
      </c>
      <c r="E4" t="s">
        <v>7</v>
      </c>
    </row>
    <row r="5" spans="1:5" x14ac:dyDescent="0.25">
      <c r="A5" t="s">
        <v>14</v>
      </c>
      <c r="B5" t="s">
        <v>15</v>
      </c>
      <c r="C5" s="2" t="s">
        <v>64</v>
      </c>
      <c r="D5" s="2" t="s">
        <v>63</v>
      </c>
      <c r="E5" t="s">
        <v>7</v>
      </c>
    </row>
    <row r="6" spans="1:5" x14ac:dyDescent="0.25">
      <c r="A6" t="s">
        <v>16</v>
      </c>
      <c r="B6" t="s">
        <v>17</v>
      </c>
      <c r="C6" s="2" t="s">
        <v>65</v>
      </c>
      <c r="D6" s="2" t="s">
        <v>66</v>
      </c>
      <c r="E6" t="s">
        <v>7</v>
      </c>
    </row>
    <row r="7" spans="1:5" x14ac:dyDescent="0.25">
      <c r="A7" t="s">
        <v>18</v>
      </c>
      <c r="B7" t="s">
        <v>19</v>
      </c>
      <c r="C7" s="2" t="s">
        <v>73</v>
      </c>
      <c r="D7" s="2" t="s">
        <v>74</v>
      </c>
      <c r="E7" t="s">
        <v>7</v>
      </c>
    </row>
    <row r="8" spans="1:5" x14ac:dyDescent="0.25">
      <c r="A8" t="s">
        <v>20</v>
      </c>
      <c r="B8" t="s">
        <v>21</v>
      </c>
      <c r="C8" s="2" t="s">
        <v>75</v>
      </c>
      <c r="D8" s="2" t="s">
        <v>22</v>
      </c>
      <c r="E8" t="s">
        <v>7</v>
      </c>
    </row>
    <row r="9" spans="1:5" x14ac:dyDescent="0.25">
      <c r="A9" t="s">
        <v>23</v>
      </c>
      <c r="B9" t="s">
        <v>24</v>
      </c>
      <c r="C9" s="2" t="s">
        <v>83</v>
      </c>
      <c r="D9" s="2" t="s">
        <v>67</v>
      </c>
      <c r="E9" t="s">
        <v>7</v>
      </c>
    </row>
    <row r="10" spans="1:5" x14ac:dyDescent="0.25">
      <c r="A10" t="s">
        <v>25</v>
      </c>
      <c r="B10" t="s">
        <v>26</v>
      </c>
      <c r="C10" s="2" t="s">
        <v>47</v>
      </c>
      <c r="D10" s="2" t="s">
        <v>85</v>
      </c>
      <c r="E10" t="s">
        <v>7</v>
      </c>
    </row>
    <row r="11" spans="1:5" x14ac:dyDescent="0.25">
      <c r="A11" t="s">
        <v>29</v>
      </c>
      <c r="B11" t="s">
        <v>30</v>
      </c>
      <c r="C11" s="2" t="s">
        <v>54</v>
      </c>
      <c r="D11" s="2" t="s">
        <v>70</v>
      </c>
      <c r="E11" s="4" t="s">
        <v>72</v>
      </c>
    </row>
    <row r="12" spans="1:5" x14ac:dyDescent="0.25">
      <c r="A12" t="s">
        <v>27</v>
      </c>
      <c r="B12" t="s">
        <v>28</v>
      </c>
      <c r="C12" s="2" t="s">
        <v>68</v>
      </c>
      <c r="D12" s="2" t="s">
        <v>69</v>
      </c>
      <c r="E12" s="4" t="s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4E59-1E26-40C8-BA35-F574D59CEF54}">
  <dimension ref="A1:I21"/>
  <sheetViews>
    <sheetView zoomScaleNormal="100" workbookViewId="0">
      <selection activeCell="A14" sqref="A14"/>
    </sheetView>
  </sheetViews>
  <sheetFormatPr baseColWidth="10" defaultColWidth="9.140625" defaultRowHeight="15" x14ac:dyDescent="0.25"/>
  <sheetData>
    <row r="1" spans="1:9" x14ac:dyDescent="0.25">
      <c r="A1" s="8" t="s">
        <v>0</v>
      </c>
      <c r="B1" s="8" t="s">
        <v>77</v>
      </c>
      <c r="C1" s="8" t="s">
        <v>86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35</v>
      </c>
    </row>
    <row r="2" spans="1:9" x14ac:dyDescent="0.25">
      <c r="A2" t="s">
        <v>49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56768</v>
      </c>
    </row>
    <row r="3" spans="1:9" x14ac:dyDescent="0.25">
      <c r="A3" t="s">
        <v>50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186886</v>
      </c>
    </row>
    <row r="4" spans="1:9" x14ac:dyDescent="0.25">
      <c r="A4" t="s">
        <v>51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65516</v>
      </c>
    </row>
    <row r="5" spans="1:9" x14ac:dyDescent="0.25">
      <c r="A5" t="s">
        <v>52</v>
      </c>
      <c r="B5">
        <v>47729</v>
      </c>
      <c r="C5">
        <v>48584</v>
      </c>
      <c r="D5">
        <v>47962</v>
      </c>
      <c r="E5">
        <v>48322</v>
      </c>
      <c r="F5">
        <v>48222</v>
      </c>
      <c r="G5">
        <v>47942</v>
      </c>
      <c r="H5">
        <v>47976</v>
      </c>
      <c r="I5">
        <v>50448</v>
      </c>
    </row>
    <row r="6" spans="1:9" x14ac:dyDescent="0.25">
      <c r="A6" t="s">
        <v>53</v>
      </c>
      <c r="B6">
        <v>19680</v>
      </c>
      <c r="C6">
        <v>19801</v>
      </c>
      <c r="D6">
        <v>19777</v>
      </c>
      <c r="E6">
        <v>19925</v>
      </c>
      <c r="F6">
        <v>19884</v>
      </c>
      <c r="G6">
        <v>20037</v>
      </c>
      <c r="H6">
        <v>19782</v>
      </c>
      <c r="I6">
        <v>21125</v>
      </c>
    </row>
    <row r="7" spans="1:9" x14ac:dyDescent="0.25">
      <c r="A7" t="s">
        <v>54</v>
      </c>
      <c r="B7">
        <v>3930</v>
      </c>
      <c r="C7">
        <v>3758</v>
      </c>
      <c r="D7">
        <v>3949</v>
      </c>
      <c r="E7">
        <v>3979</v>
      </c>
      <c r="F7">
        <v>3970</v>
      </c>
      <c r="G7">
        <v>4233</v>
      </c>
      <c r="H7">
        <v>4051</v>
      </c>
      <c r="I7">
        <v>4605</v>
      </c>
    </row>
    <row r="8" spans="1:9" x14ac:dyDescent="0.25">
      <c r="A8" t="s">
        <v>55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5169</v>
      </c>
    </row>
    <row r="9" spans="1:9" x14ac:dyDescent="0.25">
      <c r="A9" t="s">
        <v>56</v>
      </c>
      <c r="B9">
        <v>81.010000000000005</v>
      </c>
      <c r="C9">
        <v>82.98</v>
      </c>
      <c r="D9">
        <v>81.400000000000006</v>
      </c>
      <c r="E9">
        <v>82.02</v>
      </c>
      <c r="F9">
        <v>81.849999999999994</v>
      </c>
      <c r="G9">
        <v>80.760000000000005</v>
      </c>
      <c r="H9">
        <v>104.7</v>
      </c>
      <c r="I9">
        <v>109.2</v>
      </c>
    </row>
    <row r="10" spans="1:9" x14ac:dyDescent="0.25">
      <c r="A10" t="s">
        <v>57</v>
      </c>
      <c r="B10">
        <v>362.4</v>
      </c>
      <c r="C10">
        <v>371.2</v>
      </c>
      <c r="D10">
        <v>364.2</v>
      </c>
      <c r="E10">
        <v>366.9</v>
      </c>
      <c r="F10">
        <v>366.1</v>
      </c>
      <c r="G10">
        <v>361.3</v>
      </c>
      <c r="H10">
        <v>388</v>
      </c>
      <c r="I10">
        <v>404.6</v>
      </c>
    </row>
    <row r="11" spans="1:9" x14ac:dyDescent="0.25">
      <c r="A11" t="s">
        <v>58</v>
      </c>
      <c r="B11">
        <v>12996</v>
      </c>
      <c r="C11">
        <v>13312</v>
      </c>
      <c r="D11">
        <v>13059</v>
      </c>
      <c r="E11">
        <v>13158</v>
      </c>
      <c r="F11">
        <v>13130</v>
      </c>
      <c r="G11">
        <v>12957</v>
      </c>
      <c r="H11">
        <v>13063</v>
      </c>
      <c r="I11">
        <v>13620</v>
      </c>
    </row>
    <row r="12" spans="1:9" x14ac:dyDescent="0.25">
      <c r="A12" t="s">
        <v>59</v>
      </c>
      <c r="B12">
        <v>36718</v>
      </c>
      <c r="C12">
        <v>37611</v>
      </c>
      <c r="D12">
        <v>36898</v>
      </c>
      <c r="E12">
        <v>37175</v>
      </c>
      <c r="F12">
        <v>37098</v>
      </c>
      <c r="G12">
        <v>36608</v>
      </c>
      <c r="H12">
        <v>36908</v>
      </c>
      <c r="I12">
        <v>38480</v>
      </c>
    </row>
    <row r="13" spans="1:9" x14ac:dyDescent="0.25">
      <c r="A13" t="s">
        <v>60</v>
      </c>
      <c r="B13">
        <v>48739</v>
      </c>
      <c r="C13">
        <v>49924</v>
      </c>
      <c r="D13">
        <v>48977</v>
      </c>
      <c r="E13">
        <v>49345</v>
      </c>
      <c r="F13">
        <v>49243</v>
      </c>
      <c r="G13">
        <v>48592</v>
      </c>
      <c r="H13">
        <v>48991</v>
      </c>
      <c r="I13">
        <v>51078</v>
      </c>
    </row>
    <row r="14" spans="1:9" x14ac:dyDescent="0.25">
      <c r="A14" t="s">
        <v>84</v>
      </c>
      <c r="B14">
        <v>191241</v>
      </c>
      <c r="C14">
        <v>192414</v>
      </c>
      <c r="D14">
        <v>192176</v>
      </c>
      <c r="E14">
        <v>192916</v>
      </c>
      <c r="F14">
        <v>193220</v>
      </c>
      <c r="G14">
        <v>192342</v>
      </c>
      <c r="H14">
        <v>192233</v>
      </c>
      <c r="I14">
        <v>199547</v>
      </c>
    </row>
    <row r="15" spans="1:9" x14ac:dyDescent="0.25">
      <c r="A15" t="s">
        <v>10</v>
      </c>
      <c r="B15">
        <v>56907</v>
      </c>
      <c r="C15">
        <v>57256</v>
      </c>
      <c r="D15">
        <v>57185</v>
      </c>
      <c r="E15">
        <v>58305</v>
      </c>
      <c r="F15">
        <v>57495</v>
      </c>
      <c r="G15">
        <v>57952</v>
      </c>
      <c r="H15">
        <v>57202</v>
      </c>
      <c r="I15">
        <v>61846</v>
      </c>
    </row>
    <row r="16" spans="1:9" x14ac:dyDescent="0.25">
      <c r="A16" t="s">
        <v>13</v>
      </c>
      <c r="B16">
        <v>51956</v>
      </c>
      <c r="C16">
        <v>50986</v>
      </c>
      <c r="D16">
        <v>52210</v>
      </c>
      <c r="E16">
        <v>51912</v>
      </c>
      <c r="F16">
        <v>52494</v>
      </c>
      <c r="G16">
        <v>52076</v>
      </c>
      <c r="H16">
        <v>52225</v>
      </c>
      <c r="I16">
        <v>51951</v>
      </c>
    </row>
    <row r="17" spans="1:9" x14ac:dyDescent="0.25">
      <c r="A17" t="s">
        <v>22</v>
      </c>
      <c r="B17">
        <v>40197</v>
      </c>
      <c r="C17">
        <v>41175</v>
      </c>
      <c r="D17">
        <v>39945</v>
      </c>
      <c r="E17">
        <v>40245</v>
      </c>
      <c r="F17">
        <v>40613</v>
      </c>
      <c r="G17">
        <v>40077</v>
      </c>
      <c r="H17">
        <v>39930</v>
      </c>
      <c r="I17">
        <v>41168</v>
      </c>
    </row>
    <row r="18" spans="1:9" x14ac:dyDescent="0.25">
      <c r="A18" t="s">
        <v>83</v>
      </c>
      <c r="B18">
        <v>310.5</v>
      </c>
      <c r="C18">
        <v>318.10000000000002</v>
      </c>
      <c r="D18">
        <v>312</v>
      </c>
      <c r="E18">
        <v>314.39999999999998</v>
      </c>
      <c r="F18">
        <v>313.7</v>
      </c>
      <c r="G18">
        <v>309.60000000000002</v>
      </c>
      <c r="H18">
        <v>312.39999999999998</v>
      </c>
      <c r="I18">
        <v>325.7</v>
      </c>
    </row>
    <row r="19" spans="1:9" x14ac:dyDescent="0.25">
      <c r="A19" t="s">
        <v>31</v>
      </c>
      <c r="B19">
        <v>90000</v>
      </c>
      <c r="C19">
        <v>90000</v>
      </c>
      <c r="D19">
        <v>90000</v>
      </c>
      <c r="E19">
        <v>90000</v>
      </c>
      <c r="F19">
        <v>90000</v>
      </c>
      <c r="G19">
        <v>90000</v>
      </c>
      <c r="H19">
        <v>90000</v>
      </c>
      <c r="I19">
        <v>90000</v>
      </c>
    </row>
    <row r="20" spans="1:9" x14ac:dyDescent="0.25">
      <c r="A20" t="s">
        <v>70</v>
      </c>
      <c r="B20">
        <v>3930</v>
      </c>
      <c r="C20">
        <v>3758</v>
      </c>
      <c r="D20">
        <v>3949</v>
      </c>
      <c r="E20">
        <v>3979</v>
      </c>
      <c r="F20">
        <v>3970</v>
      </c>
      <c r="G20">
        <v>4233</v>
      </c>
      <c r="H20">
        <v>4051</v>
      </c>
      <c r="I20">
        <v>4605</v>
      </c>
    </row>
    <row r="21" spans="1:9" x14ac:dyDescent="0.25">
      <c r="A21" t="s">
        <v>69</v>
      </c>
      <c r="B21">
        <f>B8-B9</f>
        <v>4265.99</v>
      </c>
      <c r="C21">
        <f t="shared" ref="C21:H21" si="0">C8-C9</f>
        <v>4369.0200000000004</v>
      </c>
      <c r="D21">
        <f t="shared" si="0"/>
        <v>4313.6000000000004</v>
      </c>
      <c r="E21">
        <f t="shared" si="0"/>
        <v>4345.9799999999996</v>
      </c>
      <c r="F21">
        <f t="shared" si="0"/>
        <v>4310.1499999999996</v>
      </c>
      <c r="G21">
        <f t="shared" si="0"/>
        <v>4253.24</v>
      </c>
      <c r="H21">
        <f t="shared" si="0"/>
        <v>4823.3</v>
      </c>
      <c r="I21">
        <f>I8-I9</f>
        <v>5059.8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EFDF-E3C7-4D46-9E01-C92C34E8302C}">
  <dimension ref="A1:C9"/>
  <sheetViews>
    <sheetView workbookViewId="0">
      <selection sqref="A1:C1"/>
    </sheetView>
  </sheetViews>
  <sheetFormatPr baseColWidth="10" defaultRowHeight="15" x14ac:dyDescent="0.25"/>
  <cols>
    <col min="2" max="2" width="9" customWidth="1"/>
    <col min="3" max="3" width="9.5703125" customWidth="1"/>
  </cols>
  <sheetData>
    <row r="1" spans="1:3" x14ac:dyDescent="0.25">
      <c r="A1" s="8" t="s">
        <v>0</v>
      </c>
      <c r="B1" s="8" t="s">
        <v>70</v>
      </c>
      <c r="C1" s="8" t="s">
        <v>69</v>
      </c>
    </row>
    <row r="2" spans="1:3" x14ac:dyDescent="0.25">
      <c r="A2" t="s">
        <v>5</v>
      </c>
      <c r="B2" s="7">
        <v>66097</v>
      </c>
      <c r="C2">
        <v>0</v>
      </c>
    </row>
    <row r="3" spans="1:3" x14ac:dyDescent="0.25">
      <c r="A3" t="s">
        <v>8</v>
      </c>
      <c r="B3" s="7">
        <v>4394.0520153288207</v>
      </c>
      <c r="C3">
        <v>0</v>
      </c>
    </row>
    <row r="4" spans="1:3" x14ac:dyDescent="0.25">
      <c r="A4" t="s">
        <v>11</v>
      </c>
      <c r="B4" s="7">
        <v>6635.1878226377448</v>
      </c>
      <c r="C4">
        <v>0</v>
      </c>
    </row>
    <row r="5" spans="1:3" x14ac:dyDescent="0.25">
      <c r="A5" t="s">
        <v>14</v>
      </c>
      <c r="B5" s="7">
        <v>0</v>
      </c>
      <c r="C5" s="7">
        <v>2409.4840430959011</v>
      </c>
    </row>
    <row r="6" spans="1:3" x14ac:dyDescent="0.25">
      <c r="A6" t="s">
        <v>16</v>
      </c>
      <c r="B6" s="7">
        <v>0</v>
      </c>
      <c r="C6" s="7">
        <v>4326.160954714258</v>
      </c>
    </row>
    <row r="7" spans="1:3" x14ac:dyDescent="0.25">
      <c r="A7" t="s">
        <v>18</v>
      </c>
      <c r="B7" s="7">
        <v>0</v>
      </c>
      <c r="C7" s="7">
        <v>3117.1075391811537</v>
      </c>
    </row>
    <row r="8" spans="1:3" x14ac:dyDescent="0.25">
      <c r="A8" t="s">
        <v>20</v>
      </c>
      <c r="B8" s="7">
        <v>0</v>
      </c>
      <c r="C8" s="7">
        <v>4194.4146293316589</v>
      </c>
    </row>
    <row r="9" spans="1:3" x14ac:dyDescent="0.25">
      <c r="A9" t="s">
        <v>23</v>
      </c>
      <c r="B9" s="7">
        <v>0</v>
      </c>
      <c r="C9" s="7">
        <v>29.129328756030191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9E53-66EB-4551-B574-BEF03A9048BD}">
  <dimension ref="A1:B3"/>
  <sheetViews>
    <sheetView workbookViewId="0">
      <selection sqref="A1:B1"/>
    </sheetView>
  </sheetViews>
  <sheetFormatPr baseColWidth="10" defaultRowHeight="15" x14ac:dyDescent="0.25"/>
  <cols>
    <col min="2" max="2" width="15.5703125" customWidth="1"/>
  </cols>
  <sheetData>
    <row r="1" spans="1:2" x14ac:dyDescent="0.25">
      <c r="A1" s="8" t="s">
        <v>0</v>
      </c>
      <c r="B1" s="8" t="s">
        <v>4</v>
      </c>
    </row>
    <row r="2" spans="1:2" x14ac:dyDescent="0.25">
      <c r="A2" t="s">
        <v>70</v>
      </c>
      <c r="B2" t="s">
        <v>76</v>
      </c>
    </row>
    <row r="3" spans="1:2" x14ac:dyDescent="0.25">
      <c r="A3" t="s">
        <v>69</v>
      </c>
      <c r="B3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95D1-75D3-4FC1-8BD0-E409EF22F85A}">
  <dimension ref="A1:D7"/>
  <sheetViews>
    <sheetView workbookViewId="0">
      <selection activeCell="U7" sqref="U7"/>
    </sheetView>
  </sheetViews>
  <sheetFormatPr baseColWidth="10" defaultRowHeight="15" x14ac:dyDescent="0.25"/>
  <cols>
    <col min="1" max="1" width="25" customWidth="1"/>
  </cols>
  <sheetData>
    <row r="1" spans="1:4" x14ac:dyDescent="0.25">
      <c r="A1" s="5" t="s">
        <v>0</v>
      </c>
      <c r="B1" s="5" t="s">
        <v>36</v>
      </c>
      <c r="C1" s="5" t="s">
        <v>37</v>
      </c>
      <c r="D1" s="5" t="s">
        <v>38</v>
      </c>
    </row>
    <row r="2" spans="1:4" x14ac:dyDescent="0.25">
      <c r="A2" s="6" t="s">
        <v>39</v>
      </c>
      <c r="B2">
        <v>11</v>
      </c>
      <c r="C2">
        <v>1</v>
      </c>
      <c r="D2" t="s">
        <v>40</v>
      </c>
    </row>
    <row r="3" spans="1:4" x14ac:dyDescent="0.25">
      <c r="A3" s="6" t="s">
        <v>41</v>
      </c>
      <c r="B3">
        <v>11</v>
      </c>
      <c r="C3">
        <v>1</v>
      </c>
      <c r="D3" t="s">
        <v>40</v>
      </c>
    </row>
    <row r="4" spans="1:4" x14ac:dyDescent="0.25">
      <c r="A4" s="6" t="s">
        <v>42</v>
      </c>
      <c r="B4">
        <v>10</v>
      </c>
      <c r="C4">
        <v>4</v>
      </c>
      <c r="D4" t="s">
        <v>43</v>
      </c>
    </row>
    <row r="5" spans="1:4" x14ac:dyDescent="0.25">
      <c r="A5" s="6" t="s">
        <v>44</v>
      </c>
      <c r="B5">
        <v>11</v>
      </c>
      <c r="C5">
        <v>1</v>
      </c>
      <c r="D5" t="s">
        <v>40</v>
      </c>
    </row>
    <row r="6" spans="1:4" x14ac:dyDescent="0.25">
      <c r="A6" s="6" t="s">
        <v>45</v>
      </c>
      <c r="B6">
        <v>10</v>
      </c>
      <c r="C6">
        <v>4</v>
      </c>
      <c r="D6" t="s">
        <v>43</v>
      </c>
    </row>
    <row r="7" spans="1:4" x14ac:dyDescent="0.25">
      <c r="A7" s="6" t="s">
        <v>46</v>
      </c>
      <c r="B7">
        <v>10</v>
      </c>
      <c r="C7">
        <v>3</v>
      </c>
      <c r="D7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0061-47AB-4282-9AC7-96E8556A84C1}">
  <dimension ref="A1:C13"/>
  <sheetViews>
    <sheetView workbookViewId="0">
      <selection activeCell="B13" sqref="B13"/>
    </sheetView>
  </sheetViews>
  <sheetFormatPr baseColWidth="10" defaultRowHeight="15" x14ac:dyDescent="0.25"/>
  <sheetData>
    <row r="1" spans="1:3" x14ac:dyDescent="0.25">
      <c r="A1" t="s">
        <v>0</v>
      </c>
      <c r="B1" t="s">
        <v>4</v>
      </c>
      <c r="C1" t="s">
        <v>98</v>
      </c>
    </row>
    <row r="2" spans="1:3" x14ac:dyDescent="0.25">
      <c r="A2" t="s">
        <v>84</v>
      </c>
      <c r="B2" t="s">
        <v>92</v>
      </c>
      <c r="C2">
        <v>22.5</v>
      </c>
    </row>
    <row r="3" spans="1:3" x14ac:dyDescent="0.25">
      <c r="A3" t="s">
        <v>5</v>
      </c>
      <c r="B3" t="s">
        <v>93</v>
      </c>
      <c r="C3" s="9">
        <v>0.98</v>
      </c>
    </row>
    <row r="4" spans="1:3" x14ac:dyDescent="0.25">
      <c r="A4" t="s">
        <v>8</v>
      </c>
      <c r="B4" t="s">
        <v>93</v>
      </c>
      <c r="C4" s="9">
        <v>356.19</v>
      </c>
    </row>
    <row r="5" spans="1:3" x14ac:dyDescent="0.25">
      <c r="A5" t="s">
        <v>11</v>
      </c>
      <c r="B5" t="s">
        <v>93</v>
      </c>
      <c r="C5" s="9">
        <v>289.63</v>
      </c>
    </row>
    <row r="6" spans="1:3" x14ac:dyDescent="0.25">
      <c r="A6" t="s">
        <v>14</v>
      </c>
      <c r="B6" t="s">
        <v>93</v>
      </c>
      <c r="C6" s="9">
        <v>120.83</v>
      </c>
    </row>
    <row r="7" spans="1:3" x14ac:dyDescent="0.25">
      <c r="A7" t="s">
        <v>16</v>
      </c>
      <c r="B7" t="s">
        <v>93</v>
      </c>
      <c r="C7" s="9">
        <v>13.61</v>
      </c>
    </row>
    <row r="8" spans="1:3" x14ac:dyDescent="0.25">
      <c r="A8" t="s">
        <v>18</v>
      </c>
      <c r="B8" t="s">
        <v>93</v>
      </c>
      <c r="C8" s="9">
        <v>69.23</v>
      </c>
    </row>
    <row r="9" spans="1:3" x14ac:dyDescent="0.25">
      <c r="A9" t="s">
        <v>20</v>
      </c>
      <c r="B9" t="s">
        <v>93</v>
      </c>
      <c r="C9" s="9">
        <v>35.44</v>
      </c>
    </row>
    <row r="10" spans="1:3" x14ac:dyDescent="0.25">
      <c r="A10" t="s">
        <v>23</v>
      </c>
      <c r="B10" t="s">
        <v>93</v>
      </c>
      <c r="C10" s="9">
        <v>0.13</v>
      </c>
    </row>
    <row r="11" spans="1:3" x14ac:dyDescent="0.25">
      <c r="A11" t="s">
        <v>25</v>
      </c>
      <c r="B11" t="s">
        <v>93</v>
      </c>
      <c r="C11" s="9">
        <v>9.8800000000000008</v>
      </c>
    </row>
    <row r="12" spans="1:3" x14ac:dyDescent="0.25">
      <c r="A12" t="s">
        <v>29</v>
      </c>
      <c r="B12" t="s">
        <v>93</v>
      </c>
      <c r="C12" s="9">
        <v>0.1</v>
      </c>
    </row>
    <row r="13" spans="1:3" x14ac:dyDescent="0.25">
      <c r="A13" t="s">
        <v>27</v>
      </c>
      <c r="B13" t="s">
        <v>93</v>
      </c>
      <c r="C13" s="9">
        <v>5.24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WasteAllocation</vt:lpstr>
      <vt:lpstr>WasteDefinition</vt:lpstr>
      <vt:lpstr>Format</vt:lpstr>
      <vt:lpstr>ResourcesCost</vt:lpstr>
      <vt:lpstr>Processes!cgam_processes</vt:lpstr>
      <vt:lpstr>ResourcesCost!tgas_c0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Rosseto de Faria</dc:creator>
  <cp:lastModifiedBy>César Torres Cuadra</cp:lastModifiedBy>
  <dcterms:created xsi:type="dcterms:W3CDTF">2015-06-05T18:19:34Z</dcterms:created>
  <dcterms:modified xsi:type="dcterms:W3CDTF">2022-12-29T19:13:30Z</dcterms:modified>
</cp:coreProperties>
</file>