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est\"/>
    </mc:Choice>
  </mc:AlternateContent>
  <xr:revisionPtr revIDLastSave="0" documentId="13_ncr:1_{F604511F-11CC-43B1-991E-C1949E99AA5F}" xr6:coauthVersionLast="47" xr6:coauthVersionMax="47" xr10:uidLastSave="{00000000-0000-0000-0000-000000000000}"/>
  <bookViews>
    <workbookView xWindow="4320" yWindow="3030" windowWidth="21600" windowHeight="11295" firstSheet="1" activeTab="6" xr2:uid="{00000000-000D-0000-FFFF-FFFF00000000}"/>
  </bookViews>
  <sheets>
    <sheet name="PhysicalDiagram" sheetId="1" r:id="rId1"/>
    <sheet name="Validate" sheetId="2" r:id="rId2"/>
    <sheet name="Flows" sheetId="3" r:id="rId3"/>
    <sheet name="Processes" sheetId="4" r:id="rId4"/>
    <sheet name="Exergy" sheetId="5" r:id="rId5"/>
    <sheet name="Format" sheetId="6" r:id="rId6"/>
    <sheet name="WasteDefinition" sheetId="7" r:id="rId7"/>
    <sheet name="WasteAllocation" sheetId="8" r:id="rId8"/>
  </sheets>
  <definedNames>
    <definedName name="cgam_flows" localSheetId="2">Flows!$A$1:$B$20</definedName>
    <definedName name="cgam_processes" localSheetId="3">Processes!$A$1:$E$7</definedName>
    <definedName name="cgam_sample" localSheetId="4">Exergy!$A$1:$C$12</definedName>
    <definedName name="tgas_fmt" localSheetId="5">Format!$A$1:$D$7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G16" i="5"/>
  <c r="F16" i="5"/>
  <c r="E16" i="5"/>
  <c r="D16" i="5"/>
  <c r="C16" i="5"/>
  <c r="B16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</calcChain>
</file>

<file path=xl/sharedStrings.xml><?xml version="1.0" encoding="utf-8"?>
<sst xmlns="http://schemas.openxmlformats.org/spreadsheetml/2006/main" count="126" uniqueCount="83">
  <si>
    <t>key</t>
  </si>
  <si>
    <t>QCND</t>
  </si>
  <si>
    <t>CND</t>
  </si>
  <si>
    <t>type</t>
  </si>
  <si>
    <t>recycle</t>
  </si>
  <si>
    <t>MANUAL</t>
  </si>
  <si>
    <t>width</t>
  </si>
  <si>
    <t>precision</t>
  </si>
  <si>
    <t>unit</t>
  </si>
  <si>
    <t>EXERGY</t>
  </si>
  <si>
    <t>(KW)</t>
  </si>
  <si>
    <t>EXERGY_COST</t>
  </si>
  <si>
    <t>EXERGY_UNIT_COST</t>
  </si>
  <si>
    <t>(J/J)</t>
  </si>
  <si>
    <t>GENERALIZED_COST</t>
  </si>
  <si>
    <t>($/h)</t>
  </si>
  <si>
    <t>GENERALIZED_UNIT_COST</t>
  </si>
  <si>
    <t>($/KWh)</t>
  </si>
  <si>
    <t>DIAGNOSIS</t>
  </si>
  <si>
    <t>REF</t>
  </si>
  <si>
    <t>Eta_TRB</t>
  </si>
  <si>
    <t>Eta_IHE</t>
  </si>
  <si>
    <t>Eta_PMP</t>
  </si>
  <si>
    <t>Pinch_15</t>
  </si>
  <si>
    <t>P_PE</t>
  </si>
  <si>
    <t>P_SE</t>
  </si>
  <si>
    <t>description</t>
  </si>
  <si>
    <t>fuel</t>
  </si>
  <si>
    <t>product</t>
  </si>
  <si>
    <t>TURB</t>
  </si>
  <si>
    <t>Turbina</t>
  </si>
  <si>
    <t>B1-B2-B3</t>
  </si>
  <si>
    <t>WT</t>
  </si>
  <si>
    <t>PRODUCTIVE</t>
  </si>
  <si>
    <t>ALT</t>
  </si>
  <si>
    <t>Alternador</t>
  </si>
  <si>
    <t>WN+WP1+WP2</t>
  </si>
  <si>
    <t>OFOH</t>
  </si>
  <si>
    <t>Mezcla</t>
  </si>
  <si>
    <t>B2+B7</t>
  </si>
  <si>
    <t>B8</t>
  </si>
  <si>
    <t>IHE</t>
  </si>
  <si>
    <t>Intercambiador</t>
  </si>
  <si>
    <t>B3-B4</t>
  </si>
  <si>
    <t>B7-B6</t>
  </si>
  <si>
    <t>Condensador</t>
  </si>
  <si>
    <t>B4-B5</t>
  </si>
  <si>
    <t>DISSIPATIVE</t>
  </si>
  <si>
    <t>PMP1</t>
  </si>
  <si>
    <t>Bomba1</t>
  </si>
  <si>
    <t>WP1</t>
  </si>
  <si>
    <t>B6-B5</t>
  </si>
  <si>
    <t>PMP2</t>
  </si>
  <si>
    <t>Bomba2</t>
  </si>
  <si>
    <t>WP2</t>
  </si>
  <si>
    <t>B9-B8</t>
  </si>
  <si>
    <t>HRSG</t>
  </si>
  <si>
    <t>Recuperador Calor</t>
  </si>
  <si>
    <t>QH</t>
  </si>
  <si>
    <t>B1-B9</t>
  </si>
  <si>
    <t>RESOURCE</t>
  </si>
  <si>
    <t>B1</t>
  </si>
  <si>
    <t>INTERNAL</t>
  </si>
  <si>
    <t>B2</t>
  </si>
  <si>
    <t>B3</t>
  </si>
  <si>
    <t>B4</t>
  </si>
  <si>
    <t>B5</t>
  </si>
  <si>
    <t>B6</t>
  </si>
  <si>
    <t>B7</t>
  </si>
  <si>
    <t>B9</t>
  </si>
  <si>
    <t>WN</t>
  </si>
  <si>
    <t>OUTPUT</t>
  </si>
  <si>
    <t>WASTE</t>
  </si>
  <si>
    <t>Flows</t>
  </si>
  <si>
    <t>Processes</t>
  </si>
  <si>
    <t>Wastes</t>
  </si>
  <si>
    <t>Resources</t>
  </si>
  <si>
    <t>DEFAULT</t>
  </si>
  <si>
    <t>FLOW</t>
  </si>
  <si>
    <t>PROCESS</t>
  </si>
  <si>
    <t>RESOURCES</t>
  </si>
  <si>
    <t>COST</t>
  </si>
  <si>
    <t>IRREVERSIBILITY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</si>
</sst>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9C9C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4" fontId="1" fillId="0" borderId="1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3" borderId="2" xfId="0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4" fontId="2" fillId="4" borderId="2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7"/>
  <sheetViews>
    <sheetView workbookViewId="0"/>
  </sheetViews>
  <sheetFormatPr baseColWidth="10" defaultColWidth="9.140625" defaultRowHeight="15" x14ac:dyDescent="0.25"/>
  <cols>
    <col min="1" max="2" width="13.5703125" bestFit="1" customWidth="1"/>
    <col min="3" max="3" width="15.85546875" bestFit="1" customWidth="1"/>
    <col min="4" max="4" width="13.5703125" bestFit="1" customWidth="1"/>
  </cols>
  <sheetData>
    <row r="1" spans="1:4" ht="18.75" customHeight="1" x14ac:dyDescent="0.25">
      <c r="A1" s="3" t="s">
        <v>73</v>
      </c>
      <c r="B1" s="3" t="s">
        <v>74</v>
      </c>
      <c r="C1" s="3" t="s">
        <v>75</v>
      </c>
      <c r="D1" s="3" t="s">
        <v>76</v>
      </c>
    </row>
    <row r="2" spans="1:4" ht="18.75" customHeight="1" x14ac:dyDescent="0.25">
      <c r="A2" t="s">
        <v>60</v>
      </c>
      <c r="B2" t="s">
        <v>33</v>
      </c>
      <c r="C2" t="s">
        <v>77</v>
      </c>
      <c r="D2" t="s">
        <v>78</v>
      </c>
    </row>
    <row r="3" spans="1:4" ht="18.75" customHeight="1" x14ac:dyDescent="0.25">
      <c r="A3" t="s">
        <v>62</v>
      </c>
      <c r="B3" t="s">
        <v>47</v>
      </c>
      <c r="C3" t="s">
        <v>5</v>
      </c>
      <c r="D3" t="s">
        <v>79</v>
      </c>
    </row>
    <row r="4" spans="1:4" ht="18.75" customHeight="1" x14ac:dyDescent="0.25">
      <c r="A4" t="s">
        <v>71</v>
      </c>
      <c r="C4" t="s">
        <v>80</v>
      </c>
    </row>
    <row r="5" spans="1:4" ht="18.75" customHeight="1" x14ac:dyDescent="0.25">
      <c r="A5" t="s">
        <v>72</v>
      </c>
      <c r="C5" t="s">
        <v>9</v>
      </c>
    </row>
    <row r="6" spans="1:4" ht="18.75" customHeight="1" x14ac:dyDescent="0.25">
      <c r="C6" t="s">
        <v>81</v>
      </c>
    </row>
    <row r="7" spans="1:4" ht="18.75" customHeight="1" x14ac:dyDescent="0.25">
      <c r="C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6"/>
  <sheetViews>
    <sheetView workbookViewId="0"/>
  </sheetViews>
  <sheetFormatPr baseColWidth="10" defaultColWidth="9.140625" defaultRowHeight="15" x14ac:dyDescent="0.25"/>
  <cols>
    <col min="1" max="1" width="8.28515625" bestFit="1" customWidth="1"/>
    <col min="2" max="2" width="10.140625" bestFit="1" customWidth="1"/>
  </cols>
  <sheetData>
    <row r="1" spans="1:2" ht="18.75" customHeight="1" x14ac:dyDescent="0.25">
      <c r="A1" s="3" t="s">
        <v>0</v>
      </c>
      <c r="B1" s="3" t="s">
        <v>3</v>
      </c>
    </row>
    <row r="2" spans="1:2" ht="18.75" customHeight="1" x14ac:dyDescent="0.25">
      <c r="A2" t="s">
        <v>58</v>
      </c>
      <c r="B2" t="s">
        <v>60</v>
      </c>
    </row>
    <row r="3" spans="1:2" ht="18.75" customHeight="1" x14ac:dyDescent="0.25">
      <c r="A3" t="s">
        <v>61</v>
      </c>
      <c r="B3" t="s">
        <v>62</v>
      </c>
    </row>
    <row r="4" spans="1:2" ht="18.75" customHeight="1" x14ac:dyDescent="0.25">
      <c r="A4" t="s">
        <v>63</v>
      </c>
      <c r="B4" t="s">
        <v>62</v>
      </c>
    </row>
    <row r="5" spans="1:2" ht="18.75" customHeight="1" x14ac:dyDescent="0.25">
      <c r="A5" t="s">
        <v>64</v>
      </c>
      <c r="B5" t="s">
        <v>62</v>
      </c>
    </row>
    <row r="6" spans="1:2" ht="18.75" customHeight="1" x14ac:dyDescent="0.25">
      <c r="A6" t="s">
        <v>65</v>
      </c>
      <c r="B6" t="s">
        <v>62</v>
      </c>
    </row>
    <row r="7" spans="1:2" ht="18.75" customHeight="1" x14ac:dyDescent="0.25">
      <c r="A7" t="s">
        <v>66</v>
      </c>
      <c r="B7" t="s">
        <v>62</v>
      </c>
    </row>
    <row r="8" spans="1:2" ht="18.75" customHeight="1" x14ac:dyDescent="0.25">
      <c r="A8" t="s">
        <v>67</v>
      </c>
      <c r="B8" t="s">
        <v>62</v>
      </c>
    </row>
    <row r="9" spans="1:2" ht="18.75" customHeight="1" x14ac:dyDescent="0.25">
      <c r="A9" t="s">
        <v>68</v>
      </c>
      <c r="B9" t="s">
        <v>62</v>
      </c>
    </row>
    <row r="10" spans="1:2" ht="18.75" customHeight="1" x14ac:dyDescent="0.25">
      <c r="A10" t="s">
        <v>40</v>
      </c>
      <c r="B10" t="s">
        <v>62</v>
      </c>
    </row>
    <row r="11" spans="1:2" ht="18.75" customHeight="1" x14ac:dyDescent="0.25">
      <c r="A11" t="s">
        <v>69</v>
      </c>
      <c r="B11" t="s">
        <v>62</v>
      </c>
    </row>
    <row r="12" spans="1:2" ht="18.75" customHeight="1" x14ac:dyDescent="0.25">
      <c r="A12" t="s">
        <v>50</v>
      </c>
      <c r="B12" t="s">
        <v>62</v>
      </c>
    </row>
    <row r="13" spans="1:2" ht="18.75" customHeight="1" x14ac:dyDescent="0.25">
      <c r="A13" t="s">
        <v>54</v>
      </c>
      <c r="B13" t="s">
        <v>62</v>
      </c>
    </row>
    <row r="14" spans="1:2" ht="18.75" customHeight="1" x14ac:dyDescent="0.25">
      <c r="A14" t="s">
        <v>32</v>
      </c>
      <c r="B14" s="20" t="s">
        <v>62</v>
      </c>
    </row>
    <row r="15" spans="1:2" ht="18.75" customHeight="1" x14ac:dyDescent="0.25">
      <c r="A15" t="s">
        <v>70</v>
      </c>
      <c r="B15" t="s">
        <v>71</v>
      </c>
    </row>
    <row r="16" spans="1:2" ht="18.75" customHeight="1" x14ac:dyDescent="0.25">
      <c r="A16" t="s">
        <v>1</v>
      </c>
      <c r="B1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9"/>
  <sheetViews>
    <sheetView workbookViewId="0"/>
  </sheetViews>
  <sheetFormatPr baseColWidth="10" defaultColWidth="9.140625" defaultRowHeight="15" x14ac:dyDescent="0.25"/>
  <cols>
    <col min="1" max="1" width="6.42578125" style="19" bestFit="1" customWidth="1"/>
    <col min="2" max="2" width="17.85546875" bestFit="1" customWidth="1"/>
    <col min="3" max="3" width="13.5703125" bestFit="1" customWidth="1"/>
    <col min="4" max="4" width="14.42578125" bestFit="1" customWidth="1"/>
    <col min="5" max="5" width="13.5703125" bestFit="1" customWidth="1"/>
  </cols>
  <sheetData>
    <row r="1" spans="1:5" ht="18.75" customHeight="1" x14ac:dyDescent="0.25">
      <c r="A1" s="3" t="s">
        <v>0</v>
      </c>
      <c r="B1" s="3" t="s">
        <v>26</v>
      </c>
      <c r="C1" s="3" t="s">
        <v>27</v>
      </c>
      <c r="D1" s="3" t="s">
        <v>28</v>
      </c>
      <c r="E1" s="3" t="s">
        <v>3</v>
      </c>
    </row>
    <row r="2" spans="1:5" ht="18.75" customHeight="1" x14ac:dyDescent="0.25">
      <c r="A2" s="16" t="s">
        <v>29</v>
      </c>
      <c r="B2" s="17" t="s">
        <v>30</v>
      </c>
      <c r="C2" s="18" t="s">
        <v>31</v>
      </c>
      <c r="D2" s="17" t="s">
        <v>32</v>
      </c>
      <c r="E2" s="17" t="s">
        <v>33</v>
      </c>
    </row>
    <row r="3" spans="1:5" ht="18.75" customHeight="1" x14ac:dyDescent="0.25">
      <c r="A3" s="16" t="s">
        <v>34</v>
      </c>
      <c r="B3" s="17" t="s">
        <v>35</v>
      </c>
      <c r="C3" s="17" t="s">
        <v>32</v>
      </c>
      <c r="D3" s="18" t="s">
        <v>36</v>
      </c>
      <c r="E3" s="17" t="s">
        <v>33</v>
      </c>
    </row>
    <row r="4" spans="1:5" ht="18.75" customHeight="1" x14ac:dyDescent="0.25">
      <c r="A4" s="16" t="s">
        <v>37</v>
      </c>
      <c r="B4" s="17" t="s">
        <v>38</v>
      </c>
      <c r="C4" s="17" t="s">
        <v>39</v>
      </c>
      <c r="D4" s="17" t="s">
        <v>40</v>
      </c>
      <c r="E4" s="17" t="s">
        <v>33</v>
      </c>
    </row>
    <row r="5" spans="1:5" ht="18.75" customHeight="1" x14ac:dyDescent="0.25">
      <c r="A5" s="16" t="s">
        <v>41</v>
      </c>
      <c r="B5" s="17" t="s">
        <v>42</v>
      </c>
      <c r="C5" s="17" t="s">
        <v>43</v>
      </c>
      <c r="D5" s="17" t="s">
        <v>44</v>
      </c>
      <c r="E5" s="17" t="s">
        <v>33</v>
      </c>
    </row>
    <row r="6" spans="1:5" ht="18.75" customHeight="1" x14ac:dyDescent="0.25">
      <c r="A6" s="16" t="s">
        <v>2</v>
      </c>
      <c r="B6" s="17" t="s">
        <v>45</v>
      </c>
      <c r="C6" s="17" t="s">
        <v>46</v>
      </c>
      <c r="D6" s="17" t="s">
        <v>1</v>
      </c>
      <c r="E6" s="17" t="s">
        <v>47</v>
      </c>
    </row>
    <row r="7" spans="1:5" ht="18.75" customHeight="1" x14ac:dyDescent="0.25">
      <c r="A7" s="16" t="s">
        <v>48</v>
      </c>
      <c r="B7" s="17" t="s">
        <v>49</v>
      </c>
      <c r="C7" s="17" t="s">
        <v>50</v>
      </c>
      <c r="D7" s="17" t="s">
        <v>51</v>
      </c>
      <c r="E7" s="17" t="s">
        <v>33</v>
      </c>
    </row>
    <row r="8" spans="1:5" ht="18.75" customHeight="1" x14ac:dyDescent="0.25">
      <c r="A8" s="16" t="s">
        <v>52</v>
      </c>
      <c r="B8" s="17" t="s">
        <v>53</v>
      </c>
      <c r="C8" s="17" t="s">
        <v>54</v>
      </c>
      <c r="D8" s="17" t="s">
        <v>55</v>
      </c>
      <c r="E8" s="17" t="s">
        <v>33</v>
      </c>
    </row>
    <row r="9" spans="1:5" ht="18.75" customHeight="1" x14ac:dyDescent="0.25">
      <c r="A9" s="16" t="s">
        <v>56</v>
      </c>
      <c r="B9" s="17" t="s">
        <v>57</v>
      </c>
      <c r="C9" s="17" t="s">
        <v>58</v>
      </c>
      <c r="D9" s="17" t="s">
        <v>59</v>
      </c>
      <c r="E9" s="1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16"/>
  <sheetViews>
    <sheetView workbookViewId="0">
      <selection activeCell="B2" sqref="B2:H16"/>
    </sheetView>
  </sheetViews>
  <sheetFormatPr baseColWidth="10" defaultColWidth="9.140625" defaultRowHeight="15" x14ac:dyDescent="0.25"/>
  <cols>
    <col min="1" max="1" width="9.28515625" bestFit="1" customWidth="1"/>
    <col min="2" max="2" width="8.7109375" style="15" bestFit="1" customWidth="1"/>
    <col min="3" max="3" width="10.5703125" style="15" bestFit="1" customWidth="1"/>
    <col min="4" max="5" width="11.28515625" style="15" bestFit="1" customWidth="1"/>
    <col min="6" max="6" width="10.85546875" style="15" bestFit="1" customWidth="1"/>
    <col min="7" max="7" width="10.7109375" style="15" bestFit="1" customWidth="1"/>
    <col min="8" max="8" width="10.5703125" style="15" bestFit="1" customWidth="1"/>
  </cols>
  <sheetData>
    <row r="1" spans="1:8" ht="18.75" customHeight="1" x14ac:dyDescent="0.25">
      <c r="A1" s="9" t="str">
        <f>Flows!A1</f>
        <v>key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</row>
    <row r="2" spans="1:8" ht="18.75" customHeight="1" x14ac:dyDescent="0.25">
      <c r="A2" s="9" t="str">
        <f>Flows!A2</f>
        <v>QH</v>
      </c>
      <c r="B2" s="21">
        <v>87.81</v>
      </c>
      <c r="C2" s="11">
        <v>99.94</v>
      </c>
      <c r="D2" s="11">
        <v>88.19</v>
      </c>
      <c r="E2" s="11">
        <v>88.38</v>
      </c>
      <c r="F2" s="11">
        <v>90.19</v>
      </c>
      <c r="G2" s="11">
        <v>92.53</v>
      </c>
      <c r="H2" s="12">
        <v>99.29</v>
      </c>
    </row>
    <row r="3" spans="1:8" ht="18.75" customHeight="1" x14ac:dyDescent="0.25">
      <c r="A3" s="9" t="str">
        <f>Flows!A3</f>
        <v>B1</v>
      </c>
      <c r="B3" s="21">
        <v>90.13</v>
      </c>
      <c r="C3" s="11">
        <v>102.6</v>
      </c>
      <c r="D3" s="11">
        <v>90.53</v>
      </c>
      <c r="E3" s="11">
        <v>90.79</v>
      </c>
      <c r="F3" s="11">
        <v>90.13</v>
      </c>
      <c r="G3" s="11">
        <v>92.47</v>
      </c>
      <c r="H3" s="12">
        <v>101.9</v>
      </c>
    </row>
    <row r="4" spans="1:8" ht="18.75" customHeight="1" x14ac:dyDescent="0.25">
      <c r="A4" s="9" t="str">
        <f>Flows!A4</f>
        <v>B2</v>
      </c>
      <c r="B4" s="21">
        <v>8.734</v>
      </c>
      <c r="C4" s="11">
        <v>9.1379999999999999</v>
      </c>
      <c r="D4" s="11">
        <v>9.2260000000000009</v>
      </c>
      <c r="E4" s="11">
        <v>8.7940000000000005</v>
      </c>
      <c r="F4" s="11">
        <v>8.734</v>
      </c>
      <c r="G4" s="11">
        <v>10.5</v>
      </c>
      <c r="H4" s="12">
        <v>7.1379999999999999</v>
      </c>
    </row>
    <row r="5" spans="1:8" ht="18.75" customHeight="1" x14ac:dyDescent="0.25">
      <c r="A5" s="9" t="str">
        <f>Flows!A5</f>
        <v>B3</v>
      </c>
      <c r="B5" s="21">
        <v>15.93</v>
      </c>
      <c r="C5" s="11">
        <v>19.23</v>
      </c>
      <c r="D5" s="11">
        <v>15.83</v>
      </c>
      <c r="E5" s="11">
        <v>16.05</v>
      </c>
      <c r="F5" s="11">
        <v>15.93</v>
      </c>
      <c r="G5" s="11">
        <v>16.43</v>
      </c>
      <c r="H5" s="12">
        <v>29.09</v>
      </c>
    </row>
    <row r="6" spans="1:8" ht="18.75" customHeight="1" x14ac:dyDescent="0.25">
      <c r="A6" s="9" t="str">
        <f>Flows!A6</f>
        <v>B4</v>
      </c>
      <c r="B6" s="21">
        <v>14.06</v>
      </c>
      <c r="C6" s="11">
        <v>16.38</v>
      </c>
      <c r="D6" s="11">
        <v>14.13</v>
      </c>
      <c r="E6" s="11">
        <v>14.17</v>
      </c>
      <c r="F6" s="11">
        <v>14.06</v>
      </c>
      <c r="G6" s="11">
        <v>14.5</v>
      </c>
      <c r="H6" s="12">
        <v>26.45</v>
      </c>
    </row>
    <row r="7" spans="1:8" ht="18.75" customHeight="1" x14ac:dyDescent="0.25">
      <c r="A7" s="9" t="str">
        <f>Flows!A7</f>
        <v>B5</v>
      </c>
      <c r="B7" s="21">
        <v>5.1639999999999997</v>
      </c>
      <c r="C7" s="11">
        <v>5.9909999999999997</v>
      </c>
      <c r="D7" s="11">
        <v>5.1310000000000002</v>
      </c>
      <c r="E7" s="11">
        <v>5.202</v>
      </c>
      <c r="F7" s="11">
        <v>5.1639999999999997</v>
      </c>
      <c r="G7" s="11">
        <v>5.3239999999999998</v>
      </c>
      <c r="H7" s="12">
        <v>7.2930000000000001</v>
      </c>
    </row>
    <row r="8" spans="1:8" ht="18.75" customHeight="1" x14ac:dyDescent="0.25">
      <c r="A8" s="9" t="str">
        <f>Flows!A8</f>
        <v>B6</v>
      </c>
      <c r="B8" s="21">
        <v>5.5960000000000001</v>
      </c>
      <c r="C8" s="11">
        <v>6.492</v>
      </c>
      <c r="D8" s="11">
        <v>5.56</v>
      </c>
      <c r="E8" s="11">
        <v>5.64</v>
      </c>
      <c r="F8" s="11">
        <v>5.5960000000000001</v>
      </c>
      <c r="G8" s="11">
        <v>5.77</v>
      </c>
      <c r="H8" s="12">
        <v>7.7350000000000003</v>
      </c>
    </row>
    <row r="9" spans="1:8" ht="18.75" customHeight="1" x14ac:dyDescent="0.25">
      <c r="A9" s="9" t="str">
        <f>Flows!A9</f>
        <v>B7</v>
      </c>
      <c r="B9" s="21">
        <v>6.9509999999999996</v>
      </c>
      <c r="C9" s="11">
        <v>8.4939999999999998</v>
      </c>
      <c r="D9" s="11">
        <v>6.6849999999999996</v>
      </c>
      <c r="E9" s="11">
        <v>7.0039999999999996</v>
      </c>
      <c r="F9" s="11">
        <v>6.9509999999999996</v>
      </c>
      <c r="G9" s="11">
        <v>7.1660000000000004</v>
      </c>
      <c r="H9" s="12">
        <v>9.91</v>
      </c>
    </row>
    <row r="10" spans="1:8" ht="18.75" customHeight="1" x14ac:dyDescent="0.25">
      <c r="A10" s="9" t="str">
        <f>Flows!A10</f>
        <v>B8</v>
      </c>
      <c r="B10" s="21">
        <v>14.87</v>
      </c>
      <c r="C10" s="11">
        <v>16.93</v>
      </c>
      <c r="D10" s="11">
        <v>14.94</v>
      </c>
      <c r="E10" s="11">
        <v>14.98</v>
      </c>
      <c r="F10" s="11">
        <v>14.87</v>
      </c>
      <c r="G10" s="11">
        <v>15.26</v>
      </c>
      <c r="H10" s="12">
        <v>16.82</v>
      </c>
    </row>
    <row r="11" spans="1:8" ht="18.75" customHeight="1" x14ac:dyDescent="0.25">
      <c r="A11" s="9" t="str">
        <f>Flows!A11</f>
        <v>B9</v>
      </c>
      <c r="B11" s="21">
        <v>16.809999999999999</v>
      </c>
      <c r="C11" s="11">
        <v>19.14</v>
      </c>
      <c r="D11" s="11">
        <v>16.89</v>
      </c>
      <c r="E11" s="11">
        <v>16.98</v>
      </c>
      <c r="F11" s="11">
        <v>16.809999999999999</v>
      </c>
      <c r="G11" s="11">
        <v>17.25</v>
      </c>
      <c r="H11" s="12">
        <v>19.010000000000002</v>
      </c>
    </row>
    <row r="12" spans="1:8" ht="18.75" customHeight="1" x14ac:dyDescent="0.25">
      <c r="A12" s="9" t="str">
        <f>Flows!A12</f>
        <v>WP1</v>
      </c>
      <c r="B12" s="21">
        <v>0.50480000000000003</v>
      </c>
      <c r="C12" s="11">
        <v>0.5857</v>
      </c>
      <c r="D12" s="11">
        <v>0.50160000000000005</v>
      </c>
      <c r="E12" s="11">
        <v>0.57640000000000002</v>
      </c>
      <c r="F12" s="11">
        <v>0.50480000000000003</v>
      </c>
      <c r="G12" s="11">
        <v>0.52049999999999996</v>
      </c>
      <c r="H12" s="11">
        <v>0.51359999999999995</v>
      </c>
    </row>
    <row r="13" spans="1:8" ht="18.75" customHeight="1" x14ac:dyDescent="0.25">
      <c r="A13" s="9" t="str">
        <f>Flows!A13</f>
        <v>WP2</v>
      </c>
      <c r="B13" s="21">
        <v>2.226</v>
      </c>
      <c r="C13" s="21">
        <v>2.5329999999999999</v>
      </c>
      <c r="D13" s="21">
        <v>2.2360000000000002</v>
      </c>
      <c r="E13" s="21">
        <v>2.5409999999999999</v>
      </c>
      <c r="F13" s="21">
        <v>2.226</v>
      </c>
      <c r="G13" s="21">
        <v>2.2839999999999998</v>
      </c>
      <c r="H13" s="12">
        <v>2.5169999999999999</v>
      </c>
    </row>
    <row r="14" spans="1:8" ht="18.75" customHeight="1" x14ac:dyDescent="0.25">
      <c r="A14" s="9" t="str">
        <f>Flows!A14</f>
        <v>WT</v>
      </c>
      <c r="B14" s="21">
        <v>53.81</v>
      </c>
      <c r="C14" s="11">
        <v>54.2</v>
      </c>
      <c r="D14" s="11">
        <v>53.81</v>
      </c>
      <c r="E14" s="11">
        <v>54.2</v>
      </c>
      <c r="F14" s="11">
        <v>53.81</v>
      </c>
      <c r="G14" s="11">
        <v>53.88</v>
      </c>
      <c r="H14" s="11">
        <v>54.11</v>
      </c>
    </row>
    <row r="15" spans="1:8" ht="18.75" customHeight="1" x14ac:dyDescent="0.25">
      <c r="A15" s="9" t="str">
        <f>Flows!A15</f>
        <v>WN</v>
      </c>
      <c r="B15" s="22">
        <v>50</v>
      </c>
      <c r="C15" s="22">
        <v>50</v>
      </c>
      <c r="D15" s="22">
        <v>50</v>
      </c>
      <c r="E15" s="22">
        <v>50</v>
      </c>
      <c r="F15" s="22">
        <v>50</v>
      </c>
      <c r="G15" s="22">
        <v>50</v>
      </c>
      <c r="H15" s="13">
        <v>50</v>
      </c>
    </row>
    <row r="16" spans="1:8" ht="18.75" customHeight="1" x14ac:dyDescent="0.25">
      <c r="A16" s="9" t="str">
        <f>Flows!A16</f>
        <v>QCND</v>
      </c>
      <c r="B16" s="14">
        <f t="shared" ref="B16:H16" si="0">B6-B7</f>
        <v>8.8960000000000008</v>
      </c>
      <c r="C16" s="14">
        <f t="shared" si="0"/>
        <v>10.388999999999999</v>
      </c>
      <c r="D16" s="14">
        <f t="shared" si="0"/>
        <v>8.9990000000000006</v>
      </c>
      <c r="E16" s="14">
        <f t="shared" si="0"/>
        <v>8.968</v>
      </c>
      <c r="F16" s="14">
        <f t="shared" si="0"/>
        <v>8.8960000000000008</v>
      </c>
      <c r="G16" s="14">
        <f t="shared" si="0"/>
        <v>9.1760000000000002</v>
      </c>
      <c r="H16" s="14">
        <f t="shared" si="0"/>
        <v>19.157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7"/>
  <sheetViews>
    <sheetView workbookViewId="0"/>
  </sheetViews>
  <sheetFormatPr baseColWidth="10" defaultColWidth="9.140625" defaultRowHeight="15" x14ac:dyDescent="0.25"/>
  <cols>
    <col min="1" max="1" width="28" bestFit="1" customWidth="1"/>
    <col min="2" max="3" width="13.5703125" style="6" bestFit="1" customWidth="1"/>
    <col min="4" max="4" width="13.5703125" bestFit="1" customWidth="1"/>
  </cols>
  <sheetData>
    <row r="1" spans="1:4" ht="18.75" customHeight="1" x14ac:dyDescent="0.25">
      <c r="A1" s="7" t="s">
        <v>0</v>
      </c>
      <c r="B1" s="8" t="s">
        <v>6</v>
      </c>
      <c r="C1" s="8" t="s">
        <v>7</v>
      </c>
      <c r="D1" s="7" t="s">
        <v>8</v>
      </c>
    </row>
    <row r="2" spans="1:4" ht="18.75" customHeight="1" x14ac:dyDescent="0.25">
      <c r="A2" s="7" t="s">
        <v>9</v>
      </c>
      <c r="B2" s="5">
        <v>11</v>
      </c>
      <c r="C2" s="5">
        <v>3</v>
      </c>
      <c r="D2" t="s">
        <v>10</v>
      </c>
    </row>
    <row r="3" spans="1:4" ht="18.75" customHeight="1" x14ac:dyDescent="0.25">
      <c r="A3" s="7" t="s">
        <v>11</v>
      </c>
      <c r="B3" s="5">
        <v>11</v>
      </c>
      <c r="C3" s="5">
        <v>3</v>
      </c>
      <c r="D3" t="s">
        <v>10</v>
      </c>
    </row>
    <row r="4" spans="1:4" ht="18.75" customHeight="1" x14ac:dyDescent="0.25">
      <c r="A4" s="7" t="s">
        <v>12</v>
      </c>
      <c r="B4" s="5">
        <v>11</v>
      </c>
      <c r="C4" s="5">
        <v>4</v>
      </c>
      <c r="D4" t="s">
        <v>13</v>
      </c>
    </row>
    <row r="5" spans="1:4" ht="18.75" customHeight="1" x14ac:dyDescent="0.25">
      <c r="A5" s="7" t="s">
        <v>14</v>
      </c>
      <c r="B5" s="5">
        <v>11</v>
      </c>
      <c r="C5" s="5">
        <v>3</v>
      </c>
      <c r="D5" t="s">
        <v>15</v>
      </c>
    </row>
    <row r="6" spans="1:4" ht="18.75" customHeight="1" x14ac:dyDescent="0.25">
      <c r="A6" s="7" t="s">
        <v>16</v>
      </c>
      <c r="B6" s="5">
        <v>11</v>
      </c>
      <c r="C6" s="5">
        <v>4</v>
      </c>
      <c r="D6" t="s">
        <v>17</v>
      </c>
    </row>
    <row r="7" spans="1:4" ht="18.75" customHeight="1" x14ac:dyDescent="0.25">
      <c r="A7" s="7" t="s">
        <v>18</v>
      </c>
      <c r="B7" s="5">
        <v>11</v>
      </c>
      <c r="C7" s="5">
        <v>4</v>
      </c>
      <c r="D7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2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13.5703125" bestFit="1" customWidth="1"/>
    <col min="2" max="2" width="15.42578125" bestFit="1" customWidth="1"/>
    <col min="3" max="3" width="13.5703125" style="6" bestFit="1" customWidth="1"/>
  </cols>
  <sheetData>
    <row r="1" spans="1:3" ht="18.75" customHeight="1" x14ac:dyDescent="0.25">
      <c r="A1" s="3" t="s">
        <v>0</v>
      </c>
      <c r="B1" s="3" t="s">
        <v>3</v>
      </c>
      <c r="C1" s="4" t="s">
        <v>4</v>
      </c>
    </row>
    <row r="2" spans="1:3" ht="18.75" customHeight="1" x14ac:dyDescent="0.25">
      <c r="A2" t="s">
        <v>1</v>
      </c>
      <c r="B2" t="s">
        <v>77</v>
      </c>
      <c r="C2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B5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3.5703125" bestFit="1" customWidth="1"/>
    <col min="2" max="2" width="13.5703125" style="1" bestFit="1" customWidth="1"/>
  </cols>
  <sheetData>
    <row r="1" spans="1:2" ht="18.75" customHeight="1" x14ac:dyDescent="0.25">
      <c r="A1" t="s">
        <v>0</v>
      </c>
      <c r="B1" s="1" t="s">
        <v>1</v>
      </c>
    </row>
    <row r="2" spans="1:2" ht="18.75" customHeight="1" x14ac:dyDescent="0.25">
      <c r="A2" t="s">
        <v>56</v>
      </c>
      <c r="B2" s="2">
        <v>1</v>
      </c>
    </row>
    <row r="3" spans="1:2" ht="18.75" customHeight="1" x14ac:dyDescent="0.25">
      <c r="B3" s="2"/>
    </row>
    <row r="4" spans="1:2" ht="18.75" customHeight="1" x14ac:dyDescent="0.25">
      <c r="B4" s="2"/>
    </row>
    <row r="5" spans="1:2" ht="18.75" customHeight="1" x14ac:dyDescent="0.25">
      <c r="B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Flows!cgam_flows</vt:lpstr>
      <vt:lpstr>Processes!cgam_processes</vt:lpstr>
      <vt:lpstr>Exergy!cgam_sample</vt:lpstr>
      <vt:lpstr>Format!tgas_fmt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César Torres Cuadra</cp:lastModifiedBy>
  <dcterms:created xsi:type="dcterms:W3CDTF">2025-05-19T11:48:20Z</dcterms:created>
  <dcterms:modified xsi:type="dcterms:W3CDTF">2025-05-19T11:56:20Z</dcterms:modified>
</cp:coreProperties>
</file>