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amoniaco\"/>
    </mc:Choice>
  </mc:AlternateContent>
  <xr:revisionPtr revIDLastSave="0" documentId="13_ncr:1_{635A7943-CE57-4456-9A62-27A5A566ECC0}" xr6:coauthVersionLast="47" xr6:coauthVersionMax="47" xr10:uidLastSave="{00000000-0000-0000-0000-000000000000}"/>
  <bookViews>
    <workbookView xWindow="2730" yWindow="780" windowWidth="25740" windowHeight="14700" tabRatio="801" activeTab="8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2" r:id="rId8"/>
    <sheet name="ResourcesCost" sheetId="7" r:id="rId9"/>
    <sheet name="ResourcesCostScenarios" sheetId="10" r:id="rId10"/>
  </sheets>
  <definedNames>
    <definedName name="cgam_flows" localSheetId="2">Flows!$A$1:$B$6</definedName>
    <definedName name="cgam_processes" localSheetId="3">Processes!$A$1:$D$3</definedName>
    <definedName name="cgam_sample" localSheetId="4">Exergy!$A$1:$B$7</definedName>
    <definedName name="tgas_c0" localSheetId="8">ResourcesCost!$A$1:$B$1</definedName>
    <definedName name="tgas_c0" localSheetId="9">ResourcesCostScenarios!$A$1:$B$1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A29" i="3" l="1"/>
  <c r="A28" i="3"/>
  <c r="A30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577CF162-5D1F-4A93-8AED-8AA492C32081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<sst xmlns="http://schemas.openxmlformats.org/spreadsheetml/2006/main" count="250" uniqueCount="135">
  <si>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</si>
  <si>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</si>
  <si>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</si>
  <si>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</si>
  <si>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</si>
  <si>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</si>
  <si>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</si>
  <si>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</si>
  <si>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</si>
  <si>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</si>
  <si>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</si>
  <si>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</si>
  <si>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</si>
  <si>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</si>
  <si>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</si>
  <si>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</si>
  <si>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</si>
  <si>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</si>
  <si>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</si>
  <si>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</si>
  <si>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</si>
  <si>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</si>
  <si>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</si>
  <si>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</si>
  <si>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</si>
  <si>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</si>
  <si>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</si>
  <si>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</si>
  <si>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</si>
  <si>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</si>
  <si>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</si>
  <si>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</si>
  <si>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</si>
  <si>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</si>
  <si>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</si>
  <si>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B1</t>
  </si>
  <si>
    <t>State1</t>
  </si>
  <si>
    <t>B2</t>
  </si>
  <si>
    <t>B23</t>
  </si>
  <si>
    <t>B27</t>
  </si>
  <si>
    <t>MIX1</t>
  </si>
  <si>
    <t>MIX2</t>
  </si>
  <si>
    <t>MIX3</t>
  </si>
  <si>
    <t>MIX4</t>
  </si>
  <si>
    <t>MIX5</t>
  </si>
  <si>
    <t>H2+N2 mix</t>
  </si>
  <si>
    <t>COMP1</t>
  </si>
  <si>
    <t>COMP2</t>
  </si>
  <si>
    <t>1st stage compressor</t>
  </si>
  <si>
    <t>2nd stage compressor</t>
  </si>
  <si>
    <t>SPLIT1</t>
  </si>
  <si>
    <t>SPLIT2</t>
  </si>
  <si>
    <t>REAC1</t>
  </si>
  <si>
    <t>REAC2</t>
  </si>
  <si>
    <t>SEP1</t>
  </si>
  <si>
    <t>Cooling water cooler</t>
  </si>
  <si>
    <t>Dissipative purge mix</t>
  </si>
  <si>
    <t>RCY1</t>
  </si>
  <si>
    <t>Dissipative water mix</t>
  </si>
  <si>
    <t>HEX1</t>
  </si>
  <si>
    <t>HEX2</t>
  </si>
  <si>
    <t>HEX3</t>
  </si>
  <si>
    <t>Recycle</t>
  </si>
  <si>
    <t>Converter mix</t>
  </si>
  <si>
    <t>Converter split</t>
  </si>
  <si>
    <t>Separator split</t>
  </si>
  <si>
    <t>Converter preheater</t>
  </si>
  <si>
    <t>H2+N2+recycle mix</t>
  </si>
  <si>
    <t>First compressor Intercooler</t>
  </si>
  <si>
    <t>HEX4</t>
  </si>
  <si>
    <t>Cooling air cooler</t>
  </si>
  <si>
    <t>1st bed converter/reactor</t>
  </si>
  <si>
    <t>2nd bed converter/reactor</t>
  </si>
  <si>
    <t>NH3 separator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</si>
  <si>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</si>
  <si>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</si>
  <si>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</si>
  <si>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</si>
  <si>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</si>
  <si>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</si>
  <si>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</si>
  <si>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</si>
  <si>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</si>
  <si>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</si>
  <si>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</si>
  <si>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</si>
  <si>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</si>
  <si>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</si>
  <si>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</si>
  <si>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</si>
  <si>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B21</t>
  </si>
  <si>
    <t>B22</t>
  </si>
  <si>
    <t>B28</t>
  </si>
  <si>
    <t>B3+B22</t>
  </si>
  <si>
    <t>B8+B11</t>
  </si>
  <si>
    <t>B8+B9</t>
  </si>
  <si>
    <t>B19+B21</t>
  </si>
  <si>
    <t>B5-B4</t>
  </si>
  <si>
    <t>B7-B6</t>
  </si>
  <si>
    <t>B10-B9</t>
  </si>
  <si>
    <t>B15-B16</t>
  </si>
  <si>
    <t>B16-B18</t>
  </si>
  <si>
    <t>B5-B6</t>
  </si>
  <si>
    <t>B13-B14</t>
  </si>
  <si>
    <t>B14-B15</t>
  </si>
  <si>
    <t>(kW/h)</t>
  </si>
  <si>
    <t>(kW/kWh)</t>
  </si>
  <si>
    <t>HA25</t>
  </si>
  <si>
    <t>WA25</t>
  </si>
  <si>
    <t>PA25</t>
  </si>
  <si>
    <t>HP25</t>
  </si>
  <si>
    <t>WP25</t>
  </si>
  <si>
    <t>PP25</t>
  </si>
  <si>
    <t>HS25</t>
  </si>
  <si>
    <t>H2</t>
  </si>
  <si>
    <t>N2</t>
  </si>
  <si>
    <t>P20</t>
  </si>
  <si>
    <t>NH3</t>
  </si>
  <si>
    <t>WC1</t>
  </si>
  <si>
    <t>WC2</t>
  </si>
  <si>
    <t>Q29</t>
  </si>
  <si>
    <t>AR26</t>
  </si>
  <si>
    <t>A25</t>
  </si>
  <si>
    <t>A24</t>
  </si>
  <si>
    <t>H2+N2</t>
  </si>
  <si>
    <t>A24-A23</t>
  </si>
  <si>
    <t>A25-A24</t>
  </si>
  <si>
    <t>A23</t>
  </si>
  <si>
    <t>HA30</t>
  </si>
  <si>
    <t>WA30</t>
  </si>
  <si>
    <t>PA30</t>
  </si>
  <si>
    <t>HP30</t>
  </si>
  <si>
    <t>WP30</t>
  </si>
  <si>
    <t>PP30</t>
  </si>
  <si>
    <t>HS30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</si>
</sst>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69672</xdr:colOff>
      <xdr:row>0</xdr:row>
      <xdr:rowOff>122401</xdr:rowOff>
    </xdr:from>
    <xdr:to>
      <xdr:col>25</xdr:col>
      <xdr:colOff>589800</xdr:colOff>
      <xdr:row>42</xdr:row>
      <xdr:rowOff>172356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F8A7D-6B2A-BD8E-5C35-F30F1B4E9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2601" y="122401"/>
          <a:ext cx="18590413" cy="766995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CAA4AD72-8FCC-43E0-BC79-37C40ABEB9A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zoomScale="55" zoomScaleNormal="55" workbookViewId="0">
      <selection activeCell="F45" sqref="F45"/>
    </sheetView>
  </sheetViews>
  <sheetFormatPr baseColWidth="10" defaultColWidth="10.8554687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E200-1696-4AC8-8C07-9884DCBB96A0}">
  <dimension ref="A1:W22"/>
  <sheetViews>
    <sheetView topLeftCell="D1" workbookViewId="0">
      <selection activeCell="L1" sqref="L1:T1048576"/>
    </sheetView>
  </sheetViews>
  <sheetFormatPr baseColWidth="10" defaultColWidth="10.85546875" defaultRowHeight="15" x14ac:dyDescent="0.25"/>
  <cols>
    <col min="1" max="1" width="4.140625" style="3" bestFit="1" customWidth="1"/>
    <col min="2" max="2" width="10.140625" style="3" bestFit="1" customWidth="1"/>
    <col min="3" max="10" width="10" style="3" bestFit="1" customWidth="1"/>
    <col min="11" max="20" width="11" style="3" bestFit="1" customWidth="1"/>
    <col min="21" max="16384" width="10.85546875" style="3"/>
  </cols>
  <sheetData>
    <row r="1" spans="1:23" x14ac:dyDescent="0.25">
      <c r="A1" s="6" t="s">
        <v>0</v>
      </c>
      <c r="B1" s="6" t="s">
        <v>1</v>
      </c>
      <c r="C1" s="6" t="s">
        <v>107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112</v>
      </c>
      <c r="I1" s="6" t="s">
        <v>113</v>
      </c>
      <c r="J1" s="6" t="s">
        <v>108</v>
      </c>
      <c r="K1" s="6" t="s">
        <v>109</v>
      </c>
      <c r="L1" s="6" t="s">
        <v>128</v>
      </c>
      <c r="M1" s="6" t="s">
        <v>129</v>
      </c>
      <c r="N1" s="6" t="s">
        <v>130</v>
      </c>
      <c r="O1" s="6" t="s">
        <v>131</v>
      </c>
      <c r="P1" s="6" t="s">
        <v>132</v>
      </c>
      <c r="Q1" s="6" t="s">
        <v>133</v>
      </c>
      <c r="R1" s="6" t="s">
        <v>134</v>
      </c>
      <c r="S1" s="6" t="s">
        <v>129</v>
      </c>
      <c r="T1" s="6" t="s">
        <v>130</v>
      </c>
    </row>
    <row r="2" spans="1:23" x14ac:dyDescent="0.25">
      <c r="A2" s="3" t="s">
        <v>35</v>
      </c>
      <c r="B2" s="3" t="s">
        <v>29</v>
      </c>
      <c r="C2" s="10">
        <v>1.580152671755725</v>
      </c>
      <c r="D2" s="10">
        <v>1.7755725190839695</v>
      </c>
      <c r="E2" s="10">
        <v>2.6595419847328241</v>
      </c>
      <c r="F2" s="10">
        <v>1.6761133603238867</v>
      </c>
      <c r="G2" s="10">
        <v>1.8834008097165995</v>
      </c>
      <c r="H2" s="10">
        <v>2.8210526315789477</v>
      </c>
      <c r="I2" s="10">
        <v>1.3101265822784809</v>
      </c>
      <c r="J2" s="10">
        <v>1.4721518987341773</v>
      </c>
      <c r="K2" s="10">
        <v>2.2050632911392403</v>
      </c>
      <c r="L2" s="10">
        <v>1.5205882352941176</v>
      </c>
      <c r="M2" s="10">
        <v>1.6441176470588235</v>
      </c>
      <c r="N2" s="10">
        <v>2.0852941176470585</v>
      </c>
      <c r="O2" s="10">
        <v>1.5786259541984733</v>
      </c>
      <c r="P2" s="10">
        <v>1.7068702290076336</v>
      </c>
      <c r="Q2" s="10">
        <v>2.164885496183206</v>
      </c>
      <c r="R2" s="10">
        <v>1.2844720496894411</v>
      </c>
      <c r="S2" s="10">
        <v>1.3888198757763976</v>
      </c>
      <c r="T2" s="10">
        <v>1.7614906832298134</v>
      </c>
    </row>
    <row r="3" spans="1:23" x14ac:dyDescent="0.25">
      <c r="A3" s="3" t="s">
        <v>37</v>
      </c>
      <c r="B3" s="3" t="s">
        <v>29</v>
      </c>
      <c r="C3" s="10">
        <v>7.0217096336499312</v>
      </c>
      <c r="D3" s="10">
        <v>7.8900949796472188</v>
      </c>
      <c r="E3" s="10">
        <v>11.818181818181818</v>
      </c>
      <c r="F3" s="10">
        <v>7.0217096336499312</v>
      </c>
      <c r="G3" s="10">
        <v>7.8900949796472188</v>
      </c>
      <c r="H3" s="10">
        <v>11.818181818181818</v>
      </c>
      <c r="I3" s="10">
        <v>7.0217096336499312</v>
      </c>
      <c r="J3" s="10">
        <v>7.8900949796472188</v>
      </c>
      <c r="K3" s="10">
        <v>11.818181818181818</v>
      </c>
      <c r="L3" s="10">
        <v>7.0149253731343286</v>
      </c>
      <c r="M3" s="10">
        <v>7.5848032564450483</v>
      </c>
      <c r="N3" s="10">
        <v>9.6200814111261863</v>
      </c>
      <c r="O3" s="10">
        <v>7.0149253731343286</v>
      </c>
      <c r="P3" s="10">
        <v>7.5848032564450483</v>
      </c>
      <c r="Q3" s="10">
        <v>9.6200814111261863</v>
      </c>
      <c r="R3" s="10">
        <v>7.0149253731343286</v>
      </c>
      <c r="S3" s="10">
        <v>7.5848032564450483</v>
      </c>
      <c r="T3" s="10">
        <v>9.6200814111261863</v>
      </c>
    </row>
    <row r="4" spans="1:23" x14ac:dyDescent="0.25">
      <c r="A4" s="3" t="s">
        <v>38</v>
      </c>
      <c r="B4" s="3" t="s">
        <v>29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3" x14ac:dyDescent="0.25">
      <c r="A5" s="3" t="s">
        <v>39</v>
      </c>
      <c r="B5" s="3" t="s">
        <v>29</v>
      </c>
      <c r="C5" s="10">
        <v>1.0349999999999999</v>
      </c>
      <c r="D5" s="10">
        <v>1.163</v>
      </c>
      <c r="E5" s="10">
        <v>1.742</v>
      </c>
      <c r="F5" s="10">
        <v>1.0349999999999999</v>
      </c>
      <c r="G5" s="10">
        <v>1.163</v>
      </c>
      <c r="H5" s="10">
        <v>1.742</v>
      </c>
      <c r="I5" s="10">
        <v>1.0349999999999999</v>
      </c>
      <c r="J5" s="10">
        <v>1.163</v>
      </c>
      <c r="K5" s="10">
        <v>1.742</v>
      </c>
      <c r="L5" s="10">
        <v>1.034</v>
      </c>
      <c r="M5" s="10">
        <v>1.1180000000000001</v>
      </c>
      <c r="N5" s="10">
        <v>1.4179999999999999</v>
      </c>
      <c r="O5" s="10">
        <v>1.034</v>
      </c>
      <c r="P5" s="10">
        <v>1.1180000000000001</v>
      </c>
      <c r="Q5" s="10">
        <v>1.4179999999999999</v>
      </c>
      <c r="R5" s="10">
        <v>1.034</v>
      </c>
      <c r="S5" s="10">
        <v>1.1180000000000001</v>
      </c>
      <c r="T5" s="10">
        <v>1.4179999999999999</v>
      </c>
    </row>
    <row r="6" spans="1:23" x14ac:dyDescent="0.25">
      <c r="A6" s="3" t="s">
        <v>92</v>
      </c>
      <c r="B6" s="3" t="s">
        <v>29</v>
      </c>
      <c r="C6" s="10">
        <v>1.0349999999999999</v>
      </c>
      <c r="D6" s="10">
        <v>1.163</v>
      </c>
      <c r="E6" s="10">
        <v>1.742</v>
      </c>
      <c r="F6" s="10">
        <v>1.0349999999999999</v>
      </c>
      <c r="G6" s="10">
        <v>1.163</v>
      </c>
      <c r="H6" s="10">
        <v>1.742</v>
      </c>
      <c r="I6" s="10">
        <v>1.0349999999999999</v>
      </c>
      <c r="J6" s="10">
        <v>1.163</v>
      </c>
      <c r="K6" s="10">
        <v>1.742</v>
      </c>
      <c r="L6" s="10">
        <v>1.034</v>
      </c>
      <c r="M6" s="10">
        <v>1.1180000000000001</v>
      </c>
      <c r="N6" s="10">
        <v>1.4179999999999999</v>
      </c>
      <c r="O6" s="10">
        <v>1.034</v>
      </c>
      <c r="P6" s="10">
        <v>1.1180000000000001</v>
      </c>
      <c r="Q6" s="10">
        <v>1.4179999999999999</v>
      </c>
      <c r="R6" s="10">
        <v>1.034</v>
      </c>
      <c r="S6" s="10">
        <v>1.1180000000000001</v>
      </c>
      <c r="T6" s="10">
        <v>1.4179999999999999</v>
      </c>
    </row>
    <row r="9" spans="1:23" x14ac:dyDescent="0.25"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" customHeight="1" x14ac:dyDescent="0.25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2"/>
      <c r="U10" s="8"/>
      <c r="V10" s="8"/>
      <c r="W10" s="8"/>
    </row>
    <row r="11" spans="1:23" x14ac:dyDescent="0.25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2"/>
      <c r="U11" s="8"/>
      <c r="V11" s="8"/>
      <c r="W11" s="8"/>
    </row>
    <row r="12" spans="1:23" x14ac:dyDescent="0.25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2"/>
      <c r="U12" s="8"/>
      <c r="V12" s="8"/>
      <c r="W12" s="8"/>
    </row>
    <row r="13" spans="1:23" x14ac:dyDescent="0.25"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D14" s="8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5">
      <c r="D15" s="8"/>
      <c r="E15" s="8"/>
      <c r="F15" s="8"/>
      <c r="G15" s="8"/>
      <c r="H15" s="9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4:21" x14ac:dyDescent="0.25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4:21" x14ac:dyDescent="0.25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4:21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4:21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4:21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4:21" x14ac:dyDescent="0.2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11" sqref="C11"/>
    </sheetView>
  </sheetViews>
  <sheetFormatPr baseColWidth="10" defaultColWidth="10.85546875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30"/>
  <sheetViews>
    <sheetView topLeftCell="A19" workbookViewId="0">
      <selection activeCell="A26" sqref="A26"/>
    </sheetView>
  </sheetViews>
  <sheetFormatPr baseColWidth="10" defaultColWidth="10.85546875" defaultRowHeight="15" x14ac:dyDescent="0.25"/>
  <cols>
    <col min="1" max="1" width="9.5703125" style="3" customWidth="1"/>
    <col min="2" max="2" width="11" style="3" customWidth="1"/>
    <col min="3" max="16384" width="10.85546875" style="3"/>
  </cols>
  <sheetData>
    <row r="1" spans="1:2" x14ac:dyDescent="0.25">
      <c r="A1" s="6" t="s">
        <v>0</v>
      </c>
      <c r="B1" s="6" t="s">
        <v>1</v>
      </c>
    </row>
    <row r="2" spans="1:2" x14ac:dyDescent="0.25">
      <c r="A2" s="3" t="s">
        <v>114</v>
      </c>
      <c r="B2" s="3" t="s">
        <v>2</v>
      </c>
    </row>
    <row r="3" spans="1:2" x14ac:dyDescent="0.25">
      <c r="A3" s="3" t="s">
        <v>115</v>
      </c>
      <c r="B3" s="3" t="s">
        <v>2</v>
      </c>
    </row>
    <row r="4" spans="1:2" x14ac:dyDescent="0.25">
      <c r="A4" s="3" t="s">
        <v>74</v>
      </c>
      <c r="B4" s="3" t="s">
        <v>3</v>
      </c>
    </row>
    <row r="5" spans="1:2" x14ac:dyDescent="0.25">
      <c r="A5" s="3" t="s">
        <v>75</v>
      </c>
      <c r="B5" s="3" t="s">
        <v>3</v>
      </c>
    </row>
    <row r="6" spans="1:2" x14ac:dyDescent="0.25">
      <c r="A6" s="3" t="s">
        <v>76</v>
      </c>
      <c r="B6" s="3" t="s">
        <v>3</v>
      </c>
    </row>
    <row r="7" spans="1:2" x14ac:dyDescent="0.25">
      <c r="A7" s="3" t="s">
        <v>77</v>
      </c>
      <c r="B7" s="3" t="s">
        <v>3</v>
      </c>
    </row>
    <row r="8" spans="1:2" x14ac:dyDescent="0.25">
      <c r="A8" s="3" t="s">
        <v>78</v>
      </c>
      <c r="B8" s="3" t="s">
        <v>3</v>
      </c>
    </row>
    <row r="9" spans="1:2" x14ac:dyDescent="0.25">
      <c r="A9" s="3" t="s">
        <v>79</v>
      </c>
      <c r="B9" s="3" t="s">
        <v>3</v>
      </c>
    </row>
    <row r="10" spans="1:2" x14ac:dyDescent="0.25">
      <c r="A10" s="3" t="s">
        <v>80</v>
      </c>
      <c r="B10" s="3" t="s">
        <v>3</v>
      </c>
    </row>
    <row r="11" spans="1:2" x14ac:dyDescent="0.25">
      <c r="A11" s="3" t="s">
        <v>81</v>
      </c>
      <c r="B11" s="3" t="s">
        <v>3</v>
      </c>
    </row>
    <row r="12" spans="1:2" x14ac:dyDescent="0.25">
      <c r="A12" s="3" t="s">
        <v>82</v>
      </c>
      <c r="B12" s="3" t="s">
        <v>3</v>
      </c>
    </row>
    <row r="13" spans="1:2" x14ac:dyDescent="0.25">
      <c r="A13" s="3" t="s">
        <v>83</v>
      </c>
      <c r="B13" s="3" t="s">
        <v>3</v>
      </c>
    </row>
    <row r="14" spans="1:2" x14ac:dyDescent="0.25">
      <c r="A14" s="3" t="s">
        <v>84</v>
      </c>
      <c r="B14" s="3" t="s">
        <v>3</v>
      </c>
    </row>
    <row r="15" spans="1:2" x14ac:dyDescent="0.25">
      <c r="A15" s="3" t="s">
        <v>85</v>
      </c>
      <c r="B15" s="3" t="s">
        <v>3</v>
      </c>
    </row>
    <row r="16" spans="1:2" x14ac:dyDescent="0.25">
      <c r="A16" s="3" t="s">
        <v>86</v>
      </c>
      <c r="B16" s="3" t="s">
        <v>3</v>
      </c>
    </row>
    <row r="17" spans="1:2" x14ac:dyDescent="0.25">
      <c r="A17" s="3" t="s">
        <v>87</v>
      </c>
      <c r="B17" s="3" t="s">
        <v>3</v>
      </c>
    </row>
    <row r="18" spans="1:2" x14ac:dyDescent="0.25">
      <c r="A18" s="3" t="s">
        <v>117</v>
      </c>
      <c r="B18" s="3" t="s">
        <v>4</v>
      </c>
    </row>
    <row r="19" spans="1:2" x14ac:dyDescent="0.25">
      <c r="A19" s="3" t="s">
        <v>88</v>
      </c>
      <c r="B19" s="3" t="s">
        <v>3</v>
      </c>
    </row>
    <row r="20" spans="1:2" x14ac:dyDescent="0.25">
      <c r="A20" s="3" t="s">
        <v>89</v>
      </c>
      <c r="B20" s="3" t="s">
        <v>3</v>
      </c>
    </row>
    <row r="21" spans="1:2" x14ac:dyDescent="0.25">
      <c r="A21" s="3" t="s">
        <v>116</v>
      </c>
      <c r="B21" s="3" t="s">
        <v>27</v>
      </c>
    </row>
    <row r="22" spans="1:2" x14ac:dyDescent="0.25">
      <c r="A22" s="3" t="s">
        <v>90</v>
      </c>
      <c r="B22" s="3" t="s">
        <v>3</v>
      </c>
    </row>
    <row r="23" spans="1:2" x14ac:dyDescent="0.25">
      <c r="A23" s="3" t="s">
        <v>91</v>
      </c>
      <c r="B23" s="3" t="s">
        <v>3</v>
      </c>
    </row>
    <row r="24" spans="1:2" x14ac:dyDescent="0.25">
      <c r="A24" s="3" t="s">
        <v>127</v>
      </c>
      <c r="B24" s="3" t="s">
        <v>2</v>
      </c>
    </row>
    <row r="25" spans="1:2" x14ac:dyDescent="0.25">
      <c r="A25" s="3" t="s">
        <v>123</v>
      </c>
      <c r="B25" s="3" t="s">
        <v>3</v>
      </c>
    </row>
    <row r="26" spans="1:2" x14ac:dyDescent="0.25">
      <c r="A26" s="3" t="s">
        <v>122</v>
      </c>
      <c r="B26" s="3" t="s">
        <v>3</v>
      </c>
    </row>
    <row r="27" spans="1:2" x14ac:dyDescent="0.25">
      <c r="A27" s="3" t="s">
        <v>121</v>
      </c>
      <c r="B27" s="3" t="s">
        <v>27</v>
      </c>
    </row>
    <row r="28" spans="1:2" x14ac:dyDescent="0.25">
      <c r="A28" s="3" t="s">
        <v>118</v>
      </c>
      <c r="B28" s="3" t="s">
        <v>2</v>
      </c>
    </row>
    <row r="29" spans="1:2" x14ac:dyDescent="0.25">
      <c r="A29" s="3" t="s">
        <v>119</v>
      </c>
      <c r="B29" s="3" t="s">
        <v>2</v>
      </c>
    </row>
    <row r="30" spans="1:2" x14ac:dyDescent="0.25">
      <c r="A30" s="5" t="s">
        <v>120</v>
      </c>
      <c r="B30" s="5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B31:B55 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8"/>
  <sheetViews>
    <sheetView showGridLines="0" workbookViewId="0">
      <selection activeCell="E1" sqref="E1:E18"/>
    </sheetView>
  </sheetViews>
  <sheetFormatPr baseColWidth="10" defaultColWidth="11.42578125" defaultRowHeight="15" x14ac:dyDescent="0.25"/>
  <cols>
    <col min="1" max="1" width="7.7109375" style="3" customWidth="1"/>
    <col min="2" max="2" width="14.140625" style="3" customWidth="1"/>
    <col min="3" max="4" width="12.42578125" style="3" bestFit="1" customWidth="1"/>
    <col min="5" max="5" width="27.42578125" style="3" customWidth="1"/>
    <col min="6" max="6" width="28" style="3" customWidth="1"/>
    <col min="7" max="16384" width="11.42578125" style="3"/>
  </cols>
  <sheetData>
    <row r="1" spans="1:5" ht="15" customHeight="1" x14ac:dyDescent="0.25">
      <c r="A1" s="6" t="s">
        <v>0</v>
      </c>
      <c r="B1" s="6" t="s">
        <v>1</v>
      </c>
      <c r="C1" s="6" t="s">
        <v>6</v>
      </c>
      <c r="D1" s="6" t="s">
        <v>7</v>
      </c>
      <c r="E1" s="6" t="s">
        <v>5</v>
      </c>
    </row>
    <row r="2" spans="1:5" ht="15" customHeight="1" x14ac:dyDescent="0.25">
      <c r="A2" s="3" t="s">
        <v>40</v>
      </c>
      <c r="B2" s="3" t="s">
        <v>8</v>
      </c>
      <c r="C2" s="3" t="s">
        <v>124</v>
      </c>
      <c r="D2" s="3" t="s">
        <v>74</v>
      </c>
      <c r="E2" s="11" t="s">
        <v>45</v>
      </c>
    </row>
    <row r="3" spans="1:5" ht="15" customHeight="1" x14ac:dyDescent="0.25">
      <c r="A3" s="3" t="s">
        <v>41</v>
      </c>
      <c r="B3" s="3" t="s">
        <v>8</v>
      </c>
      <c r="C3" s="3" t="s">
        <v>93</v>
      </c>
      <c r="D3" s="3" t="s">
        <v>75</v>
      </c>
      <c r="E3" s="11" t="s">
        <v>67</v>
      </c>
    </row>
    <row r="4" spans="1:5" ht="15" customHeight="1" x14ac:dyDescent="0.25">
      <c r="A4" s="3" t="s">
        <v>42</v>
      </c>
      <c r="B4" s="3" t="s">
        <v>8</v>
      </c>
      <c r="C4" s="3" t="s">
        <v>94</v>
      </c>
      <c r="D4" s="3" t="s">
        <v>83</v>
      </c>
      <c r="E4" s="11" t="s">
        <v>63</v>
      </c>
    </row>
    <row r="5" spans="1:5" ht="15" customHeight="1" x14ac:dyDescent="0.25">
      <c r="A5" s="3" t="s">
        <v>43</v>
      </c>
      <c r="B5" s="3" t="s">
        <v>9</v>
      </c>
      <c r="C5" s="3" t="s">
        <v>89</v>
      </c>
      <c r="D5" s="3" t="s">
        <v>116</v>
      </c>
      <c r="E5" s="11" t="s">
        <v>56</v>
      </c>
    </row>
    <row r="6" spans="1:5" ht="15" customHeight="1" x14ac:dyDescent="0.25">
      <c r="A6" s="3" t="s">
        <v>44</v>
      </c>
      <c r="B6" s="3" t="s">
        <v>9</v>
      </c>
      <c r="C6" s="3" t="s">
        <v>122</v>
      </c>
      <c r="D6" s="3" t="s">
        <v>121</v>
      </c>
      <c r="E6" s="11" t="s">
        <v>58</v>
      </c>
    </row>
    <row r="7" spans="1:5" ht="15" customHeight="1" x14ac:dyDescent="0.25">
      <c r="A7" s="3" t="s">
        <v>50</v>
      </c>
      <c r="B7" s="3" t="s">
        <v>8</v>
      </c>
      <c r="C7" s="3" t="s">
        <v>78</v>
      </c>
      <c r="D7" s="3" t="s">
        <v>95</v>
      </c>
      <c r="E7" s="11" t="s">
        <v>64</v>
      </c>
    </row>
    <row r="8" spans="1:5" ht="15" customHeight="1" x14ac:dyDescent="0.25">
      <c r="A8" s="3" t="s">
        <v>51</v>
      </c>
      <c r="B8" s="3" t="s">
        <v>8</v>
      </c>
      <c r="C8" s="3" t="s">
        <v>88</v>
      </c>
      <c r="D8" s="3" t="s">
        <v>96</v>
      </c>
      <c r="E8" s="11" t="s">
        <v>65</v>
      </c>
    </row>
    <row r="9" spans="1:5" ht="15" customHeight="1" x14ac:dyDescent="0.25">
      <c r="A9" s="3" t="s">
        <v>46</v>
      </c>
      <c r="B9" s="3" t="s">
        <v>8</v>
      </c>
      <c r="C9" s="3" t="s">
        <v>118</v>
      </c>
      <c r="D9" s="7" t="s">
        <v>97</v>
      </c>
      <c r="E9" s="11" t="s">
        <v>48</v>
      </c>
    </row>
    <row r="10" spans="1:5" ht="15" customHeight="1" x14ac:dyDescent="0.25">
      <c r="A10" s="3" t="s">
        <v>47</v>
      </c>
      <c r="B10" s="3" t="s">
        <v>8</v>
      </c>
      <c r="C10" s="3" t="s">
        <v>119</v>
      </c>
      <c r="D10" s="7" t="s">
        <v>98</v>
      </c>
      <c r="E10" s="11" t="s">
        <v>49</v>
      </c>
    </row>
    <row r="11" spans="1:5" ht="15" customHeight="1" x14ac:dyDescent="0.25">
      <c r="A11" s="3" t="s">
        <v>59</v>
      </c>
      <c r="B11" s="3" t="s">
        <v>8</v>
      </c>
      <c r="C11" s="7" t="s">
        <v>102</v>
      </c>
      <c r="D11" s="7" t="s">
        <v>125</v>
      </c>
      <c r="E11" s="11" t="s">
        <v>68</v>
      </c>
    </row>
    <row r="12" spans="1:5" ht="15" customHeight="1" x14ac:dyDescent="0.25">
      <c r="A12" s="3" t="s">
        <v>60</v>
      </c>
      <c r="B12" s="3" t="s">
        <v>8</v>
      </c>
      <c r="C12" s="7" t="s">
        <v>103</v>
      </c>
      <c r="D12" s="7" t="s">
        <v>99</v>
      </c>
      <c r="E12" s="11" t="s">
        <v>66</v>
      </c>
    </row>
    <row r="13" spans="1:5" ht="15" customHeight="1" x14ac:dyDescent="0.25">
      <c r="A13" s="3" t="s">
        <v>61</v>
      </c>
      <c r="B13" s="3" t="s">
        <v>8</v>
      </c>
      <c r="C13" s="7" t="s">
        <v>104</v>
      </c>
      <c r="D13" s="7" t="s">
        <v>126</v>
      </c>
      <c r="E13" s="11" t="s">
        <v>55</v>
      </c>
    </row>
    <row r="14" spans="1:5" ht="15" customHeight="1" x14ac:dyDescent="0.25">
      <c r="A14" s="3" t="s">
        <v>69</v>
      </c>
      <c r="B14" s="3" t="s">
        <v>9</v>
      </c>
      <c r="C14" s="7" t="s">
        <v>100</v>
      </c>
      <c r="D14" s="3" t="s">
        <v>120</v>
      </c>
      <c r="E14" s="11" t="s">
        <v>70</v>
      </c>
    </row>
    <row r="15" spans="1:5" ht="15" customHeight="1" x14ac:dyDescent="0.25">
      <c r="A15" s="3" t="s">
        <v>52</v>
      </c>
      <c r="B15" s="3" t="s">
        <v>8</v>
      </c>
      <c r="C15" s="3" t="s">
        <v>81</v>
      </c>
      <c r="D15" s="3" t="s">
        <v>82</v>
      </c>
      <c r="E15" s="11" t="s">
        <v>71</v>
      </c>
    </row>
    <row r="16" spans="1:5" ht="15" customHeight="1" x14ac:dyDescent="0.25">
      <c r="A16" s="3" t="s">
        <v>53</v>
      </c>
      <c r="B16" s="3" t="s">
        <v>8</v>
      </c>
      <c r="C16" s="3" t="s">
        <v>83</v>
      </c>
      <c r="D16" s="3" t="s">
        <v>84</v>
      </c>
      <c r="E16" s="11" t="s">
        <v>72</v>
      </c>
    </row>
    <row r="17" spans="1:5" ht="15" customHeight="1" x14ac:dyDescent="0.25">
      <c r="A17" s="7" t="s">
        <v>54</v>
      </c>
      <c r="B17" s="3" t="s">
        <v>8</v>
      </c>
      <c r="C17" s="7" t="s">
        <v>101</v>
      </c>
      <c r="D17" s="3" t="s">
        <v>117</v>
      </c>
      <c r="E17" s="11" t="s">
        <v>73</v>
      </c>
    </row>
    <row r="18" spans="1:5" ht="15.75" customHeight="1" x14ac:dyDescent="0.25">
      <c r="A18" s="3" t="s">
        <v>57</v>
      </c>
      <c r="B18" s="3" t="s">
        <v>8</v>
      </c>
      <c r="C18" s="3" t="s">
        <v>90</v>
      </c>
      <c r="D18" s="3" t="s">
        <v>91</v>
      </c>
      <c r="E18" s="11" t="s">
        <v>62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54"/>
  <sheetViews>
    <sheetView workbookViewId="0">
      <selection activeCell="L13" sqref="L13"/>
    </sheetView>
  </sheetViews>
  <sheetFormatPr baseColWidth="10" defaultColWidth="10.85546875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 t="str">
        <f>Flows!A2</f>
        <v>H2</v>
      </c>
      <c r="B2" s="4">
        <v>7236.1417899133403</v>
      </c>
    </row>
    <row r="3" spans="1:2" x14ac:dyDescent="0.25">
      <c r="A3" t="str">
        <f>Flows!A3</f>
        <v>N2</v>
      </c>
      <c r="B3" s="4">
        <v>90.344426566272304</v>
      </c>
    </row>
    <row r="4" spans="1:2" x14ac:dyDescent="0.25">
      <c r="A4" t="str">
        <f>Flows!A4</f>
        <v>B3</v>
      </c>
      <c r="B4" s="4">
        <v>7271.1874252751604</v>
      </c>
    </row>
    <row r="5" spans="1:2" x14ac:dyDescent="0.25">
      <c r="A5" t="str">
        <f>Flows!A5</f>
        <v>B4</v>
      </c>
      <c r="B5" s="4">
        <v>39943.277573680803</v>
      </c>
    </row>
    <row r="6" spans="1:2" x14ac:dyDescent="0.25">
      <c r="A6" t="str">
        <f>Flows!A6</f>
        <v>B5</v>
      </c>
      <c r="B6" s="4">
        <v>40616.655068321998</v>
      </c>
    </row>
    <row r="7" spans="1:2" x14ac:dyDescent="0.25">
      <c r="A7" t="str">
        <f>Flows!A7</f>
        <v>B6</v>
      </c>
      <c r="B7" s="4">
        <v>40515.880317549301</v>
      </c>
    </row>
    <row r="8" spans="1:2" x14ac:dyDescent="0.25">
      <c r="A8" t="str">
        <f>Flows!A8</f>
        <v>B7</v>
      </c>
      <c r="B8" s="4">
        <v>40989.754586571296</v>
      </c>
    </row>
    <row r="9" spans="1:2" x14ac:dyDescent="0.25">
      <c r="A9" t="str">
        <f>Flows!A9</f>
        <v>B8</v>
      </c>
      <c r="B9" s="4">
        <v>20494.877293285601</v>
      </c>
    </row>
    <row r="10" spans="1:2" x14ac:dyDescent="0.25">
      <c r="A10" t="str">
        <f>Flows!A10</f>
        <v>B9</v>
      </c>
      <c r="B10" s="4">
        <v>20494.877293285601</v>
      </c>
    </row>
    <row r="11" spans="1:2" x14ac:dyDescent="0.25">
      <c r="A11" t="str">
        <f>Flows!A11</f>
        <v>B10</v>
      </c>
      <c r="B11" s="4">
        <v>20731.042413888601</v>
      </c>
    </row>
    <row r="12" spans="1:2" x14ac:dyDescent="0.25">
      <c r="A12" t="str">
        <f>Flows!A12</f>
        <v>B11</v>
      </c>
      <c r="B12" s="4">
        <v>20679.332853587501</v>
      </c>
    </row>
    <row r="13" spans="1:2" x14ac:dyDescent="0.25">
      <c r="A13" t="str">
        <f>Flows!A13</f>
        <v>B12</v>
      </c>
      <c r="B13" s="4">
        <v>41103.3705942421</v>
      </c>
    </row>
    <row r="14" spans="1:2" x14ac:dyDescent="0.25">
      <c r="A14" t="str">
        <f>Flows!A14</f>
        <v>B13</v>
      </c>
      <c r="B14" s="4">
        <v>40997.978644701201</v>
      </c>
    </row>
    <row r="15" spans="1:2" x14ac:dyDescent="0.25">
      <c r="A15" t="str">
        <f>Flows!A15</f>
        <v>B14</v>
      </c>
      <c r="B15" s="4">
        <v>40702.902853357802</v>
      </c>
    </row>
    <row r="16" spans="1:2" x14ac:dyDescent="0.25">
      <c r="A16" t="str">
        <f>Flows!A16</f>
        <v>B15</v>
      </c>
      <c r="B16" s="4">
        <v>40122.263981438198</v>
      </c>
    </row>
    <row r="17" spans="1:2" x14ac:dyDescent="0.25">
      <c r="A17" t="str">
        <f>Flows!A17</f>
        <v>B16</v>
      </c>
      <c r="B17" s="4">
        <v>40073.633121584797</v>
      </c>
    </row>
    <row r="18" spans="1:2" x14ac:dyDescent="0.25">
      <c r="A18" t="str">
        <f>Flows!A18</f>
        <v>NH3</v>
      </c>
      <c r="B18" s="4">
        <v>6400.2287239158204</v>
      </c>
    </row>
    <row r="19" spans="1:2" x14ac:dyDescent="0.25">
      <c r="A19" t="str">
        <f>Flows!A19</f>
        <v>B18</v>
      </c>
      <c r="B19" s="4">
        <v>33025.578416696801</v>
      </c>
    </row>
    <row r="20" spans="1:2" x14ac:dyDescent="0.25">
      <c r="A20" t="str">
        <f>Flows!A20</f>
        <v>B19</v>
      </c>
      <c r="B20" s="4">
        <v>330.255784166968</v>
      </c>
    </row>
    <row r="21" spans="1:2" x14ac:dyDescent="0.25">
      <c r="A21" t="str">
        <f>Flows!A21</f>
        <v>P20</v>
      </c>
      <c r="B21" s="4">
        <v>330.25563285397402</v>
      </c>
    </row>
    <row r="22" spans="1:2" x14ac:dyDescent="0.25">
      <c r="A22" t="str">
        <f>Flows!A22</f>
        <v>B21</v>
      </c>
      <c r="B22" s="4">
        <v>32695.322632529798</v>
      </c>
    </row>
    <row r="23" spans="1:2" x14ac:dyDescent="0.25">
      <c r="A23" t="str">
        <f>Flows!A23</f>
        <v>B22</v>
      </c>
      <c r="B23" s="4">
        <v>32695.322632529798</v>
      </c>
    </row>
    <row r="24" spans="1:2" x14ac:dyDescent="0.25">
      <c r="A24" t="str">
        <f>Flows!A24</f>
        <v>A23</v>
      </c>
      <c r="B24" s="4">
        <v>1259.81546687015</v>
      </c>
    </row>
    <row r="25" spans="1:2" x14ac:dyDescent="0.25">
      <c r="A25" t="str">
        <f>Flows!A25</f>
        <v>A24</v>
      </c>
      <c r="B25" s="4">
        <v>1289.3625198710199</v>
      </c>
    </row>
    <row r="26" spans="1:2" x14ac:dyDescent="0.25">
      <c r="A26" t="str">
        <f>Flows!A26</f>
        <v>A25</v>
      </c>
      <c r="B26" s="4">
        <v>1702.6872518907501</v>
      </c>
    </row>
    <row r="27" spans="1:2" x14ac:dyDescent="0.25">
      <c r="A27" t="str">
        <f>Flows!A27</f>
        <v>AR26</v>
      </c>
      <c r="B27" s="4">
        <v>1702.6872518907501</v>
      </c>
    </row>
    <row r="28" spans="1:2" x14ac:dyDescent="0.25">
      <c r="A28" t="str">
        <f>Flows!A28</f>
        <v>WC1</v>
      </c>
      <c r="B28" s="4">
        <v>823.95961848369905</v>
      </c>
    </row>
    <row r="29" spans="1:2" x14ac:dyDescent="0.25">
      <c r="A29" t="str">
        <f>Flows!A29</f>
        <v>WC2</v>
      </c>
      <c r="B29" s="4">
        <v>571.02457496184297</v>
      </c>
    </row>
    <row r="30" spans="1:2" x14ac:dyDescent="0.25">
      <c r="A30" t="str">
        <f>Flows!A30</f>
        <v>Q29</v>
      </c>
      <c r="B30" s="4">
        <f>B16-B17</f>
        <v>48.630859853401489</v>
      </c>
    </row>
    <row r="31" spans="1:2" x14ac:dyDescent="0.25">
      <c r="B31" s="4"/>
    </row>
    <row r="32" spans="1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ColWidth="10.85546875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33</v>
      </c>
    </row>
    <row r="3" spans="1:4" x14ac:dyDescent="0.25">
      <c r="A3" s="1" t="s">
        <v>14</v>
      </c>
      <c r="B3">
        <v>10</v>
      </c>
      <c r="C3">
        <v>2</v>
      </c>
      <c r="D3" t="s">
        <v>33</v>
      </c>
    </row>
    <row r="4" spans="1:4" x14ac:dyDescent="0.25">
      <c r="A4" s="1" t="s">
        <v>15</v>
      </c>
      <c r="B4">
        <v>10</v>
      </c>
      <c r="C4">
        <v>4</v>
      </c>
      <c r="D4" t="s">
        <v>34</v>
      </c>
    </row>
    <row r="5" spans="1:4" x14ac:dyDescent="0.25">
      <c r="A5" s="1" t="s">
        <v>16</v>
      </c>
      <c r="B5">
        <v>10</v>
      </c>
      <c r="C5">
        <v>2</v>
      </c>
      <c r="D5" t="s">
        <v>105</v>
      </c>
    </row>
    <row r="6" spans="1:4" x14ac:dyDescent="0.25">
      <c r="A6" s="1" t="s">
        <v>17</v>
      </c>
      <c r="B6">
        <v>10</v>
      </c>
      <c r="C6">
        <v>4</v>
      </c>
      <c r="D6" t="s">
        <v>106</v>
      </c>
    </row>
    <row r="7" spans="1:4" x14ac:dyDescent="0.25">
      <c r="A7" s="1" t="s">
        <v>18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C4"/>
  <sheetViews>
    <sheetView workbookViewId="0">
      <selection activeCell="B4" sqref="B4"/>
    </sheetView>
  </sheetViews>
  <sheetFormatPr baseColWidth="10" defaultColWidth="10.85546875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t="s">
        <v>116</v>
      </c>
      <c r="B2" t="s">
        <v>24</v>
      </c>
      <c r="C2">
        <v>0</v>
      </c>
    </row>
    <row r="3" spans="1:3" x14ac:dyDescent="0.25">
      <c r="A3" t="s">
        <v>121</v>
      </c>
      <c r="B3" t="s">
        <v>24</v>
      </c>
      <c r="C3">
        <v>0</v>
      </c>
    </row>
    <row r="4" spans="1:3" x14ac:dyDescent="0.25">
      <c r="A4" t="s">
        <v>120</v>
      </c>
      <c r="B4" t="s">
        <v>24</v>
      </c>
      <c r="C4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600-000001000000}">
          <x14:formula1>
            <xm:f>Validate!$C$2:$C$8</xm:f>
          </x14:formula1>
          <xm:sqref>B2:B4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86BC-BE05-47BA-8A3F-C728A67375A6}">
  <dimension ref="A1:D2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t="s">
        <v>0</v>
      </c>
      <c r="B1" t="s">
        <v>116</v>
      </c>
      <c r="C1" t="s">
        <v>121</v>
      </c>
      <c r="D1" t="s">
        <v>120</v>
      </c>
    </row>
    <row r="2" spans="1:4" x14ac:dyDescent="0.25">
      <c r="A2" t="s">
        <v>40</v>
      </c>
      <c r="B2">
        <v>1</v>
      </c>
      <c r="C2">
        <v>1</v>
      </c>
      <c r="D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L22"/>
  <sheetViews>
    <sheetView tabSelected="1" workbookViewId="0">
      <selection activeCell="J1" sqref="J1:K1048576"/>
    </sheetView>
  </sheetViews>
  <sheetFormatPr baseColWidth="10" defaultColWidth="10.85546875" defaultRowHeight="15" x14ac:dyDescent="0.25"/>
  <cols>
    <col min="1" max="1" width="5.28515625" style="3" customWidth="1"/>
    <col min="2" max="2" width="10.140625" style="3" bestFit="1" customWidth="1"/>
    <col min="3" max="9" width="11" style="3" bestFit="1" customWidth="1"/>
    <col min="10" max="16384" width="10.85546875" style="3"/>
  </cols>
  <sheetData>
    <row r="1" spans="1:12" x14ac:dyDescent="0.25">
      <c r="A1" s="6" t="s">
        <v>0</v>
      </c>
      <c r="B1" s="6" t="s">
        <v>1</v>
      </c>
      <c r="C1" s="6" t="s">
        <v>128</v>
      </c>
      <c r="D1" s="6" t="s">
        <v>129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</row>
    <row r="2" spans="1:12" x14ac:dyDescent="0.25">
      <c r="A2" s="3" t="s">
        <v>114</v>
      </c>
      <c r="B2" s="3" t="s">
        <v>29</v>
      </c>
      <c r="C2" s="10">
        <v>1.5205882352941176</v>
      </c>
      <c r="D2" s="10">
        <v>1.6441176470588235</v>
      </c>
      <c r="E2" s="10">
        <v>2.0852941176470585</v>
      </c>
      <c r="F2" s="10">
        <v>1.5786259541984733</v>
      </c>
      <c r="G2" s="10">
        <v>1.7068702290076336</v>
      </c>
      <c r="H2" s="10">
        <v>2.164885496183206</v>
      </c>
      <c r="I2" s="10">
        <v>1.2844720496894411</v>
      </c>
    </row>
    <row r="3" spans="1:12" x14ac:dyDescent="0.25">
      <c r="A3" s="3" t="s">
        <v>115</v>
      </c>
      <c r="B3" s="3" t="s">
        <v>29</v>
      </c>
      <c r="C3" s="10">
        <v>7.0149253731343286</v>
      </c>
      <c r="D3" s="10">
        <v>7.5848032564450483</v>
      </c>
      <c r="E3" s="10">
        <v>9.6200814111261863</v>
      </c>
      <c r="F3" s="10">
        <v>7.0149253731343286</v>
      </c>
      <c r="G3" s="10">
        <v>7.5848032564450483</v>
      </c>
      <c r="H3" s="10">
        <v>9.6200814111261863</v>
      </c>
      <c r="I3" s="10">
        <v>7.0149253731343286</v>
      </c>
    </row>
    <row r="4" spans="1:12" x14ac:dyDescent="0.25">
      <c r="A4" s="3" t="s">
        <v>127</v>
      </c>
      <c r="B4" s="3" t="s">
        <v>29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12" x14ac:dyDescent="0.25">
      <c r="A5" s="3" t="s">
        <v>118</v>
      </c>
      <c r="B5" s="3" t="s">
        <v>29</v>
      </c>
      <c r="C5" s="10">
        <v>1.034</v>
      </c>
      <c r="D5" s="10">
        <v>1.1180000000000001</v>
      </c>
      <c r="E5" s="10">
        <v>1.4179999999999999</v>
      </c>
      <c r="F5" s="10">
        <v>1.034</v>
      </c>
      <c r="G5" s="10">
        <v>1.1180000000000001</v>
      </c>
      <c r="H5" s="10">
        <v>1.4179999999999999</v>
      </c>
      <c r="I5" s="10">
        <v>1.034</v>
      </c>
    </row>
    <row r="6" spans="1:12" x14ac:dyDescent="0.25">
      <c r="A6" s="3" t="s">
        <v>119</v>
      </c>
      <c r="B6" s="3" t="s">
        <v>29</v>
      </c>
      <c r="C6" s="10">
        <v>1.034</v>
      </c>
      <c r="D6" s="10">
        <v>1.1180000000000001</v>
      </c>
      <c r="E6" s="10">
        <v>1.4179999999999999</v>
      </c>
      <c r="F6" s="10">
        <v>1.034</v>
      </c>
      <c r="G6" s="10">
        <v>1.1180000000000001</v>
      </c>
      <c r="H6" s="10">
        <v>1.4179999999999999</v>
      </c>
      <c r="I6" s="10">
        <v>1.034</v>
      </c>
    </row>
    <row r="9" spans="1:12" x14ac:dyDescent="0.25"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ht="15" customHeight="1" x14ac:dyDescent="0.25"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5">
      <c r="C16" s="8"/>
      <c r="D16" s="8"/>
      <c r="E16" s="8"/>
      <c r="F16" s="8"/>
      <c r="G16" s="8"/>
      <c r="H16" s="8"/>
      <c r="I16" s="8"/>
      <c r="J16" s="8"/>
    </row>
    <row r="17" spans="3:10" x14ac:dyDescent="0.25">
      <c r="C17" s="8"/>
      <c r="D17" s="8"/>
      <c r="E17" s="8"/>
      <c r="F17" s="8"/>
      <c r="G17" s="8"/>
      <c r="H17" s="8"/>
      <c r="I17" s="8"/>
      <c r="J17" s="8"/>
    </row>
    <row r="18" spans="3:10" x14ac:dyDescent="0.25">
      <c r="C18" s="8"/>
      <c r="D18" s="8"/>
      <c r="E18" s="8"/>
      <c r="F18" s="8"/>
      <c r="G18" s="8"/>
      <c r="H18" s="8"/>
      <c r="I18" s="8"/>
      <c r="J18" s="8"/>
    </row>
    <row r="19" spans="3:10" x14ac:dyDescent="0.25">
      <c r="C19" s="8"/>
      <c r="D19" s="8"/>
      <c r="E19" s="8"/>
      <c r="F19" s="8"/>
      <c r="G19" s="8"/>
      <c r="H19" s="8"/>
      <c r="I19" s="8"/>
      <c r="J19" s="8"/>
    </row>
    <row r="20" spans="3:10" x14ac:dyDescent="0.25">
      <c r="C20" s="8"/>
      <c r="D20" s="8"/>
      <c r="E20" s="8"/>
      <c r="F20" s="8"/>
      <c r="G20" s="8"/>
      <c r="H20" s="8"/>
      <c r="I20" s="8"/>
      <c r="J20" s="8"/>
    </row>
    <row r="21" spans="3:10" x14ac:dyDescent="0.25">
      <c r="C21" s="8"/>
      <c r="D21" s="8"/>
      <c r="E21" s="8"/>
      <c r="F21" s="8"/>
      <c r="G21" s="8"/>
      <c r="H21" s="8"/>
      <c r="I21" s="8"/>
      <c r="J21" s="8"/>
    </row>
    <row r="22" spans="3:10" x14ac:dyDescent="0.25">
      <c r="C22" s="8"/>
      <c r="D22" s="8"/>
      <c r="E22" s="8"/>
      <c r="F22" s="8"/>
      <c r="G22" s="8"/>
      <c r="H22" s="8"/>
      <c r="I22" s="8"/>
      <c r="J22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ResourcesCostScenarios</vt:lpstr>
      <vt:lpstr>Flows!cgam_flows</vt:lpstr>
      <vt:lpstr>Processes!cgam_processes</vt:lpstr>
      <vt:lpstr>Exergy!cgam_sample</vt:lpstr>
      <vt:lpstr>ResourcesCost!tgas_c0</vt:lpstr>
      <vt:lpstr>ResourcesCostScenarios!tgas_c0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2025-09-28T15:19:24Z</dcterms:modified>
</cp:coreProperties>
</file>