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hloralcaly\"/>
    </mc:Choice>
  </mc:AlternateContent>
  <xr:revisionPtr revIDLastSave="0" documentId="13_ncr:1_{9EBA4D79-D2B5-4A65-9527-F9F3183F50DA}" xr6:coauthVersionLast="47" xr6:coauthVersionMax="47" xr10:uidLastSave="{00000000-0000-0000-0000-000000000000}"/>
  <bookViews>
    <workbookView xWindow="2040" yWindow="555" windowWidth="25740" windowHeight="14700" activeTab="1" xr2:uid="{5AE74EF0-12DB-42B6-946E-1D984B03B3B1}"/>
  </bookViews>
  <sheets>
    <sheet name="Flows" sheetId="2" r:id="rId1"/>
    <sheet name="Processes" sheetId="3" r:id="rId2"/>
    <sheet name="Exergy" sheetId="4" r:id="rId3"/>
    <sheet name="Format" sheetId="6" r:id="rId4"/>
    <sheet name="ResourcesCost" sheetId="8" r:id="rId5"/>
    <sheet name="Physical Diagram" sheetId="7" r:id="rId6"/>
    <sheet name="Validate" sheetId="5" r:id="rId7"/>
    <sheet name="Table IO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<sst xmlns="http://schemas.openxmlformats.org/spreadsheetml/2006/main" count="203" uniqueCount="129">
  <si>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</si>
  <si>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</si>
  <si>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</si>
  <si>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</si>
  <si>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</si>
  <si>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</si>
  <si>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</si>
  <si>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</si>
  <si>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</si>
  <si>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</si>
  <si>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</si>
  <si>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</si>
  <si>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</si>
  <si>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OUT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</si>
  <si>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</si>
  <si>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</si>
  <si>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</si>
  <si>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</si>
  <si>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</si>
  <si>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</si>
  <si>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</si>
  <si>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</si>
  <si>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</si>
  <si>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</si>
  <si>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</si>
  <si>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</si>
  <si>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</si>
  <si>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</si>
  <si>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IN</t>
  </si>
  <si>
    <t>key</t>
  </si>
  <si>
    <t>type</t>
  </si>
  <si>
    <t>IN1</t>
  </si>
  <si>
    <t>IN2</t>
  </si>
  <si>
    <t>IN3</t>
  </si>
  <si>
    <t>IN4</t>
  </si>
  <si>
    <t>P1F5</t>
  </si>
  <si>
    <t>P1F8</t>
  </si>
  <si>
    <t>P2F5</t>
  </si>
  <si>
    <t>P3F6</t>
  </si>
  <si>
    <t>P3F10</t>
  </si>
  <si>
    <t>P3F11</t>
  </si>
  <si>
    <t>P3F12</t>
  </si>
  <si>
    <t>P3F13</t>
  </si>
  <si>
    <t>P4F9</t>
  </si>
  <si>
    <t>P5F7</t>
  </si>
  <si>
    <t>P6F7</t>
  </si>
  <si>
    <t>P7F5</t>
  </si>
  <si>
    <t>P7F8</t>
  </si>
  <si>
    <t>P7F9</t>
  </si>
  <si>
    <t>P8F7</t>
  </si>
  <si>
    <t>P8F11</t>
  </si>
  <si>
    <t>P8F12</t>
  </si>
  <si>
    <t>P9F10</t>
  </si>
  <si>
    <t>P10F13</t>
  </si>
  <si>
    <t>OUT9</t>
  </si>
  <si>
    <t>OUT11</t>
  </si>
  <si>
    <t>OUT12</t>
  </si>
  <si>
    <t>OUT13</t>
  </si>
  <si>
    <t>RESOURCES</t>
  </si>
  <si>
    <t>INTERNAL</t>
  </si>
  <si>
    <t>OUTPUT</t>
  </si>
  <si>
    <t>fuel</t>
  </si>
  <si>
    <t>product</t>
  </si>
  <si>
    <t>description</t>
  </si>
  <si>
    <t>Brine Plant</t>
  </si>
  <si>
    <t>Rectifier</t>
  </si>
  <si>
    <t>Electrochemical Cells</t>
  </si>
  <si>
    <t>Denuder</t>
  </si>
  <si>
    <t>Cl2 Cooler Drier</t>
  </si>
  <si>
    <t>Cl2 Compressor</t>
  </si>
  <si>
    <t>Cooler</t>
  </si>
  <si>
    <t>Cooler Drier</t>
  </si>
  <si>
    <t>Water Reservoir</t>
  </si>
  <si>
    <t>Salt Mine</t>
  </si>
  <si>
    <t>AC Production</t>
  </si>
  <si>
    <t>H2SO4 Production</t>
  </si>
  <si>
    <t>PRODUCTIVE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</si>
  <si>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</si>
  <si>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</si>
  <si>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</si>
  <si>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</si>
  <si>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</si>
  <si>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</si>
  <si>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</si>
  <si>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</si>
  <si>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</si>
  <si>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</si>
  <si>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</si>
  <si>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</si>
  <si>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</si>
  <si>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P1F5+P1F8</t>
  </si>
  <si>
    <t>P3F6+P3F10+P3F11+P3F12+P3F13</t>
  </si>
  <si>
    <t>P8F7+P8F11+P8F12</t>
  </si>
  <si>
    <t>P8F7+P5F7+P6F7</t>
  </si>
  <si>
    <t>P7F5+P7F8+P7F9</t>
  </si>
  <si>
    <t>P3F10+P9F10</t>
  </si>
  <si>
    <t>P8F11+P3F11</t>
  </si>
  <si>
    <t>P10F13+P3F13</t>
  </si>
  <si>
    <t>REF</t>
  </si>
  <si>
    <t>Flows</t>
  </si>
  <si>
    <t>Processes</t>
  </si>
  <si>
    <t>Wastes</t>
  </si>
  <si>
    <t>Resources</t>
  </si>
  <si>
    <t>RESOURCE</t>
  </si>
  <si>
    <t>DEFAULT</t>
  </si>
  <si>
    <t>FLOW</t>
  </si>
  <si>
    <t>DISSIPATIVE</t>
  </si>
  <si>
    <t>MANUAL</t>
  </si>
  <si>
    <t>PROCESS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</si>
  <si>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</si>
  <si>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</si>
  <si>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</si>
  <si>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</si>
  <si>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</si>
  <si>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</si>
  <si>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</si>
  <si>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</si>
  <si>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EXERGY_COST</t>
  </si>
  <si>
    <t>EXERGY_UNIT_COST</t>
  </si>
  <si>
    <t>GENERALIZED_COST</t>
  </si>
  <si>
    <t>GENERALIZED_UNIT_COST</t>
  </si>
  <si>
    <t>DIAGNOSIS</t>
  </si>
  <si>
    <t>(MJ)</t>
  </si>
  <si>
    <t>(MJ/MJ)</t>
  </si>
  <si>
    <t>P8F12+P3F12</t>
  </si>
  <si>
    <t>Base</t>
  </si>
  <si>
    <t>P1F5+P2F5+P7F5</t>
  </si>
  <si>
    <t>P1F8+P7F8</t>
  </si>
  <si>
    <t>P7F9+(P4F9-OUT9)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</si>
</sst>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47628</xdr:rowOff>
    </xdr:from>
    <xdr:to>
      <xdr:col>6</xdr:col>
      <xdr:colOff>234900</xdr:colOff>
      <xdr:row>35</xdr:row>
      <xdr:rowOff>28576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36A14F-73D7-C0FA-E314-DD29499D4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7628"/>
          <a:ext cx="4692599" cy="6648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E8D-1175-4F06-A6A7-99D763BBF51D}">
  <dimension ref="A1:B28"/>
  <sheetViews>
    <sheetView workbookViewId="0">
      <selection activeCell="B25" sqref="B25"/>
    </sheetView>
  </sheetViews>
  <sheetFormatPr baseColWidth="10"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 t="s">
        <v>103</v>
      </c>
    </row>
    <row r="3" spans="1:2" x14ac:dyDescent="0.25">
      <c r="A3" t="s">
        <v>32</v>
      </c>
      <c r="B3" t="s">
        <v>103</v>
      </c>
    </row>
    <row r="4" spans="1:2" x14ac:dyDescent="0.25">
      <c r="A4" t="s">
        <v>33</v>
      </c>
      <c r="B4" t="s">
        <v>103</v>
      </c>
    </row>
    <row r="5" spans="1:2" x14ac:dyDescent="0.25">
      <c r="A5" t="s">
        <v>34</v>
      </c>
      <c r="B5" t="s">
        <v>103</v>
      </c>
    </row>
    <row r="6" spans="1:2" x14ac:dyDescent="0.25">
      <c r="A6" t="s">
        <v>35</v>
      </c>
      <c r="B6" t="s">
        <v>59</v>
      </c>
    </row>
    <row r="7" spans="1:2" x14ac:dyDescent="0.25">
      <c r="A7" t="s">
        <v>36</v>
      </c>
      <c r="B7" t="s">
        <v>59</v>
      </c>
    </row>
    <row r="8" spans="1:2" x14ac:dyDescent="0.25">
      <c r="A8" t="s">
        <v>37</v>
      </c>
      <c r="B8" t="s">
        <v>59</v>
      </c>
    </row>
    <row r="9" spans="1:2" x14ac:dyDescent="0.25">
      <c r="A9" t="s">
        <v>38</v>
      </c>
      <c r="B9" t="s">
        <v>59</v>
      </c>
    </row>
    <row r="10" spans="1:2" x14ac:dyDescent="0.25">
      <c r="A10" t="s">
        <v>39</v>
      </c>
      <c r="B10" t="s">
        <v>59</v>
      </c>
    </row>
    <row r="11" spans="1:2" x14ac:dyDescent="0.25">
      <c r="A11" t="s">
        <v>40</v>
      </c>
      <c r="B11" t="s">
        <v>59</v>
      </c>
    </row>
    <row r="12" spans="1:2" x14ac:dyDescent="0.25">
      <c r="A12" t="s">
        <v>41</v>
      </c>
      <c r="B12" t="s">
        <v>59</v>
      </c>
    </row>
    <row r="13" spans="1:2" x14ac:dyDescent="0.25">
      <c r="A13" t="s">
        <v>42</v>
      </c>
      <c r="B13" t="s">
        <v>59</v>
      </c>
    </row>
    <row r="14" spans="1:2" x14ac:dyDescent="0.25">
      <c r="A14" t="s">
        <v>43</v>
      </c>
      <c r="B14" t="s">
        <v>59</v>
      </c>
    </row>
    <row r="15" spans="1:2" x14ac:dyDescent="0.25">
      <c r="A15" t="s">
        <v>44</v>
      </c>
      <c r="B15" t="s">
        <v>59</v>
      </c>
    </row>
    <row r="16" spans="1:2" x14ac:dyDescent="0.25">
      <c r="A16" t="s">
        <v>45</v>
      </c>
      <c r="B16" t="s">
        <v>59</v>
      </c>
    </row>
    <row r="17" spans="1:2" x14ac:dyDescent="0.25">
      <c r="A17" t="s">
        <v>46</v>
      </c>
      <c r="B17" t="s">
        <v>59</v>
      </c>
    </row>
    <row r="18" spans="1:2" x14ac:dyDescent="0.25">
      <c r="A18" t="s">
        <v>47</v>
      </c>
      <c r="B18" t="s">
        <v>59</v>
      </c>
    </row>
    <row r="19" spans="1:2" x14ac:dyDescent="0.25">
      <c r="A19" t="s">
        <v>48</v>
      </c>
      <c r="B19" t="s">
        <v>59</v>
      </c>
    </row>
    <row r="20" spans="1:2" x14ac:dyDescent="0.25">
      <c r="A20" t="s">
        <v>49</v>
      </c>
      <c r="B20" t="s">
        <v>59</v>
      </c>
    </row>
    <row r="21" spans="1:2" x14ac:dyDescent="0.25">
      <c r="A21" t="s">
        <v>50</v>
      </c>
      <c r="B21" t="s">
        <v>59</v>
      </c>
    </row>
    <row r="22" spans="1:2" x14ac:dyDescent="0.25">
      <c r="A22" t="s">
        <v>51</v>
      </c>
      <c r="B22" t="s">
        <v>59</v>
      </c>
    </row>
    <row r="23" spans="1:2" x14ac:dyDescent="0.25">
      <c r="A23" t="s">
        <v>52</v>
      </c>
      <c r="B23" t="s">
        <v>59</v>
      </c>
    </row>
    <row r="24" spans="1:2" x14ac:dyDescent="0.25">
      <c r="A24" t="s">
        <v>53</v>
      </c>
      <c r="B24" t="s">
        <v>59</v>
      </c>
    </row>
    <row r="25" spans="1:2" x14ac:dyDescent="0.25">
      <c r="A25" t="s">
        <v>54</v>
      </c>
      <c r="B25" t="s">
        <v>60</v>
      </c>
    </row>
    <row r="26" spans="1:2" x14ac:dyDescent="0.25">
      <c r="A26" t="s">
        <v>55</v>
      </c>
      <c r="B26" t="s">
        <v>60</v>
      </c>
    </row>
    <row r="27" spans="1:2" x14ac:dyDescent="0.25">
      <c r="A27" t="s">
        <v>56</v>
      </c>
      <c r="B27" t="s">
        <v>60</v>
      </c>
    </row>
    <row r="28" spans="1:2" x14ac:dyDescent="0.25">
      <c r="A28" t="s">
        <v>57</v>
      </c>
      <c r="B28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912FC3-ED37-47B4-8DA3-903CEC9B3A6A}">
          <x14:formula1>
            <xm:f>Validate!$A$2:$A$5</xm:f>
          </x14:formula1>
          <xm:sqref>B2:B28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EDF-B161-4D98-AE1E-A5A497C9169D}">
  <dimension ref="A1:E14"/>
  <sheetViews>
    <sheetView tabSelected="1" workbookViewId="0">
      <selection activeCell="C15" sqref="C15"/>
    </sheetView>
  </sheetViews>
  <sheetFormatPr baseColWidth="10" defaultRowHeight="15" x14ac:dyDescent="0.25"/>
  <cols>
    <col min="1" max="1" width="7.85546875" customWidth="1"/>
    <col min="2" max="2" width="13.5703125" customWidth="1"/>
    <col min="3" max="3" width="19.140625" customWidth="1"/>
    <col min="4" max="4" width="30.28515625" customWidth="1"/>
    <col min="5" max="5" width="24.85546875" customWidth="1"/>
  </cols>
  <sheetData>
    <row r="1" spans="1:5" x14ac:dyDescent="0.25">
      <c r="A1" t="s">
        <v>29</v>
      </c>
      <c r="B1" t="s">
        <v>30</v>
      </c>
      <c r="C1" t="s">
        <v>61</v>
      </c>
      <c r="D1" t="s">
        <v>62</v>
      </c>
      <c r="E1" t="s">
        <v>63</v>
      </c>
    </row>
    <row r="2" spans="1:5" x14ac:dyDescent="0.25">
      <c r="A2" t="s">
        <v>77</v>
      </c>
      <c r="B2" t="s">
        <v>76</v>
      </c>
      <c r="C2" t="s">
        <v>31</v>
      </c>
      <c r="D2" t="s">
        <v>90</v>
      </c>
      <c r="E2" t="s">
        <v>72</v>
      </c>
    </row>
    <row r="3" spans="1:5" x14ac:dyDescent="0.25">
      <c r="A3" t="s">
        <v>78</v>
      </c>
      <c r="B3" t="s">
        <v>76</v>
      </c>
      <c r="C3" t="s">
        <v>32</v>
      </c>
      <c r="D3" t="s">
        <v>37</v>
      </c>
      <c r="E3" t="s">
        <v>73</v>
      </c>
    </row>
    <row r="4" spans="1:5" x14ac:dyDescent="0.25">
      <c r="A4" t="s">
        <v>79</v>
      </c>
      <c r="B4" t="s">
        <v>76</v>
      </c>
      <c r="C4" t="s">
        <v>33</v>
      </c>
      <c r="D4" t="s">
        <v>91</v>
      </c>
      <c r="E4" t="s">
        <v>74</v>
      </c>
    </row>
    <row r="5" spans="1:5" x14ac:dyDescent="0.25">
      <c r="A5" t="s">
        <v>80</v>
      </c>
      <c r="B5" t="s">
        <v>76</v>
      </c>
      <c r="C5" t="s">
        <v>34</v>
      </c>
      <c r="D5" t="s">
        <v>43</v>
      </c>
      <c r="E5" t="s">
        <v>75</v>
      </c>
    </row>
    <row r="6" spans="1:5" x14ac:dyDescent="0.25">
      <c r="A6" t="s">
        <v>81</v>
      </c>
      <c r="B6" t="s">
        <v>76</v>
      </c>
      <c r="C6" t="s">
        <v>126</v>
      </c>
      <c r="D6" t="s">
        <v>44</v>
      </c>
      <c r="E6" t="s">
        <v>64</v>
      </c>
    </row>
    <row r="7" spans="1:5" x14ac:dyDescent="0.25">
      <c r="A7" t="s">
        <v>82</v>
      </c>
      <c r="B7" t="s">
        <v>76</v>
      </c>
      <c r="C7" t="s">
        <v>38</v>
      </c>
      <c r="D7" t="s">
        <v>45</v>
      </c>
      <c r="E7" t="s">
        <v>65</v>
      </c>
    </row>
    <row r="8" spans="1:5" x14ac:dyDescent="0.25">
      <c r="A8" t="s">
        <v>83</v>
      </c>
      <c r="B8" t="s">
        <v>76</v>
      </c>
      <c r="C8" t="s">
        <v>93</v>
      </c>
      <c r="D8" t="s">
        <v>94</v>
      </c>
      <c r="E8" t="s">
        <v>66</v>
      </c>
    </row>
    <row r="9" spans="1:5" x14ac:dyDescent="0.25">
      <c r="A9" t="s">
        <v>84</v>
      </c>
      <c r="B9" t="s">
        <v>76</v>
      </c>
      <c r="C9" t="s">
        <v>127</v>
      </c>
      <c r="D9" t="s">
        <v>92</v>
      </c>
      <c r="E9" t="s">
        <v>67</v>
      </c>
    </row>
    <row r="10" spans="1:5" x14ac:dyDescent="0.25">
      <c r="A10" t="s">
        <v>85</v>
      </c>
      <c r="B10" t="s">
        <v>76</v>
      </c>
      <c r="C10" t="s">
        <v>128</v>
      </c>
      <c r="D10" t="s">
        <v>52</v>
      </c>
      <c r="E10" t="s">
        <v>68</v>
      </c>
    </row>
    <row r="11" spans="1:5" x14ac:dyDescent="0.25">
      <c r="A11" t="s">
        <v>86</v>
      </c>
      <c r="B11" t="s">
        <v>76</v>
      </c>
      <c r="C11" t="s">
        <v>95</v>
      </c>
      <c r="D11" t="s">
        <v>53</v>
      </c>
      <c r="E11" t="s">
        <v>69</v>
      </c>
    </row>
    <row r="12" spans="1:5" x14ac:dyDescent="0.25">
      <c r="A12" t="s">
        <v>87</v>
      </c>
      <c r="B12" t="s">
        <v>76</v>
      </c>
      <c r="C12" t="s">
        <v>96</v>
      </c>
      <c r="D12" t="s">
        <v>55</v>
      </c>
      <c r="E12" t="s">
        <v>70</v>
      </c>
    </row>
    <row r="13" spans="1:5" x14ac:dyDescent="0.25">
      <c r="A13" t="s">
        <v>88</v>
      </c>
      <c r="B13" t="s">
        <v>76</v>
      </c>
      <c r="C13" t="s">
        <v>124</v>
      </c>
      <c r="D13" t="s">
        <v>56</v>
      </c>
      <c r="E13" t="s">
        <v>71</v>
      </c>
    </row>
    <row r="14" spans="1:5" x14ac:dyDescent="0.25">
      <c r="A14" t="s">
        <v>89</v>
      </c>
      <c r="B14" t="s">
        <v>76</v>
      </c>
      <c r="C14" t="s">
        <v>97</v>
      </c>
      <c r="D14" t="s">
        <v>57</v>
      </c>
      <c r="E14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F6C-1997-4FCE-9977-215400FD41AC}">
  <dimension ref="A1:B28"/>
  <sheetViews>
    <sheetView workbookViewId="0">
      <selection activeCell="B27" sqref="B27"/>
    </sheetView>
  </sheetViews>
  <sheetFormatPr baseColWidth="10" defaultRowHeight="15" x14ac:dyDescent="0.25"/>
  <sheetData>
    <row r="1" spans="1:2" x14ac:dyDescent="0.25">
      <c r="A1" t="str">
        <f>Flows!A1</f>
        <v>key</v>
      </c>
      <c r="B1" t="s">
        <v>98</v>
      </c>
    </row>
    <row r="2" spans="1:2" x14ac:dyDescent="0.25">
      <c r="A2" t="str">
        <f>Flows!A2</f>
        <v>IN1</v>
      </c>
      <c r="B2">
        <v>9.8000000000000004E-2</v>
      </c>
    </row>
    <row r="3" spans="1:2" x14ac:dyDescent="0.25">
      <c r="A3" t="str">
        <f>Flows!A3</f>
        <v>IN2</v>
      </c>
      <c r="B3">
        <v>3.08</v>
      </c>
    </row>
    <row r="4" spans="1:2" x14ac:dyDescent="0.25">
      <c r="A4" t="str">
        <f>Flows!A4</f>
        <v>IN3</v>
      </c>
      <c r="B4">
        <f>'Table IO'!D15</f>
        <v>60.31</v>
      </c>
    </row>
    <row r="5" spans="1:2" x14ac:dyDescent="0.25">
      <c r="A5" t="str">
        <f>Flows!A5</f>
        <v>IN4</v>
      </c>
      <c r="B5">
        <f>'Table IO'!E15</f>
        <v>3.19</v>
      </c>
    </row>
    <row r="6" spans="1:2" x14ac:dyDescent="0.25">
      <c r="A6" t="str">
        <f>Flows!A6</f>
        <v>P1F5</v>
      </c>
      <c r="B6">
        <f>'Table IO'!F2</f>
        <v>8.0000000000000002E-3</v>
      </c>
    </row>
    <row r="7" spans="1:2" x14ac:dyDescent="0.25">
      <c r="A7" t="str">
        <f>Flows!A7</f>
        <v>P1F8</v>
      </c>
      <c r="B7">
        <f>'Table IO'!I2</f>
        <v>0.09</v>
      </c>
    </row>
    <row r="8" spans="1:2" x14ac:dyDescent="0.25">
      <c r="A8" t="str">
        <f>Flows!A8</f>
        <v>P2F5</v>
      </c>
      <c r="B8">
        <f>'Table IO'!F3</f>
        <v>0.4</v>
      </c>
    </row>
    <row r="9" spans="1:2" x14ac:dyDescent="0.25">
      <c r="A9" t="str">
        <f>Flows!A9</f>
        <v>P3F6</v>
      </c>
      <c r="B9">
        <f>'Table IO'!G4</f>
        <v>13.22</v>
      </c>
    </row>
    <row r="10" spans="1:2" x14ac:dyDescent="0.25">
      <c r="A10" t="str">
        <f>Flows!A10</f>
        <v>P3F10</v>
      </c>
      <c r="B10">
        <f>'Table IO'!K4</f>
        <v>0.24</v>
      </c>
    </row>
    <row r="11" spans="1:2" x14ac:dyDescent="0.25">
      <c r="A11" t="str">
        <f>Flows!A11</f>
        <v>P3F11</v>
      </c>
      <c r="B11">
        <f>'Table IO'!L4</f>
        <v>0.23</v>
      </c>
    </row>
    <row r="12" spans="1:2" x14ac:dyDescent="0.25">
      <c r="A12" t="str">
        <f>Flows!A12</f>
        <v>P3F12</v>
      </c>
      <c r="B12">
        <f>'Table IO'!M4</f>
        <v>0.5</v>
      </c>
    </row>
    <row r="13" spans="1:2" x14ac:dyDescent="0.25">
      <c r="A13" t="str">
        <f>Flows!A13</f>
        <v>P3F13</v>
      </c>
      <c r="B13">
        <f>'Table IO'!N4</f>
        <v>0.28000000000000003</v>
      </c>
    </row>
    <row r="14" spans="1:2" x14ac:dyDescent="0.25">
      <c r="A14" t="str">
        <f>Flows!A14</f>
        <v>P4F9</v>
      </c>
      <c r="B14">
        <f>'Table IO'!J5</f>
        <v>0.57999999999999996</v>
      </c>
    </row>
    <row r="15" spans="1:2" x14ac:dyDescent="0.25">
      <c r="A15" t="str">
        <f>Flows!A15</f>
        <v>P5F7</v>
      </c>
      <c r="B15">
        <f>'Table IO'!H6</f>
        <v>3.24</v>
      </c>
    </row>
    <row r="16" spans="1:2" x14ac:dyDescent="0.25">
      <c r="A16" t="str">
        <f>Flows!A16</f>
        <v>P6F7</v>
      </c>
      <c r="B16">
        <f>'Table IO'!H7</f>
        <v>12.79</v>
      </c>
    </row>
    <row r="17" spans="1:2" x14ac:dyDescent="0.25">
      <c r="A17" t="str">
        <f>Flows!A17</f>
        <v>P7F5</v>
      </c>
      <c r="B17">
        <f>'Table IO'!F8</f>
        <v>3.24</v>
      </c>
    </row>
    <row r="18" spans="1:2" x14ac:dyDescent="0.25">
      <c r="A18" t="str">
        <f>Flows!A18</f>
        <v>P7F8</v>
      </c>
      <c r="B18">
        <f>'Table IO'!I8</f>
        <v>7.86</v>
      </c>
    </row>
    <row r="19" spans="1:2" x14ac:dyDescent="0.25">
      <c r="A19" t="str">
        <f>Flows!A19</f>
        <v>P7F9</v>
      </c>
      <c r="B19">
        <f>'Table IO'!J8</f>
        <v>1.78</v>
      </c>
    </row>
    <row r="20" spans="1:2" x14ac:dyDescent="0.25">
      <c r="A20" t="str">
        <f>Flows!A20</f>
        <v>P8F7</v>
      </c>
      <c r="B20">
        <f>'Table IO'!H9</f>
        <v>1.1399999999999999</v>
      </c>
    </row>
    <row r="21" spans="1:2" x14ac:dyDescent="0.25">
      <c r="A21" t="str">
        <f>Flows!A21</f>
        <v>P8F11</v>
      </c>
      <c r="B21">
        <f>'Table IO'!L9</f>
        <v>1.53</v>
      </c>
    </row>
    <row r="22" spans="1:2" x14ac:dyDescent="0.25">
      <c r="A22" t="str">
        <f>Flows!A22</f>
        <v>P8F12</v>
      </c>
      <c r="B22">
        <f>'Table IO'!M9</f>
        <v>3.35</v>
      </c>
    </row>
    <row r="23" spans="1:2" x14ac:dyDescent="0.25">
      <c r="A23" t="str">
        <f>Flows!A23</f>
        <v>P9F10</v>
      </c>
      <c r="B23">
        <f>'Table IO'!K10</f>
        <v>1.74</v>
      </c>
    </row>
    <row r="24" spans="1:2" x14ac:dyDescent="0.25">
      <c r="A24" t="str">
        <f>Flows!A24</f>
        <v>P10F13</v>
      </c>
      <c r="B24">
        <f>'Table IO'!N11</f>
        <v>1.8120000000000001</v>
      </c>
    </row>
    <row r="25" spans="1:2" x14ac:dyDescent="0.25">
      <c r="A25" t="str">
        <f>Flows!A25</f>
        <v>OUT9</v>
      </c>
      <c r="B25">
        <f>'Table IO'!O10</f>
        <v>0.42</v>
      </c>
    </row>
    <row r="26" spans="1:2" x14ac:dyDescent="0.25">
      <c r="A26" t="str">
        <f>Flows!A26</f>
        <v>OUT11</v>
      </c>
      <c r="B26">
        <f>'Table IO'!O12</f>
        <v>1.4550000000000001</v>
      </c>
    </row>
    <row r="27" spans="1:2" x14ac:dyDescent="0.25">
      <c r="A27" t="str">
        <f>Flows!A27</f>
        <v>OUT12</v>
      </c>
      <c r="B27">
        <f>'Table IO'!O13</f>
        <v>3.3050000000000002</v>
      </c>
    </row>
    <row r="28" spans="1:2" x14ac:dyDescent="0.25">
      <c r="A28" t="str">
        <f>Flows!A28</f>
        <v>OUT13</v>
      </c>
      <c r="B28">
        <f>'Table IO'!O14</f>
        <v>1.8120000000000001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8143-8BC1-472E-AAE4-5F1117210E3A}">
  <dimension ref="A1:D7"/>
  <sheetViews>
    <sheetView workbookViewId="0">
      <selection activeCell="G25" sqref="G25"/>
    </sheetView>
  </sheetViews>
  <sheetFormatPr baseColWidth="10" defaultRowHeight="15" x14ac:dyDescent="0.25"/>
  <cols>
    <col min="1" max="1" width="27.140625" customWidth="1"/>
  </cols>
  <sheetData>
    <row r="1" spans="1:4" x14ac:dyDescent="0.25">
      <c r="A1" s="2" t="s">
        <v>29</v>
      </c>
      <c r="B1" s="2" t="s">
        <v>114</v>
      </c>
      <c r="C1" s="2" t="s">
        <v>115</v>
      </c>
      <c r="D1" s="2" t="s">
        <v>116</v>
      </c>
    </row>
    <row r="2" spans="1:4" x14ac:dyDescent="0.25">
      <c r="A2" s="2" t="s">
        <v>110</v>
      </c>
      <c r="B2">
        <v>10</v>
      </c>
      <c r="C2">
        <v>2</v>
      </c>
      <c r="D2" t="s">
        <v>122</v>
      </c>
    </row>
    <row r="3" spans="1:4" x14ac:dyDescent="0.25">
      <c r="A3" s="2" t="s">
        <v>117</v>
      </c>
      <c r="B3">
        <v>10</v>
      </c>
      <c r="C3">
        <v>2</v>
      </c>
      <c r="D3" t="s">
        <v>122</v>
      </c>
    </row>
    <row r="4" spans="1:4" x14ac:dyDescent="0.25">
      <c r="A4" s="2" t="s">
        <v>118</v>
      </c>
      <c r="B4">
        <v>10</v>
      </c>
      <c r="C4">
        <v>4</v>
      </c>
      <c r="D4" t="s">
        <v>123</v>
      </c>
    </row>
    <row r="5" spans="1:4" x14ac:dyDescent="0.25">
      <c r="A5" s="2" t="s">
        <v>119</v>
      </c>
      <c r="B5">
        <v>10</v>
      </c>
      <c r="C5">
        <v>2</v>
      </c>
      <c r="D5" t="s">
        <v>122</v>
      </c>
    </row>
    <row r="6" spans="1:4" x14ac:dyDescent="0.25">
      <c r="A6" s="2" t="s">
        <v>120</v>
      </c>
      <c r="B6">
        <v>10</v>
      </c>
      <c r="C6">
        <v>4</v>
      </c>
      <c r="D6" t="s">
        <v>123</v>
      </c>
    </row>
    <row r="7" spans="1:4" x14ac:dyDescent="0.25">
      <c r="A7" s="2" t="s">
        <v>121</v>
      </c>
      <c r="B7">
        <v>10</v>
      </c>
      <c r="C7">
        <v>3</v>
      </c>
      <c r="D7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BF7F-3357-485A-8DA7-833D89C4A90C}">
  <dimension ref="A1:C5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29</v>
      </c>
      <c r="B1" t="s">
        <v>30</v>
      </c>
      <c r="C1" t="s">
        <v>125</v>
      </c>
    </row>
    <row r="2" spans="1:3" x14ac:dyDescent="0.25">
      <c r="A2" t="s">
        <v>31</v>
      </c>
      <c r="B2" t="s">
        <v>105</v>
      </c>
      <c r="C2">
        <v>2.653</v>
      </c>
    </row>
    <row r="3" spans="1:3" x14ac:dyDescent="0.25">
      <c r="A3" t="s">
        <v>32</v>
      </c>
      <c r="B3" t="s">
        <v>105</v>
      </c>
      <c r="C3">
        <v>1</v>
      </c>
    </row>
    <row r="4" spans="1:3" x14ac:dyDescent="0.25">
      <c r="A4" t="s">
        <v>33</v>
      </c>
      <c r="B4" t="s">
        <v>105</v>
      </c>
      <c r="C4">
        <v>4</v>
      </c>
    </row>
    <row r="5" spans="1:3" x14ac:dyDescent="0.25">
      <c r="A5" t="s">
        <v>34</v>
      </c>
      <c r="B5" t="s">
        <v>105</v>
      </c>
      <c r="C5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5BC8EC-14DB-42D9-9B94-BEDB5CAF19E3}">
          <x14:formula1>
            <xm:f>Validate!$D$2:$D$3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D923-3B74-48FD-9B04-60F5F99C79A1}">
  <dimension ref="A1"/>
  <sheetViews>
    <sheetView showGridLines="0" showRowColHeader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BDD5-0809-41DA-8AFA-5FA8615DF596}">
  <dimension ref="A1:D8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s="1" t="s">
        <v>99</v>
      </c>
      <c r="B1" s="1" t="s">
        <v>100</v>
      </c>
      <c r="C1" s="1" t="s">
        <v>101</v>
      </c>
      <c r="D1" s="1" t="s">
        <v>102</v>
      </c>
    </row>
    <row r="2" spans="1:4" x14ac:dyDescent="0.25">
      <c r="A2" t="s">
        <v>103</v>
      </c>
      <c r="B2" t="s">
        <v>76</v>
      </c>
      <c r="C2" t="s">
        <v>104</v>
      </c>
      <c r="D2" t="s">
        <v>105</v>
      </c>
    </row>
    <row r="3" spans="1:4" x14ac:dyDescent="0.25">
      <c r="A3" t="s">
        <v>59</v>
      </c>
      <c r="B3" t="s">
        <v>106</v>
      </c>
      <c r="C3" t="s">
        <v>107</v>
      </c>
      <c r="D3" t="s">
        <v>108</v>
      </c>
    </row>
    <row r="4" spans="1:4" x14ac:dyDescent="0.25">
      <c r="A4" t="s">
        <v>60</v>
      </c>
      <c r="C4" t="s">
        <v>58</v>
      </c>
    </row>
    <row r="5" spans="1:4" x14ac:dyDescent="0.25">
      <c r="A5" t="s">
        <v>109</v>
      </c>
      <c r="C5" t="s">
        <v>110</v>
      </c>
    </row>
    <row r="6" spans="1:4" x14ac:dyDescent="0.25">
      <c r="C6" t="s">
        <v>111</v>
      </c>
    </row>
    <row r="7" spans="1:4" x14ac:dyDescent="0.25">
      <c r="C7" t="s">
        <v>112</v>
      </c>
    </row>
    <row r="8" spans="1:4" x14ac:dyDescent="0.25">
      <c r="C8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C618-4972-446A-8B6F-B223FE2B76FD}">
  <dimension ref="A1:P16"/>
  <sheetViews>
    <sheetView workbookViewId="0">
      <selection activeCell="O14" sqref="O14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8.0000000000000002E-3</v>
      </c>
      <c r="G2">
        <v>0</v>
      </c>
      <c r="H2">
        <v>0</v>
      </c>
      <c r="I2">
        <v>0.09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9.8000000000000004E-2</v>
      </c>
    </row>
    <row r="3" spans="1:1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0.4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15" si="0">SUM(B3:O3)</f>
        <v>0.4</v>
      </c>
    </row>
    <row r="4" spans="1:1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13.22</v>
      </c>
      <c r="H4">
        <v>0</v>
      </c>
      <c r="I4">
        <v>0</v>
      </c>
      <c r="J4">
        <v>0</v>
      </c>
      <c r="K4">
        <v>0.24</v>
      </c>
      <c r="L4">
        <v>0.23</v>
      </c>
      <c r="M4">
        <v>0.5</v>
      </c>
      <c r="N4">
        <v>0.28000000000000003</v>
      </c>
      <c r="O4">
        <v>0</v>
      </c>
      <c r="P4">
        <f t="shared" si="0"/>
        <v>14.47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0.57999999999999996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0.57999999999999996</v>
      </c>
    </row>
    <row r="6" spans="1:1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3.24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3.24</v>
      </c>
    </row>
    <row r="7" spans="1:16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12.79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12.79</v>
      </c>
    </row>
    <row r="8" spans="1:16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3.24</v>
      </c>
      <c r="G8">
        <v>0</v>
      </c>
      <c r="H8">
        <v>0</v>
      </c>
      <c r="I8">
        <v>7.86</v>
      </c>
      <c r="J8">
        <v>1.78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12.88</v>
      </c>
    </row>
    <row r="9" spans="1:16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1.1399999999999999</v>
      </c>
      <c r="I9">
        <v>0</v>
      </c>
      <c r="J9">
        <v>0</v>
      </c>
      <c r="K9">
        <v>0</v>
      </c>
      <c r="L9">
        <v>1.53</v>
      </c>
      <c r="M9">
        <v>3.35</v>
      </c>
      <c r="N9">
        <v>0</v>
      </c>
      <c r="O9">
        <v>0</v>
      </c>
      <c r="P9">
        <f t="shared" si="0"/>
        <v>6.02</v>
      </c>
    </row>
    <row r="10" spans="1:16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1.74</v>
      </c>
      <c r="L10">
        <v>0</v>
      </c>
      <c r="M10">
        <v>0</v>
      </c>
      <c r="N10">
        <v>0</v>
      </c>
      <c r="O10">
        <v>0.42</v>
      </c>
      <c r="P10">
        <f t="shared" si="0"/>
        <v>2.16</v>
      </c>
    </row>
    <row r="11" spans="1:16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1.8120000000000001</v>
      </c>
      <c r="O11">
        <v>0</v>
      </c>
      <c r="P11">
        <f t="shared" si="0"/>
        <v>1.8120000000000001</v>
      </c>
    </row>
    <row r="12" spans="1:16" x14ac:dyDescent="0.25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1.4550000000000001</v>
      </c>
      <c r="P12">
        <f t="shared" si="0"/>
        <v>1.4550000000000001</v>
      </c>
    </row>
    <row r="13" spans="1:16" x14ac:dyDescent="0.25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3.3050000000000002</v>
      </c>
      <c r="P13">
        <f t="shared" si="0"/>
        <v>3.3050000000000002</v>
      </c>
    </row>
    <row r="14" spans="1:16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1.8120000000000001</v>
      </c>
      <c r="P14">
        <f t="shared" si="0"/>
        <v>1.8120000000000001</v>
      </c>
    </row>
    <row r="15" spans="1:16" x14ac:dyDescent="0.25">
      <c r="A15" t="s">
        <v>28</v>
      </c>
      <c r="B15">
        <v>9.8000000000000004E-2</v>
      </c>
      <c r="C15">
        <v>3.08</v>
      </c>
      <c r="D15">
        <v>60.31</v>
      </c>
      <c r="E15">
        <v>3.19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66.677999999999997</v>
      </c>
    </row>
    <row r="16" spans="1:16" x14ac:dyDescent="0.25">
      <c r="A16" t="s">
        <v>14</v>
      </c>
      <c r="B16">
        <f>SUM(B2:B15)</f>
        <v>9.8000000000000004E-2</v>
      </c>
      <c r="C16">
        <f t="shared" ref="C16:O16" si="1">SUM(C2:C15)</f>
        <v>3.08</v>
      </c>
      <c r="D16">
        <f t="shared" si="1"/>
        <v>60.31</v>
      </c>
      <c r="E16">
        <f t="shared" si="1"/>
        <v>3.19</v>
      </c>
      <c r="F16">
        <f t="shared" si="1"/>
        <v>3.6480000000000001</v>
      </c>
      <c r="G16">
        <f t="shared" si="1"/>
        <v>13.22</v>
      </c>
      <c r="H16">
        <f t="shared" si="1"/>
        <v>17.170000000000002</v>
      </c>
      <c r="I16">
        <f t="shared" si="1"/>
        <v>7.95</v>
      </c>
      <c r="J16">
        <f t="shared" si="1"/>
        <v>2.36</v>
      </c>
      <c r="K16">
        <f t="shared" si="1"/>
        <v>1.98</v>
      </c>
      <c r="L16">
        <f t="shared" si="1"/>
        <v>1.76</v>
      </c>
      <c r="M16">
        <f t="shared" si="1"/>
        <v>3.85</v>
      </c>
      <c r="N16">
        <f t="shared" si="1"/>
        <v>2.0920000000000001</v>
      </c>
      <c r="O16">
        <f t="shared" si="1"/>
        <v>6.992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Flows</vt:lpstr>
      <vt:lpstr>Processes</vt:lpstr>
      <vt:lpstr>Exergy</vt:lpstr>
      <vt:lpstr>Format</vt:lpstr>
      <vt:lpstr>ResourcesCost</vt:lpstr>
      <vt:lpstr>Physical Diagram</vt:lpstr>
      <vt:lpstr>Validate</vt:lpstr>
      <vt:lpstr>Table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2025-09-25T18:45:24Z</dcterms:created>
  <dcterms:modified xsi:type="dcterms:W3CDTF">2025-09-26T21:48:43Z</dcterms:modified>
</cp:coreProperties>
</file>