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omments1.xml" ContentType="application/vnd.openxmlformats-officedocument.spreadsheetml.comments+xml"/>
  <Override PartName="/xl/queryTables/queryTable5.xml" ContentType="application/vnd.openxmlformats-officedocument.spreadsheetml.query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torr\Documents\Proyectos\TaesLab\Examples\copper\"/>
    </mc:Choice>
  </mc:AlternateContent>
  <xr:revisionPtr revIDLastSave="0" documentId="13_ncr:1_{C2CC1157-5E23-4B52-A278-A8D4BF1903D4}" xr6:coauthVersionLast="47" xr6:coauthVersionMax="47" xr10:uidLastSave="{00000000-0000-0000-0000-000000000000}"/>
  <bookViews>
    <workbookView xWindow="-120" yWindow="-120" windowWidth="29040" windowHeight="15720" tabRatio="825" activeTab="4" xr2:uid="{00000000-000D-0000-FFFF-FFFF00000000}"/>
  </bookViews>
  <sheets>
    <sheet name="PhysicalDiagram" sheetId="5" r:id="rId1"/>
    <sheet name="Validate" sheetId="9" r:id="rId2"/>
    <sheet name="Flows" sheetId="1" r:id="rId3"/>
    <sheet name="Processes" sheetId="2" r:id="rId4"/>
    <sheet name="Exergy" sheetId="3" r:id="rId5"/>
    <sheet name="Format" sheetId="6" r:id="rId6"/>
    <sheet name="WasteDefinition" sheetId="8" r:id="rId7"/>
    <sheet name="Minerales" sheetId="11" r:id="rId8"/>
    <sheet name="eResourcesCost" sheetId="7" r:id="rId9"/>
  </sheets>
  <definedNames>
    <definedName name="cgam_flows" localSheetId="2">Flows!$A$1:$B$6</definedName>
    <definedName name="cgam_processes" localSheetId="3">Processes!$A$1:$E$5</definedName>
    <definedName name="cgam_sample" localSheetId="4">Exergy!$A$1:$B$6</definedName>
    <definedName name="tgas_c0" localSheetId="8">eResourcesCost!$A$1:$B$2</definedName>
    <definedName name="tgas_fmt" localSheetId="5">Format!$A$1:$D$7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44" i="11" l="1"/>
  <c r="S44" i="11"/>
  <c r="Q44" i="11"/>
  <c r="J44" i="11"/>
  <c r="I44" i="11"/>
  <c r="H44" i="11"/>
  <c r="F44" i="11"/>
  <c r="E44" i="11"/>
  <c r="D44" i="11"/>
  <c r="A46" i="7" l="1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A2" i="7"/>
  <c r="A39" i="3"/>
  <c r="A40" i="3"/>
  <c r="A41" i="3"/>
  <c r="A42" i="3"/>
  <c r="A43" i="3"/>
  <c r="A44" i="3"/>
  <c r="A45" i="3"/>
  <c r="A46" i="3"/>
  <c r="A30" i="3"/>
  <c r="A31" i="3"/>
  <c r="A32" i="3"/>
  <c r="A33" i="3"/>
  <c r="A34" i="3"/>
  <c r="A35" i="3"/>
  <c r="A36" i="3"/>
  <c r="A37" i="3"/>
  <c r="A38" i="3"/>
  <c r="A20" i="3"/>
  <c r="A21" i="3"/>
  <c r="A22" i="3"/>
  <c r="A23" i="3"/>
  <c r="A24" i="3"/>
  <c r="A25" i="3"/>
  <c r="A26" i="3"/>
  <c r="A27" i="3"/>
  <c r="A28" i="3"/>
  <c r="A29" i="3"/>
  <c r="A9" i="3"/>
  <c r="A10" i="3"/>
  <c r="A11" i="3"/>
  <c r="A12" i="3"/>
  <c r="A13" i="3"/>
  <c r="A14" i="3"/>
  <c r="A15" i="3"/>
  <c r="A16" i="3"/>
  <c r="A18" i="3"/>
  <c r="A19" i="3"/>
  <c r="A5" i="3"/>
  <c r="A6" i="3"/>
  <c r="A7" i="3"/>
  <c r="A8" i="3"/>
  <c r="A3" i="3"/>
  <c r="A4" i="3"/>
  <c r="A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</author>
  </authors>
  <commentList>
    <comment ref="F1" authorId="0" shapeId="0" xr:uid="{C09529EF-A3FD-4DDC-97EA-7D2E3C4616EB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Es la exergía del HSC</t>
        </r>
      </text>
    </comment>
    <comment ref="J1" authorId="0" shapeId="0" xr:uid="{E73E364C-8731-4492-AD84-F69258770027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El coste exergético está basado en el balance de masas elemental. 
Se multiplica la masa elemental de cada flujo por su coste exergético (exergía invertida en su ciclo de vida)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</author>
  </authors>
  <commentList>
    <comment ref="C1" authorId="0" shapeId="0" xr:uid="{61EFFE9C-F683-40FA-BFE5-FFBF5B2DDF95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coste exergitco metales --&gt; 1, se ha considerado en "exergy"
coste exergético flux.
coste exergético electricidad / H2 --&gt; No es 1, es el coste de "ciclo de vida (no renovable)"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cgam_flows" type="6" refreshedVersion="6" deleted="1" background="1" saveData="1">
    <textPr codePage="850" sourceFile="C:\Users\es17155931r\Personal\Termoeconomia\ExIOLab\Ejemplos\cgam\cgam_flows.csv" comma="1">
      <textFields count="2">
        <textField/>
        <textField/>
      </textFields>
    </textPr>
  </connection>
  <connection id="2" xr16:uid="{00000000-0015-0000-FFFF-FFFF01000000}" name="cgam_processes" type="6" refreshedVersion="6" deleted="1" background="1" saveData="1">
    <textPr codePage="850" sourceFile="C:\Users\es17155931r\Personal\Termoeconomia\ExIOLab\Ejemplos\cgam\cgam_processes.csv" comma="1">
      <textFields count="5">
        <textField/>
        <textField/>
        <textField/>
        <textField/>
        <textField/>
      </textFields>
    </textPr>
  </connection>
  <connection id="3" xr16:uid="{00000000-0015-0000-FFFF-FFFF02000000}" name="cgam_sample" type="6" refreshedVersion="6" deleted="1" background="1" saveData="1">
    <textPr codePage="850" sourceFile="C:\Users\es17155931r\Personal\Termoeconomia\ExIOLab\Ejemplos\cgam\cgam_sample.csv" comma="1">
      <textFields count="3">
        <textField/>
        <textField/>
        <textField/>
      </textFields>
    </textPr>
  </connection>
  <connection id="4" xr16:uid="{00000000-0015-0000-FFFF-FFFF03000000}" name="tgas_c0" type="6" refreshedVersion="6" deleted="1" background="1" saveData="1">
    <textPr codePage="850" sourceFile="C:\Users\es17155931r\Personal\Termoeconomia\ExIOLab2\Ejemplos\tgas\tgas_c0.csv" comma="1">
      <textFields count="2">
        <textField/>
        <textField/>
      </textFields>
    </textPr>
  </connection>
  <connection id="5" xr16:uid="{00000000-0015-0000-FFFF-FFFF04000000}" name="tgas_fmt" type="6" refreshedVersion="6" deleted="1" background="1" saveData="1">
    <textPr codePage="850" sourceFile="C:\Users\es17155931r\Personal\Termoeconomia\ExIOLab2\Ejemplos\tgas\tgas_fmt.csv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<sst xmlns="http://schemas.openxmlformats.org/spreadsheetml/2006/main" count="354" uniqueCount="144">
  <si>
    <t>key</t>
  </si>
  <si>
    <t>type</t>
  </si>
  <si>
    <t>RESOURCE</t>
  </si>
  <si>
    <t>INTERNAL</t>
  </si>
  <si>
    <t>OUTPUT</t>
  </si>
  <si>
    <t>description</t>
  </si>
  <si>
    <t>fuel</t>
  </si>
  <si>
    <t>product</t>
  </si>
  <si>
    <t>PRODUCTIVE</t>
  </si>
  <si>
    <t>DISSIPATIVE</t>
  </si>
  <si>
    <t>value</t>
  </si>
  <si>
    <t>width</t>
  </si>
  <si>
    <t>precision</t>
  </si>
  <si>
    <t>unit</t>
  </si>
  <si>
    <t>EXERGY</t>
  </si>
  <si>
    <t>EXERGY_COST</t>
  </si>
  <si>
    <t>EXERGY_UNIT_COST</t>
  </si>
  <si>
    <t>GENERALIZED_COST</t>
  </si>
  <si>
    <t>GENERALIZED_UNIT_COST</t>
  </si>
  <si>
    <t>DIAGNOSIS</t>
  </si>
  <si>
    <t>IRREVERSIBILITY</t>
  </si>
  <si>
    <t>Flows</t>
  </si>
  <si>
    <t>Processes</t>
  </si>
  <si>
    <t>Wastes</t>
  </si>
  <si>
    <t>DEFAULT</t>
  </si>
  <si>
    <t>MANUAL</t>
  </si>
  <si>
    <t>COST</t>
  </si>
  <si>
    <t>recycle</t>
  </si>
  <si>
    <t>WASTE</t>
  </si>
  <si>
    <t>Resources</t>
  </si>
  <si>
    <t>FLOW</t>
  </si>
  <si>
    <t>PROCESS</t>
  </si>
  <si>
    <t>RESOURCES</t>
  </si>
  <si>
    <t>HYBRID</t>
  </si>
  <si>
    <t>(kW)</t>
  </si>
  <si>
    <t>(J/J)</t>
  </si>
  <si>
    <t>(c/h)</t>
  </si>
  <si>
    <t>(c/kWh)</t>
  </si>
  <si>
    <t>State1</t>
  </si>
  <si>
    <t>SRD</t>
  </si>
  <si>
    <t>RED</t>
  </si>
  <si>
    <t>OXI</t>
  </si>
  <si>
    <t>Shredding Eq1</t>
  </si>
  <si>
    <t>Reduction Eq2</t>
  </si>
  <si>
    <t>Oxidation Eq3</t>
  </si>
  <si>
    <t>FR</t>
  </si>
  <si>
    <t>AC</t>
  </si>
  <si>
    <t>Fire refining Eq4</t>
  </si>
  <si>
    <t>Anode casting Eq5</t>
  </si>
  <si>
    <t>ER</t>
  </si>
  <si>
    <t>Electrorefining Eq6</t>
  </si>
  <si>
    <t>AB</t>
  </si>
  <si>
    <t>Afterburner Eq7</t>
  </si>
  <si>
    <t>PUMP</t>
  </si>
  <si>
    <t>Pumps Eq8</t>
  </si>
  <si>
    <t>HE</t>
  </si>
  <si>
    <t>Heat Exchanger Eq9</t>
  </si>
  <si>
    <t>ASU</t>
  </si>
  <si>
    <t>ASU Eq 10</t>
  </si>
  <si>
    <t>D1</t>
  </si>
  <si>
    <t>D2</t>
  </si>
  <si>
    <t>D3</t>
  </si>
  <si>
    <t>Disipativo 1</t>
  </si>
  <si>
    <t>Disipativo 2</t>
  </si>
  <si>
    <t>Disipativo 3</t>
  </si>
  <si>
    <t>D4</t>
  </si>
  <si>
    <t>Disipativo 4</t>
  </si>
  <si>
    <t>Chemical Exergy</t>
  </si>
  <si>
    <t>Physical Exergy</t>
  </si>
  <si>
    <t>Total Exergy</t>
  </si>
  <si>
    <t>FF-Nuc Exergy cost</t>
  </si>
  <si>
    <t>Ren Exergy cost</t>
  </si>
  <si>
    <t>Total Exergy Cost</t>
  </si>
  <si>
    <t>Al</t>
  </si>
  <si>
    <t>Ca</t>
  </si>
  <si>
    <t>Cu</t>
  </si>
  <si>
    <t>Fe</t>
  </si>
  <si>
    <t>Ni</t>
  </si>
  <si>
    <t>Pb</t>
  </si>
  <si>
    <t>Si</t>
  </si>
  <si>
    <t>Sn</t>
  </si>
  <si>
    <t>Zn</t>
  </si>
  <si>
    <t>a</t>
  </si>
  <si>
    <t>b</t>
  </si>
  <si>
    <t>c</t>
  </si>
  <si>
    <t>d</t>
  </si>
  <si>
    <t>e</t>
  </si>
  <si>
    <t>A1</t>
  </si>
  <si>
    <t>A2</t>
  </si>
  <si>
    <t>B1</t>
  </si>
  <si>
    <t>B2</t>
  </si>
  <si>
    <t>J2</t>
  </si>
  <si>
    <t>CB</t>
  </si>
  <si>
    <t>B3</t>
  </si>
  <si>
    <t>B31</t>
  </si>
  <si>
    <t>BC</t>
  </si>
  <si>
    <t>BG</t>
  </si>
  <si>
    <t>C1</t>
  </si>
  <si>
    <t>C2</t>
  </si>
  <si>
    <t>JC</t>
  </si>
  <si>
    <t>DC</t>
  </si>
  <si>
    <t>CD</t>
  </si>
  <si>
    <t>CI</t>
  </si>
  <si>
    <t>FD</t>
  </si>
  <si>
    <t>DE</t>
  </si>
  <si>
    <t>D41</t>
  </si>
  <si>
    <t>E1</t>
  </si>
  <si>
    <t>E2</t>
  </si>
  <si>
    <t>E21</t>
  </si>
  <si>
    <t>EF</t>
  </si>
  <si>
    <t>F1</t>
  </si>
  <si>
    <t>F2</t>
  </si>
  <si>
    <t>F3</t>
  </si>
  <si>
    <t>F4</t>
  </si>
  <si>
    <t>F5</t>
  </si>
  <si>
    <t>G1</t>
  </si>
  <si>
    <t>GI</t>
  </si>
  <si>
    <t>H1</t>
  </si>
  <si>
    <t>H2</t>
  </si>
  <si>
    <t>HI</t>
  </si>
  <si>
    <t>I1</t>
  </si>
  <si>
    <t>I2</t>
  </si>
  <si>
    <t>I3</t>
  </si>
  <si>
    <t>I31</t>
  </si>
  <si>
    <t>J1</t>
  </si>
  <si>
    <t>A1+A2</t>
  </si>
  <si>
    <t>BC+C1+C2+JC+DC</t>
  </si>
  <si>
    <t>CD+D1+D2+D3+FD</t>
  </si>
  <si>
    <t>DE+E1</t>
  </si>
  <si>
    <t>EF+F1+F2</t>
  </si>
  <si>
    <t>BG+G1</t>
  </si>
  <si>
    <t>H1+H2</t>
  </si>
  <si>
    <t>GI+CI+HI</t>
  </si>
  <si>
    <t>J1+J2</t>
  </si>
  <si>
    <t>I2+I3</t>
  </si>
  <si>
    <t>BC+BG+B3</t>
  </si>
  <si>
    <t>CD+CB+CI</t>
  </si>
  <si>
    <t>DE+DC+D4</t>
  </si>
  <si>
    <t>EF+E2</t>
  </si>
  <si>
    <t>F3+F4+F5+FD</t>
  </si>
  <si>
    <t>I1+I2+I3</t>
  </si>
  <si>
    <t>JB+JC</t>
  </si>
  <si>
    <t>JB</t>
  </si>
  <si>
    <t>AB+B1+B2+JB+CB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</si>
</sst>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1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618006</xdr:colOff>
      <xdr:row>1</xdr:row>
      <xdr:rowOff>32019</xdr:rowOff>
    </xdr:from>
    <xdr:to>
      <xdr:col>24</xdr:col>
      <xdr:colOff>642965</xdr:colOff>
      <xdr:row>34</xdr:row>
      <xdr:rowOff>174028</xdr:rowOff>
    </xdr:to>
    <xdr:grpSp>
      <xdr:nvGrpSpPr>
        <xdr:cNvPr id="4" name="Grupo 3">
          <a:extLst>
            <a:ext uri="{FF2B5EF4-FFF2-40B4-BE49-F238E27FC236}">
              <a16:creationId xmlns:a16="http://schemas.microsoft.com/office/drawing/2014/main" id="{CE4E2AB6-4F17-B196-7003-E878A16D8A2A}"/>
            </a:ext>
          </a:extLst>
        </xdr:cNvPr>
        <xdr:cNvGrpSpPr/>
      </xdr:nvGrpSpPr>
      <xdr:grpSpPr>
        <a:xfrm>
          <a:off x="6714006" y="222519"/>
          <a:ext cx="12216959" cy="6428509"/>
          <a:chOff x="-24959" y="-132354"/>
          <a:chExt cx="12216959" cy="6428509"/>
        </a:xfrm>
        <a:noFill/>
      </xdr:grpSpPr>
      <xdr:pic>
        <xdr:nvPicPr>
          <xdr:cNvPr id="5" name="Imagen 4" descr="Diagrama&#10;&#10;Descripción generada automáticamente">
            <a:extLst>
              <a:ext uri="{FF2B5EF4-FFF2-40B4-BE49-F238E27FC236}">
                <a16:creationId xmlns:a16="http://schemas.microsoft.com/office/drawing/2014/main" id="{57EFF8F0-BEA6-BA9E-8499-8A2547F3EE9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-132354"/>
            <a:ext cx="12192000" cy="6428509"/>
          </a:xfrm>
          <a:prstGeom prst="rect">
            <a:avLst/>
          </a:prstGeom>
          <a:grpFill/>
        </xdr:spPr>
      </xdr:pic>
      <xdr:sp macro="" textlink="">
        <xdr:nvSpPr>
          <xdr:cNvPr id="6" name="CuadroTexto 5">
            <a:extLst>
              <a:ext uri="{FF2B5EF4-FFF2-40B4-BE49-F238E27FC236}">
                <a16:creationId xmlns:a16="http://schemas.microsoft.com/office/drawing/2014/main" id="{F6E5EDF1-1E55-7DDA-6DCE-10CEDEA23A07}"/>
              </a:ext>
            </a:extLst>
          </xdr:cNvPr>
          <xdr:cNvSpPr txBox="1"/>
        </xdr:nvSpPr>
        <xdr:spPr>
          <a:xfrm>
            <a:off x="163281" y="3399894"/>
            <a:ext cx="285656" cy="215444"/>
          </a:xfrm>
          <a:prstGeom prst="rect">
            <a:avLst/>
          </a:prstGeom>
          <a:grp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800" b="1" u="sng">
                <a:solidFill>
                  <a:srgbClr val="FF0000"/>
                </a:solidFill>
              </a:rPr>
              <a:t>1a</a:t>
            </a:r>
          </a:p>
        </xdr:txBody>
      </xdr:sp>
      <xdr:sp macro="" textlink="">
        <xdr:nvSpPr>
          <xdr:cNvPr id="7" name="CuadroTexto 6">
            <a:extLst>
              <a:ext uri="{FF2B5EF4-FFF2-40B4-BE49-F238E27FC236}">
                <a16:creationId xmlns:a16="http://schemas.microsoft.com/office/drawing/2014/main" id="{46437197-5C62-9325-AB36-A8E20DD281B6}"/>
              </a:ext>
            </a:extLst>
          </xdr:cNvPr>
          <xdr:cNvSpPr txBox="1"/>
        </xdr:nvSpPr>
        <xdr:spPr>
          <a:xfrm>
            <a:off x="-24959" y="3676083"/>
            <a:ext cx="290464" cy="215444"/>
          </a:xfrm>
          <a:prstGeom prst="rect">
            <a:avLst/>
          </a:prstGeom>
          <a:grp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800" b="1" u="sng">
                <a:solidFill>
                  <a:srgbClr val="FF0000"/>
                </a:solidFill>
              </a:rPr>
              <a:t>1b</a:t>
            </a:r>
          </a:p>
        </xdr:txBody>
      </xdr:sp>
      <xdr:sp macro="" textlink="">
        <xdr:nvSpPr>
          <xdr:cNvPr id="8" name="CuadroTexto 10">
            <a:extLst>
              <a:ext uri="{FF2B5EF4-FFF2-40B4-BE49-F238E27FC236}">
                <a16:creationId xmlns:a16="http://schemas.microsoft.com/office/drawing/2014/main" id="{EAEC1823-ADF6-D1F7-7853-E3C656F8A04F}"/>
              </a:ext>
            </a:extLst>
          </xdr:cNvPr>
          <xdr:cNvSpPr txBox="1"/>
        </xdr:nvSpPr>
        <xdr:spPr>
          <a:xfrm>
            <a:off x="2095202" y="3111580"/>
            <a:ext cx="290464" cy="215444"/>
          </a:xfrm>
          <a:prstGeom prst="rect">
            <a:avLst/>
          </a:prstGeom>
          <a:grp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800" b="1" u="sng">
                <a:solidFill>
                  <a:srgbClr val="FF0000"/>
                </a:solidFill>
              </a:rPr>
              <a:t>2b</a:t>
            </a:r>
          </a:p>
        </xdr:txBody>
      </xdr:sp>
      <xdr:sp macro="" textlink="">
        <xdr:nvSpPr>
          <xdr:cNvPr id="9" name="CuadroTexto 11">
            <a:extLst>
              <a:ext uri="{FF2B5EF4-FFF2-40B4-BE49-F238E27FC236}">
                <a16:creationId xmlns:a16="http://schemas.microsoft.com/office/drawing/2014/main" id="{2A730443-99B6-CF1E-FA9C-5EB7208882D3}"/>
              </a:ext>
            </a:extLst>
          </xdr:cNvPr>
          <xdr:cNvSpPr txBox="1"/>
        </xdr:nvSpPr>
        <xdr:spPr>
          <a:xfrm>
            <a:off x="1989574" y="3399894"/>
            <a:ext cx="287258" cy="215444"/>
          </a:xfrm>
          <a:prstGeom prst="rect">
            <a:avLst/>
          </a:prstGeom>
          <a:grp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800" b="1" u="sng">
                <a:solidFill>
                  <a:srgbClr val="FF0000"/>
                </a:solidFill>
              </a:rPr>
              <a:t>2a</a:t>
            </a:r>
          </a:p>
        </xdr:txBody>
      </xdr:sp>
      <xdr:sp macro="" textlink="">
        <xdr:nvSpPr>
          <xdr:cNvPr id="10" name="CuadroTexto 12">
            <a:extLst>
              <a:ext uri="{FF2B5EF4-FFF2-40B4-BE49-F238E27FC236}">
                <a16:creationId xmlns:a16="http://schemas.microsoft.com/office/drawing/2014/main" id="{3D72CAA4-21FE-E289-BA1C-13213F7040E1}"/>
              </a:ext>
            </a:extLst>
          </xdr:cNvPr>
          <xdr:cNvSpPr txBox="1"/>
        </xdr:nvSpPr>
        <xdr:spPr>
          <a:xfrm>
            <a:off x="1832319" y="2854799"/>
            <a:ext cx="314510" cy="215444"/>
          </a:xfrm>
          <a:prstGeom prst="rect">
            <a:avLst/>
          </a:prstGeom>
          <a:grp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800" b="1" u="sng">
                <a:solidFill>
                  <a:srgbClr val="FF0000"/>
                </a:solidFill>
              </a:rPr>
              <a:t>1.2</a:t>
            </a:r>
          </a:p>
        </xdr:txBody>
      </xdr:sp>
      <xdr:sp macro="" textlink="">
        <xdr:nvSpPr>
          <xdr:cNvPr id="11" name="CuadroTexto 13">
            <a:extLst>
              <a:ext uri="{FF2B5EF4-FFF2-40B4-BE49-F238E27FC236}">
                <a16:creationId xmlns:a16="http://schemas.microsoft.com/office/drawing/2014/main" id="{DB59CA7B-CB71-FCE8-E182-67368DCE7FC9}"/>
              </a:ext>
            </a:extLst>
          </xdr:cNvPr>
          <xdr:cNvSpPr txBox="1"/>
        </xdr:nvSpPr>
        <xdr:spPr>
          <a:xfrm>
            <a:off x="4410075" y="1791501"/>
            <a:ext cx="314510" cy="215444"/>
          </a:xfrm>
          <a:prstGeom prst="rect">
            <a:avLst/>
          </a:prstGeom>
          <a:grp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800" b="1" u="sng">
                <a:solidFill>
                  <a:srgbClr val="FF0000"/>
                </a:solidFill>
              </a:rPr>
              <a:t>2.7</a:t>
            </a:r>
          </a:p>
        </xdr:txBody>
      </xdr:sp>
      <xdr:sp macro="" textlink="">
        <xdr:nvSpPr>
          <xdr:cNvPr id="12" name="CuadroTexto 14">
            <a:extLst>
              <a:ext uri="{FF2B5EF4-FFF2-40B4-BE49-F238E27FC236}">
                <a16:creationId xmlns:a16="http://schemas.microsoft.com/office/drawing/2014/main" id="{EDF28377-9CCE-4684-3F2D-A6D063CC9C12}"/>
              </a:ext>
            </a:extLst>
          </xdr:cNvPr>
          <xdr:cNvSpPr txBox="1"/>
        </xdr:nvSpPr>
        <xdr:spPr>
          <a:xfrm>
            <a:off x="3848379" y="2757155"/>
            <a:ext cx="314510" cy="215444"/>
          </a:xfrm>
          <a:prstGeom prst="rect">
            <a:avLst/>
          </a:prstGeom>
          <a:grp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800" b="1" u="sng">
                <a:solidFill>
                  <a:srgbClr val="FF0000"/>
                </a:solidFill>
              </a:rPr>
              <a:t>2.3</a:t>
            </a:r>
          </a:p>
        </xdr:txBody>
      </xdr:sp>
      <xdr:sp macro="" textlink="">
        <xdr:nvSpPr>
          <xdr:cNvPr id="13" name="CuadroTexto 15">
            <a:extLst>
              <a:ext uri="{FF2B5EF4-FFF2-40B4-BE49-F238E27FC236}">
                <a16:creationId xmlns:a16="http://schemas.microsoft.com/office/drawing/2014/main" id="{FBACF963-86AA-B04A-ED22-26CB80AA52C8}"/>
              </a:ext>
            </a:extLst>
          </xdr:cNvPr>
          <xdr:cNvSpPr txBox="1"/>
        </xdr:nvSpPr>
        <xdr:spPr>
          <a:xfrm>
            <a:off x="2618535" y="4511788"/>
            <a:ext cx="279244" cy="215444"/>
          </a:xfrm>
          <a:prstGeom prst="rect">
            <a:avLst/>
          </a:prstGeom>
          <a:grp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800" b="1" u="sng">
                <a:solidFill>
                  <a:srgbClr val="FF0000"/>
                </a:solidFill>
              </a:rPr>
              <a:t>2c</a:t>
            </a:r>
          </a:p>
        </xdr:txBody>
      </xdr:sp>
      <xdr:sp macro="" textlink="">
        <xdr:nvSpPr>
          <xdr:cNvPr id="14" name="CuadroTexto 16">
            <a:extLst>
              <a:ext uri="{FF2B5EF4-FFF2-40B4-BE49-F238E27FC236}">
                <a16:creationId xmlns:a16="http://schemas.microsoft.com/office/drawing/2014/main" id="{AE106269-DB77-E28C-0301-67E02311ADEF}"/>
              </a:ext>
            </a:extLst>
          </xdr:cNvPr>
          <xdr:cNvSpPr txBox="1"/>
        </xdr:nvSpPr>
        <xdr:spPr>
          <a:xfrm>
            <a:off x="3800289" y="4070689"/>
            <a:ext cx="365806" cy="215444"/>
          </a:xfrm>
          <a:prstGeom prst="rect">
            <a:avLst/>
          </a:prstGeom>
          <a:grp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800" b="1" u="sng">
                <a:solidFill>
                  <a:srgbClr val="FF0000"/>
                </a:solidFill>
              </a:rPr>
              <a:t>10.2</a:t>
            </a:r>
          </a:p>
        </xdr:txBody>
      </xdr:sp>
      <xdr:sp macro="" textlink="">
        <xdr:nvSpPr>
          <xdr:cNvPr id="15" name="CuadroTexto 17">
            <a:extLst>
              <a:ext uri="{FF2B5EF4-FFF2-40B4-BE49-F238E27FC236}">
                <a16:creationId xmlns:a16="http://schemas.microsoft.com/office/drawing/2014/main" id="{0D13D404-A204-5B06-C5D8-AA00B408842A}"/>
              </a:ext>
            </a:extLst>
          </xdr:cNvPr>
          <xdr:cNvSpPr txBox="1"/>
        </xdr:nvSpPr>
        <xdr:spPr>
          <a:xfrm>
            <a:off x="4126569" y="3103304"/>
            <a:ext cx="290464" cy="215444"/>
          </a:xfrm>
          <a:prstGeom prst="rect">
            <a:avLst/>
          </a:prstGeom>
          <a:grp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800" b="1" u="sng">
                <a:solidFill>
                  <a:srgbClr val="FF0000"/>
                </a:solidFill>
              </a:rPr>
              <a:t>3b</a:t>
            </a:r>
          </a:p>
        </xdr:txBody>
      </xdr:sp>
      <xdr:sp macro="" textlink="">
        <xdr:nvSpPr>
          <xdr:cNvPr id="16" name="CuadroTexto 18">
            <a:extLst>
              <a:ext uri="{FF2B5EF4-FFF2-40B4-BE49-F238E27FC236}">
                <a16:creationId xmlns:a16="http://schemas.microsoft.com/office/drawing/2014/main" id="{B084378B-5747-806B-EF0F-2E73FFFD2182}"/>
              </a:ext>
            </a:extLst>
          </xdr:cNvPr>
          <xdr:cNvSpPr txBox="1"/>
        </xdr:nvSpPr>
        <xdr:spPr>
          <a:xfrm>
            <a:off x="4080986" y="3399633"/>
            <a:ext cx="287258" cy="215444"/>
          </a:xfrm>
          <a:prstGeom prst="rect">
            <a:avLst/>
          </a:prstGeom>
          <a:grp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800" b="1" u="sng">
                <a:solidFill>
                  <a:srgbClr val="FF0000"/>
                </a:solidFill>
              </a:rPr>
              <a:t>3a</a:t>
            </a:r>
          </a:p>
        </xdr:txBody>
      </xdr:sp>
      <xdr:sp macro="" textlink="">
        <xdr:nvSpPr>
          <xdr:cNvPr id="17" name="CuadroTexto 19">
            <a:extLst>
              <a:ext uri="{FF2B5EF4-FFF2-40B4-BE49-F238E27FC236}">
                <a16:creationId xmlns:a16="http://schemas.microsoft.com/office/drawing/2014/main" id="{93231EF2-2188-2CB3-743C-7CDDF7796C40}"/>
              </a:ext>
            </a:extLst>
          </xdr:cNvPr>
          <xdr:cNvSpPr txBox="1"/>
        </xdr:nvSpPr>
        <xdr:spPr>
          <a:xfrm>
            <a:off x="4485304" y="4070689"/>
            <a:ext cx="365806" cy="215444"/>
          </a:xfrm>
          <a:prstGeom prst="rect">
            <a:avLst/>
          </a:prstGeom>
          <a:grp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800" b="1" u="sng">
                <a:solidFill>
                  <a:srgbClr val="FF0000"/>
                </a:solidFill>
              </a:rPr>
              <a:t>10.3</a:t>
            </a:r>
          </a:p>
        </xdr:txBody>
      </xdr:sp>
      <xdr:sp macro="" textlink="">
        <xdr:nvSpPr>
          <xdr:cNvPr id="18" name="CuadroTexto 20">
            <a:extLst>
              <a:ext uri="{FF2B5EF4-FFF2-40B4-BE49-F238E27FC236}">
                <a16:creationId xmlns:a16="http://schemas.microsoft.com/office/drawing/2014/main" id="{B809798E-943D-B0A4-5192-9E6308B3EB46}"/>
              </a:ext>
            </a:extLst>
          </xdr:cNvPr>
          <xdr:cNvSpPr txBox="1"/>
        </xdr:nvSpPr>
        <xdr:spPr>
          <a:xfrm>
            <a:off x="4613158" y="4424928"/>
            <a:ext cx="314510" cy="215444"/>
          </a:xfrm>
          <a:prstGeom prst="rect">
            <a:avLst/>
          </a:prstGeom>
          <a:grp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800" b="1" u="sng">
                <a:solidFill>
                  <a:srgbClr val="FF0000"/>
                </a:solidFill>
              </a:rPr>
              <a:t>3.2</a:t>
            </a:r>
          </a:p>
        </xdr:txBody>
      </xdr:sp>
      <xdr:sp macro="" textlink="">
        <xdr:nvSpPr>
          <xdr:cNvPr id="19" name="CuadroTexto 21">
            <a:extLst>
              <a:ext uri="{FF2B5EF4-FFF2-40B4-BE49-F238E27FC236}">
                <a16:creationId xmlns:a16="http://schemas.microsoft.com/office/drawing/2014/main" id="{237172CF-C502-B024-D2A4-ACCF3BDC6472}"/>
              </a:ext>
            </a:extLst>
          </xdr:cNvPr>
          <xdr:cNvSpPr txBox="1"/>
        </xdr:nvSpPr>
        <xdr:spPr>
          <a:xfrm>
            <a:off x="2943774" y="5471282"/>
            <a:ext cx="338554" cy="215444"/>
          </a:xfrm>
          <a:prstGeom prst="rect">
            <a:avLst/>
          </a:prstGeom>
          <a:grp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800" b="1" u="sng">
                <a:solidFill>
                  <a:srgbClr val="FF0000"/>
                </a:solidFill>
              </a:rPr>
              <a:t>10a</a:t>
            </a:r>
          </a:p>
        </xdr:txBody>
      </xdr:sp>
      <xdr:sp macro="" textlink="">
        <xdr:nvSpPr>
          <xdr:cNvPr id="20" name="CuadroTexto 22">
            <a:extLst>
              <a:ext uri="{FF2B5EF4-FFF2-40B4-BE49-F238E27FC236}">
                <a16:creationId xmlns:a16="http://schemas.microsoft.com/office/drawing/2014/main" id="{B92895D4-42DF-B887-ED30-16A2E70E7FFC}"/>
              </a:ext>
            </a:extLst>
          </xdr:cNvPr>
          <xdr:cNvSpPr txBox="1"/>
        </xdr:nvSpPr>
        <xdr:spPr>
          <a:xfrm>
            <a:off x="2943774" y="5792081"/>
            <a:ext cx="341760" cy="215444"/>
          </a:xfrm>
          <a:prstGeom prst="rect">
            <a:avLst/>
          </a:prstGeom>
          <a:grp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800" b="1" u="sng">
                <a:solidFill>
                  <a:srgbClr val="FF0000"/>
                </a:solidFill>
              </a:rPr>
              <a:t>10b</a:t>
            </a:r>
          </a:p>
        </xdr:txBody>
      </xdr:sp>
      <xdr:sp macro="" textlink="">
        <xdr:nvSpPr>
          <xdr:cNvPr id="21" name="CuadroTexto 23">
            <a:extLst>
              <a:ext uri="{FF2B5EF4-FFF2-40B4-BE49-F238E27FC236}">
                <a16:creationId xmlns:a16="http://schemas.microsoft.com/office/drawing/2014/main" id="{C8E84FE2-88F4-F530-9969-7165BA15A904}"/>
              </a:ext>
            </a:extLst>
          </xdr:cNvPr>
          <xdr:cNvSpPr txBox="1"/>
        </xdr:nvSpPr>
        <xdr:spPr>
          <a:xfrm>
            <a:off x="2875021" y="1020139"/>
            <a:ext cx="287258" cy="215444"/>
          </a:xfrm>
          <a:prstGeom prst="rect">
            <a:avLst/>
          </a:prstGeom>
          <a:grp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800" b="1" u="sng">
                <a:solidFill>
                  <a:srgbClr val="FF0000"/>
                </a:solidFill>
              </a:rPr>
              <a:t>7a</a:t>
            </a:r>
          </a:p>
        </xdr:txBody>
      </xdr:sp>
      <xdr:sp macro="" textlink="">
        <xdr:nvSpPr>
          <xdr:cNvPr id="22" name="CuadroTexto 24">
            <a:extLst>
              <a:ext uri="{FF2B5EF4-FFF2-40B4-BE49-F238E27FC236}">
                <a16:creationId xmlns:a16="http://schemas.microsoft.com/office/drawing/2014/main" id="{9EF8AFA0-8207-8135-9412-21B75EED47BF}"/>
              </a:ext>
            </a:extLst>
          </xdr:cNvPr>
          <xdr:cNvSpPr txBox="1"/>
        </xdr:nvSpPr>
        <xdr:spPr>
          <a:xfrm>
            <a:off x="5435761" y="602290"/>
            <a:ext cx="314510" cy="215444"/>
          </a:xfrm>
          <a:prstGeom prst="rect">
            <a:avLst/>
          </a:prstGeom>
          <a:grp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800" b="1" u="sng">
                <a:solidFill>
                  <a:srgbClr val="FF0000"/>
                </a:solidFill>
              </a:rPr>
              <a:t>7.9</a:t>
            </a:r>
          </a:p>
        </xdr:txBody>
      </xdr:sp>
      <xdr:sp macro="" textlink="">
        <xdr:nvSpPr>
          <xdr:cNvPr id="23" name="CuadroTexto 25">
            <a:extLst>
              <a:ext uri="{FF2B5EF4-FFF2-40B4-BE49-F238E27FC236}">
                <a16:creationId xmlns:a16="http://schemas.microsoft.com/office/drawing/2014/main" id="{5D89DDEF-FC26-C93C-191F-385130DE4D03}"/>
              </a:ext>
            </a:extLst>
          </xdr:cNvPr>
          <xdr:cNvSpPr txBox="1"/>
        </xdr:nvSpPr>
        <xdr:spPr>
          <a:xfrm>
            <a:off x="6067844" y="1880925"/>
            <a:ext cx="314510" cy="215444"/>
          </a:xfrm>
          <a:prstGeom prst="rect">
            <a:avLst/>
          </a:prstGeom>
          <a:grp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800" b="1" u="sng">
                <a:solidFill>
                  <a:srgbClr val="FF0000"/>
                </a:solidFill>
              </a:rPr>
              <a:t>3.9</a:t>
            </a:r>
          </a:p>
        </xdr:txBody>
      </xdr:sp>
      <xdr:sp macro="" textlink="">
        <xdr:nvSpPr>
          <xdr:cNvPr id="24" name="CuadroTexto 26">
            <a:extLst>
              <a:ext uri="{FF2B5EF4-FFF2-40B4-BE49-F238E27FC236}">
                <a16:creationId xmlns:a16="http://schemas.microsoft.com/office/drawing/2014/main" id="{778A93DE-C2C9-43B8-B147-FD0FF4E6A7A3}"/>
              </a:ext>
            </a:extLst>
          </xdr:cNvPr>
          <xdr:cNvSpPr txBox="1"/>
        </xdr:nvSpPr>
        <xdr:spPr>
          <a:xfrm>
            <a:off x="6870833" y="1495344"/>
            <a:ext cx="290464" cy="215444"/>
          </a:xfrm>
          <a:prstGeom prst="rect">
            <a:avLst/>
          </a:prstGeom>
          <a:grp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800" b="1" u="sng">
                <a:solidFill>
                  <a:srgbClr val="FF0000"/>
                </a:solidFill>
              </a:rPr>
              <a:t>8b</a:t>
            </a:r>
          </a:p>
        </xdr:txBody>
      </xdr:sp>
      <xdr:sp macro="" textlink="">
        <xdr:nvSpPr>
          <xdr:cNvPr id="25" name="CuadroTexto 27">
            <a:extLst>
              <a:ext uri="{FF2B5EF4-FFF2-40B4-BE49-F238E27FC236}">
                <a16:creationId xmlns:a16="http://schemas.microsoft.com/office/drawing/2014/main" id="{3DED5056-CDC3-2DA6-E0FB-82C324776010}"/>
              </a:ext>
            </a:extLst>
          </xdr:cNvPr>
          <xdr:cNvSpPr txBox="1"/>
        </xdr:nvSpPr>
        <xdr:spPr>
          <a:xfrm>
            <a:off x="6783163" y="1880925"/>
            <a:ext cx="285656" cy="215444"/>
          </a:xfrm>
          <a:prstGeom prst="rect">
            <a:avLst/>
          </a:prstGeom>
          <a:grp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800" b="1" u="sng">
                <a:solidFill>
                  <a:srgbClr val="FF0000"/>
                </a:solidFill>
              </a:rPr>
              <a:t>8a</a:t>
            </a:r>
          </a:p>
        </xdr:txBody>
      </xdr:sp>
      <xdr:sp macro="" textlink="">
        <xdr:nvSpPr>
          <xdr:cNvPr id="26" name="CuadroTexto 28">
            <a:extLst>
              <a:ext uri="{FF2B5EF4-FFF2-40B4-BE49-F238E27FC236}">
                <a16:creationId xmlns:a16="http://schemas.microsoft.com/office/drawing/2014/main" id="{DB86ECE4-7E3B-E949-3F4B-A8D55C847874}"/>
              </a:ext>
            </a:extLst>
          </xdr:cNvPr>
          <xdr:cNvSpPr txBox="1"/>
        </xdr:nvSpPr>
        <xdr:spPr>
          <a:xfrm>
            <a:off x="8152866" y="1710788"/>
            <a:ext cx="314510" cy="215444"/>
          </a:xfrm>
          <a:prstGeom prst="rect">
            <a:avLst/>
          </a:prstGeom>
          <a:grp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800" b="1" u="sng">
                <a:solidFill>
                  <a:srgbClr val="FF0000"/>
                </a:solidFill>
              </a:rPr>
              <a:t>8.9</a:t>
            </a:r>
          </a:p>
        </xdr:txBody>
      </xdr:sp>
      <xdr:sp macro="" textlink="">
        <xdr:nvSpPr>
          <xdr:cNvPr id="27" name="CuadroTexto 29">
            <a:extLst>
              <a:ext uri="{FF2B5EF4-FFF2-40B4-BE49-F238E27FC236}">
                <a16:creationId xmlns:a16="http://schemas.microsoft.com/office/drawing/2014/main" id="{FEBA5D31-348B-D334-B29D-123171054705}"/>
              </a:ext>
            </a:extLst>
          </xdr:cNvPr>
          <xdr:cNvSpPr txBox="1"/>
        </xdr:nvSpPr>
        <xdr:spPr>
          <a:xfrm>
            <a:off x="10073549" y="738299"/>
            <a:ext cx="287258" cy="215444"/>
          </a:xfrm>
          <a:prstGeom prst="rect">
            <a:avLst/>
          </a:prstGeom>
          <a:grp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800" b="1" u="sng">
                <a:solidFill>
                  <a:srgbClr val="FF0000"/>
                </a:solidFill>
              </a:rPr>
              <a:t>9a</a:t>
            </a:r>
          </a:p>
        </xdr:txBody>
      </xdr:sp>
      <xdr:sp macro="" textlink="">
        <xdr:nvSpPr>
          <xdr:cNvPr id="28" name="CuadroTexto 30">
            <a:extLst>
              <a:ext uri="{FF2B5EF4-FFF2-40B4-BE49-F238E27FC236}">
                <a16:creationId xmlns:a16="http://schemas.microsoft.com/office/drawing/2014/main" id="{97595519-0B14-8D79-0A52-1E107A4F4832}"/>
              </a:ext>
            </a:extLst>
          </xdr:cNvPr>
          <xdr:cNvSpPr txBox="1"/>
        </xdr:nvSpPr>
        <xdr:spPr>
          <a:xfrm>
            <a:off x="8044503" y="129308"/>
            <a:ext cx="290464" cy="215444"/>
          </a:xfrm>
          <a:prstGeom prst="rect">
            <a:avLst/>
          </a:prstGeom>
          <a:grp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800" b="1" u="sng">
                <a:solidFill>
                  <a:srgbClr val="FF0000"/>
                </a:solidFill>
              </a:rPr>
              <a:t>9b</a:t>
            </a:r>
          </a:p>
        </xdr:txBody>
      </xdr:sp>
      <xdr:sp macro="" textlink="">
        <xdr:nvSpPr>
          <xdr:cNvPr id="29" name="CuadroTexto 31">
            <a:extLst>
              <a:ext uri="{FF2B5EF4-FFF2-40B4-BE49-F238E27FC236}">
                <a16:creationId xmlns:a16="http://schemas.microsoft.com/office/drawing/2014/main" id="{D72E63CA-E721-2EF8-7971-11ED72BD93BF}"/>
              </a:ext>
            </a:extLst>
          </xdr:cNvPr>
          <xdr:cNvSpPr txBox="1"/>
        </xdr:nvSpPr>
        <xdr:spPr>
          <a:xfrm>
            <a:off x="10050602" y="129308"/>
            <a:ext cx="279244" cy="215444"/>
          </a:xfrm>
          <a:prstGeom prst="rect">
            <a:avLst/>
          </a:prstGeom>
          <a:grp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800" b="1" u="sng">
                <a:solidFill>
                  <a:srgbClr val="FF0000"/>
                </a:solidFill>
              </a:rPr>
              <a:t>9c</a:t>
            </a:r>
          </a:p>
        </xdr:txBody>
      </xdr:sp>
      <xdr:sp macro="" textlink="">
        <xdr:nvSpPr>
          <xdr:cNvPr id="30" name="CuadroTexto 32">
            <a:extLst>
              <a:ext uri="{FF2B5EF4-FFF2-40B4-BE49-F238E27FC236}">
                <a16:creationId xmlns:a16="http://schemas.microsoft.com/office/drawing/2014/main" id="{2CF00A77-0740-FAA3-61BD-8D6E4075A96C}"/>
              </a:ext>
            </a:extLst>
          </xdr:cNvPr>
          <xdr:cNvSpPr txBox="1"/>
        </xdr:nvSpPr>
        <xdr:spPr>
          <a:xfrm>
            <a:off x="5804773" y="2779430"/>
            <a:ext cx="314510" cy="215444"/>
          </a:xfrm>
          <a:prstGeom prst="rect">
            <a:avLst/>
          </a:prstGeom>
          <a:grp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800" b="1" u="sng">
                <a:solidFill>
                  <a:srgbClr val="FF0000"/>
                </a:solidFill>
              </a:rPr>
              <a:t>3.4</a:t>
            </a:r>
          </a:p>
        </xdr:txBody>
      </xdr:sp>
      <xdr:sp macro="" textlink="">
        <xdr:nvSpPr>
          <xdr:cNvPr id="31" name="CuadroTexto 33">
            <a:extLst>
              <a:ext uri="{FF2B5EF4-FFF2-40B4-BE49-F238E27FC236}">
                <a16:creationId xmlns:a16="http://schemas.microsoft.com/office/drawing/2014/main" id="{37E99E73-E816-FF20-4327-7644C6A651A4}"/>
              </a:ext>
            </a:extLst>
          </xdr:cNvPr>
          <xdr:cNvSpPr txBox="1"/>
        </xdr:nvSpPr>
        <xdr:spPr>
          <a:xfrm>
            <a:off x="6454425" y="3063537"/>
            <a:ext cx="290464" cy="215444"/>
          </a:xfrm>
          <a:prstGeom prst="rect">
            <a:avLst/>
          </a:prstGeom>
          <a:grp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800" b="1" u="sng">
                <a:solidFill>
                  <a:srgbClr val="FF0000"/>
                </a:solidFill>
              </a:rPr>
              <a:t>4b</a:t>
            </a:r>
          </a:p>
        </xdr:txBody>
      </xdr:sp>
      <xdr:sp macro="" textlink="">
        <xdr:nvSpPr>
          <xdr:cNvPr id="32" name="CuadroTexto 34">
            <a:extLst>
              <a:ext uri="{FF2B5EF4-FFF2-40B4-BE49-F238E27FC236}">
                <a16:creationId xmlns:a16="http://schemas.microsoft.com/office/drawing/2014/main" id="{51DA20EC-3EE4-0A64-75CD-F900FF2A7827}"/>
              </a:ext>
            </a:extLst>
          </xdr:cNvPr>
          <xdr:cNvSpPr txBox="1"/>
        </xdr:nvSpPr>
        <xdr:spPr>
          <a:xfrm>
            <a:off x="6454425" y="3327024"/>
            <a:ext cx="279244" cy="215444"/>
          </a:xfrm>
          <a:prstGeom prst="rect">
            <a:avLst/>
          </a:prstGeom>
          <a:grp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800" b="1" u="sng">
                <a:solidFill>
                  <a:srgbClr val="FF0000"/>
                </a:solidFill>
              </a:rPr>
              <a:t>4c</a:t>
            </a:r>
          </a:p>
        </xdr:txBody>
      </xdr:sp>
      <xdr:sp macro="" textlink="">
        <xdr:nvSpPr>
          <xdr:cNvPr id="33" name="CuadroTexto 35">
            <a:extLst>
              <a:ext uri="{FF2B5EF4-FFF2-40B4-BE49-F238E27FC236}">
                <a16:creationId xmlns:a16="http://schemas.microsoft.com/office/drawing/2014/main" id="{A9CB636F-B755-8504-4E54-6E48368624F8}"/>
              </a:ext>
            </a:extLst>
          </xdr:cNvPr>
          <xdr:cNvSpPr txBox="1"/>
        </xdr:nvSpPr>
        <xdr:spPr>
          <a:xfrm>
            <a:off x="6328219" y="3609066"/>
            <a:ext cx="287258" cy="215444"/>
          </a:xfrm>
          <a:prstGeom prst="rect">
            <a:avLst/>
          </a:prstGeom>
          <a:grp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800" b="1" u="sng">
                <a:solidFill>
                  <a:srgbClr val="FF0000"/>
                </a:solidFill>
              </a:rPr>
              <a:t>4a</a:t>
            </a:r>
          </a:p>
        </xdr:txBody>
      </xdr:sp>
      <xdr:sp macro="" textlink="">
        <xdr:nvSpPr>
          <xdr:cNvPr id="34" name="CuadroTexto 36">
            <a:extLst>
              <a:ext uri="{FF2B5EF4-FFF2-40B4-BE49-F238E27FC236}">
                <a16:creationId xmlns:a16="http://schemas.microsoft.com/office/drawing/2014/main" id="{1E8A7491-E71B-A7E8-D152-C418D407F20E}"/>
              </a:ext>
            </a:extLst>
          </xdr:cNvPr>
          <xdr:cNvSpPr txBox="1"/>
        </xdr:nvSpPr>
        <xdr:spPr>
          <a:xfrm>
            <a:off x="6686327" y="4536464"/>
            <a:ext cx="314510" cy="215444"/>
          </a:xfrm>
          <a:prstGeom prst="rect">
            <a:avLst/>
          </a:prstGeom>
          <a:grp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800" b="1" u="sng">
                <a:solidFill>
                  <a:srgbClr val="FF0000"/>
                </a:solidFill>
              </a:rPr>
              <a:t>4.3</a:t>
            </a:r>
          </a:p>
        </xdr:txBody>
      </xdr:sp>
      <xdr:sp macro="" textlink="">
        <xdr:nvSpPr>
          <xdr:cNvPr id="35" name="CuadroTexto 37">
            <a:extLst>
              <a:ext uri="{FF2B5EF4-FFF2-40B4-BE49-F238E27FC236}">
                <a16:creationId xmlns:a16="http://schemas.microsoft.com/office/drawing/2014/main" id="{B26AEED0-AC4F-049D-653A-224F16B495EA}"/>
              </a:ext>
            </a:extLst>
          </xdr:cNvPr>
          <xdr:cNvSpPr txBox="1"/>
        </xdr:nvSpPr>
        <xdr:spPr>
          <a:xfrm>
            <a:off x="9134428" y="2779430"/>
            <a:ext cx="290464" cy="215444"/>
          </a:xfrm>
          <a:prstGeom prst="rect">
            <a:avLst/>
          </a:prstGeom>
          <a:grp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800" b="1" u="sng">
                <a:solidFill>
                  <a:srgbClr val="FF0000"/>
                </a:solidFill>
              </a:rPr>
              <a:t>4d</a:t>
            </a:r>
          </a:p>
        </xdr:txBody>
      </xdr:sp>
      <xdr:sp macro="" textlink="">
        <xdr:nvSpPr>
          <xdr:cNvPr id="36" name="CuadroTexto 38">
            <a:extLst>
              <a:ext uri="{FF2B5EF4-FFF2-40B4-BE49-F238E27FC236}">
                <a16:creationId xmlns:a16="http://schemas.microsoft.com/office/drawing/2014/main" id="{41A6179C-FC33-BF69-6FDC-176F5E0D016E}"/>
              </a:ext>
            </a:extLst>
          </xdr:cNvPr>
          <xdr:cNvSpPr txBox="1"/>
        </xdr:nvSpPr>
        <xdr:spPr>
          <a:xfrm>
            <a:off x="8891101" y="3150124"/>
            <a:ext cx="314510" cy="215444"/>
          </a:xfrm>
          <a:prstGeom prst="rect">
            <a:avLst/>
          </a:prstGeom>
          <a:grp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800" b="1" u="sng">
                <a:solidFill>
                  <a:srgbClr val="FF0000"/>
                </a:solidFill>
              </a:rPr>
              <a:t>4.5</a:t>
            </a:r>
          </a:p>
        </xdr:txBody>
      </xdr:sp>
      <xdr:sp macro="" textlink="">
        <xdr:nvSpPr>
          <xdr:cNvPr id="37" name="CuadroTexto 39">
            <a:extLst>
              <a:ext uri="{FF2B5EF4-FFF2-40B4-BE49-F238E27FC236}">
                <a16:creationId xmlns:a16="http://schemas.microsoft.com/office/drawing/2014/main" id="{AB740DD0-8F4A-BF33-8DF7-1FB865E0F242}"/>
              </a:ext>
            </a:extLst>
          </xdr:cNvPr>
          <xdr:cNvSpPr txBox="1"/>
        </xdr:nvSpPr>
        <xdr:spPr>
          <a:xfrm>
            <a:off x="8786746" y="3501344"/>
            <a:ext cx="287258" cy="215444"/>
          </a:xfrm>
          <a:prstGeom prst="rect">
            <a:avLst/>
          </a:prstGeom>
          <a:grp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800" b="1" u="sng">
                <a:solidFill>
                  <a:srgbClr val="FF0000"/>
                </a:solidFill>
              </a:rPr>
              <a:t>5a</a:t>
            </a:r>
          </a:p>
        </xdr:txBody>
      </xdr:sp>
      <xdr:sp macro="" textlink="">
        <xdr:nvSpPr>
          <xdr:cNvPr id="38" name="CuadroTexto 40">
            <a:extLst>
              <a:ext uri="{FF2B5EF4-FFF2-40B4-BE49-F238E27FC236}">
                <a16:creationId xmlns:a16="http://schemas.microsoft.com/office/drawing/2014/main" id="{E25CDE7D-CD2D-6E9C-6DC2-B8416E400C60}"/>
              </a:ext>
            </a:extLst>
          </xdr:cNvPr>
          <xdr:cNvSpPr txBox="1"/>
        </xdr:nvSpPr>
        <xdr:spPr>
          <a:xfrm>
            <a:off x="8698764" y="3924629"/>
            <a:ext cx="314510" cy="215444"/>
          </a:xfrm>
          <a:prstGeom prst="rect">
            <a:avLst/>
          </a:prstGeom>
          <a:grp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800" b="1" u="sng">
                <a:solidFill>
                  <a:srgbClr val="FF0000"/>
                </a:solidFill>
              </a:rPr>
              <a:t>6.4</a:t>
            </a:r>
          </a:p>
        </xdr:txBody>
      </xdr:sp>
      <xdr:sp macro="" textlink="">
        <xdr:nvSpPr>
          <xdr:cNvPr id="39" name="CuadroTexto 41">
            <a:extLst>
              <a:ext uri="{FF2B5EF4-FFF2-40B4-BE49-F238E27FC236}">
                <a16:creationId xmlns:a16="http://schemas.microsoft.com/office/drawing/2014/main" id="{904BE3DD-462F-2819-789C-0CA99A7773DE}"/>
              </a:ext>
            </a:extLst>
          </xdr:cNvPr>
          <xdr:cNvSpPr txBox="1"/>
        </xdr:nvSpPr>
        <xdr:spPr>
          <a:xfrm>
            <a:off x="8584791" y="4433156"/>
            <a:ext cx="287258" cy="215444"/>
          </a:xfrm>
          <a:prstGeom prst="rect">
            <a:avLst/>
          </a:prstGeom>
          <a:grp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800" b="1" u="sng">
                <a:solidFill>
                  <a:srgbClr val="FF0000"/>
                </a:solidFill>
              </a:rPr>
              <a:t>6a</a:t>
            </a:r>
          </a:p>
        </xdr:txBody>
      </xdr:sp>
      <xdr:sp macro="" textlink="">
        <xdr:nvSpPr>
          <xdr:cNvPr id="40" name="CuadroTexto 42">
            <a:extLst>
              <a:ext uri="{FF2B5EF4-FFF2-40B4-BE49-F238E27FC236}">
                <a16:creationId xmlns:a16="http://schemas.microsoft.com/office/drawing/2014/main" id="{550538C0-E05E-6A76-B1D1-0FA0BC3B3905}"/>
              </a:ext>
            </a:extLst>
          </xdr:cNvPr>
          <xdr:cNvSpPr txBox="1"/>
        </xdr:nvSpPr>
        <xdr:spPr>
          <a:xfrm>
            <a:off x="8581585" y="5157127"/>
            <a:ext cx="290464" cy="215444"/>
          </a:xfrm>
          <a:prstGeom prst="rect">
            <a:avLst/>
          </a:prstGeom>
          <a:grp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800" b="1" u="sng">
                <a:solidFill>
                  <a:srgbClr val="FF0000"/>
                </a:solidFill>
              </a:rPr>
              <a:t>6b</a:t>
            </a:r>
          </a:p>
        </xdr:txBody>
      </xdr:sp>
      <xdr:sp macro="" textlink="">
        <xdr:nvSpPr>
          <xdr:cNvPr id="41" name="CuadroTexto 43">
            <a:extLst>
              <a:ext uri="{FF2B5EF4-FFF2-40B4-BE49-F238E27FC236}">
                <a16:creationId xmlns:a16="http://schemas.microsoft.com/office/drawing/2014/main" id="{DC0E4F45-9847-0E97-622E-8963A0686ACE}"/>
              </a:ext>
            </a:extLst>
          </xdr:cNvPr>
          <xdr:cNvSpPr txBox="1"/>
        </xdr:nvSpPr>
        <xdr:spPr>
          <a:xfrm>
            <a:off x="11696052" y="5157127"/>
            <a:ext cx="287258" cy="215444"/>
          </a:xfrm>
          <a:prstGeom prst="rect">
            <a:avLst/>
          </a:prstGeom>
          <a:grp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800" b="1" u="sng">
                <a:solidFill>
                  <a:srgbClr val="FF0000"/>
                </a:solidFill>
              </a:rPr>
              <a:t>6e</a:t>
            </a:r>
          </a:p>
        </xdr:txBody>
      </xdr:sp>
      <xdr:sp macro="" textlink="">
        <xdr:nvSpPr>
          <xdr:cNvPr id="42" name="CuadroTexto 45">
            <a:extLst>
              <a:ext uri="{FF2B5EF4-FFF2-40B4-BE49-F238E27FC236}">
                <a16:creationId xmlns:a16="http://schemas.microsoft.com/office/drawing/2014/main" id="{E22423D9-7EF9-F939-B46C-A80F224C8ACB}"/>
              </a:ext>
            </a:extLst>
          </xdr:cNvPr>
          <xdr:cNvSpPr txBox="1"/>
        </xdr:nvSpPr>
        <xdr:spPr>
          <a:xfrm>
            <a:off x="11198305" y="3962850"/>
            <a:ext cx="314510" cy="215444"/>
          </a:xfrm>
          <a:prstGeom prst="rect">
            <a:avLst/>
          </a:prstGeom>
          <a:grp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800" b="1" u="sng">
                <a:solidFill>
                  <a:srgbClr val="FF0000"/>
                </a:solidFill>
              </a:rPr>
              <a:t>5.6</a:t>
            </a:r>
          </a:p>
        </xdr:txBody>
      </xdr:sp>
      <xdr:sp macro="" textlink="">
        <xdr:nvSpPr>
          <xdr:cNvPr id="43" name="CuadroTexto 46">
            <a:extLst>
              <a:ext uri="{FF2B5EF4-FFF2-40B4-BE49-F238E27FC236}">
                <a16:creationId xmlns:a16="http://schemas.microsoft.com/office/drawing/2014/main" id="{763342F2-19D9-9F3A-AF10-AB2E175F63B3}"/>
              </a:ext>
            </a:extLst>
          </xdr:cNvPr>
          <xdr:cNvSpPr txBox="1"/>
        </xdr:nvSpPr>
        <xdr:spPr>
          <a:xfrm>
            <a:off x="10907841" y="2876519"/>
            <a:ext cx="290464" cy="215444"/>
          </a:xfrm>
          <a:prstGeom prst="rect">
            <a:avLst/>
          </a:prstGeom>
          <a:grp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800" b="1" u="sng">
                <a:solidFill>
                  <a:srgbClr val="FF0000"/>
                </a:solidFill>
              </a:rPr>
              <a:t>5b</a:t>
            </a:r>
          </a:p>
        </xdr:txBody>
      </xdr:sp>
      <xdr:sp macro="" textlink="">
        <xdr:nvSpPr>
          <xdr:cNvPr id="44" name="CuadroTexto 47">
            <a:extLst>
              <a:ext uri="{FF2B5EF4-FFF2-40B4-BE49-F238E27FC236}">
                <a16:creationId xmlns:a16="http://schemas.microsoft.com/office/drawing/2014/main" id="{CBA21B99-92F1-D9A9-8BFD-8D07A79CE808}"/>
              </a:ext>
            </a:extLst>
          </xdr:cNvPr>
          <xdr:cNvSpPr txBox="1"/>
        </xdr:nvSpPr>
        <xdr:spPr>
          <a:xfrm>
            <a:off x="11607800" y="4249119"/>
            <a:ext cx="279244" cy="215444"/>
          </a:xfrm>
          <a:prstGeom prst="rect">
            <a:avLst/>
          </a:prstGeom>
          <a:grp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800" b="1" u="sng">
                <a:solidFill>
                  <a:srgbClr val="FF0000"/>
                </a:solidFill>
              </a:rPr>
              <a:t>6c</a:t>
            </a:r>
          </a:p>
        </xdr:txBody>
      </xdr:sp>
      <xdr:sp macro="" textlink="">
        <xdr:nvSpPr>
          <xdr:cNvPr id="45" name="CuadroTexto 48">
            <a:extLst>
              <a:ext uri="{FF2B5EF4-FFF2-40B4-BE49-F238E27FC236}">
                <a16:creationId xmlns:a16="http://schemas.microsoft.com/office/drawing/2014/main" id="{B48FA0E6-C307-03B2-A79B-5A12B98ED911}"/>
              </a:ext>
            </a:extLst>
          </xdr:cNvPr>
          <xdr:cNvSpPr txBox="1"/>
        </xdr:nvSpPr>
        <xdr:spPr>
          <a:xfrm>
            <a:off x="11422403" y="4648600"/>
            <a:ext cx="290464" cy="215444"/>
          </a:xfrm>
          <a:prstGeom prst="rect">
            <a:avLst/>
          </a:prstGeom>
          <a:grp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800" b="1" u="sng">
                <a:solidFill>
                  <a:srgbClr val="FF0000"/>
                </a:solidFill>
              </a:rPr>
              <a:t>6d</a:t>
            </a:r>
          </a:p>
        </xdr:txBody>
      </xdr:sp>
    </xdr:grpSp>
    <xdr:clientData/>
  </xdr:twoCellAnchor>
  <xdr:twoCellAnchor editAs="oneCell">
    <xdr:from>
      <xdr:col>0</xdr:col>
      <xdr:colOff>611585</xdr:colOff>
      <xdr:row>3</xdr:row>
      <xdr:rowOff>149679</xdr:rowOff>
    </xdr:from>
    <xdr:to>
      <xdr:col>9</xdr:col>
      <xdr:colOff>350029</xdr:colOff>
      <xdr:row>15</xdr:row>
      <xdr:rowOff>149877</xdr:rowOff>
    </xdr:to>
    <xdr:pic>
      <xdr:nvPicPr>
        <xdr:cNvPr id="98" name="Imagen 97">
          <a:extLst>
            <a:ext uri="{FF2B5EF4-FFF2-40B4-BE49-F238E27FC236}">
              <a16:creationId xmlns:a16="http://schemas.microsoft.com/office/drawing/2014/main" id="{AB29115A-5777-23D1-4DBA-56A5027B61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1585" y="721179"/>
          <a:ext cx="6596444" cy="2286198"/>
        </a:xfrm>
        <a:prstGeom prst="rect">
          <a:avLst/>
        </a:prstGeom>
      </xdr:spPr>
    </xdr:pic>
    <xdr:clientData/>
  </xdr:twoCellAnchor>
  <xdr:twoCellAnchor editAs="oneCell">
    <xdr:from>
      <xdr:col>0</xdr:col>
      <xdr:colOff>462644</xdr:colOff>
      <xdr:row>23</xdr:row>
      <xdr:rowOff>38513</xdr:rowOff>
    </xdr:from>
    <xdr:to>
      <xdr:col>9</xdr:col>
      <xdr:colOff>316922</xdr:colOff>
      <xdr:row>35</xdr:row>
      <xdr:rowOff>32615</xdr:rowOff>
    </xdr:to>
    <xdr:pic>
      <xdr:nvPicPr>
        <xdr:cNvPr id="99" name="Imagen 98">
          <a:extLst>
            <a:ext uri="{FF2B5EF4-FFF2-40B4-BE49-F238E27FC236}">
              <a16:creationId xmlns:a16="http://schemas.microsoft.com/office/drawing/2014/main" id="{CB86B439-4D34-3D8B-7688-5F0604A189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62644" y="4420013"/>
          <a:ext cx="6712278" cy="2280102"/>
        </a:xfrm>
        <a:prstGeom prst="rect">
          <a:avLst/>
        </a:prstGeom>
      </xdr:spPr>
    </xdr:pic>
    <xdr:clientData/>
  </xdr:twoCellAnchor>
  <xdr:twoCellAnchor>
    <xdr:from>
      <xdr:col>8</xdr:col>
      <xdr:colOff>367393</xdr:colOff>
      <xdr:row>7</xdr:row>
      <xdr:rowOff>40821</xdr:rowOff>
    </xdr:from>
    <xdr:to>
      <xdr:col>9</xdr:col>
      <xdr:colOff>299357</xdr:colOff>
      <xdr:row>19</xdr:row>
      <xdr:rowOff>136071</xdr:rowOff>
    </xdr:to>
    <xdr:cxnSp macro="">
      <xdr:nvCxnSpPr>
        <xdr:cNvPr id="101" name="Conector recto de flecha 100">
          <a:extLst>
            <a:ext uri="{FF2B5EF4-FFF2-40B4-BE49-F238E27FC236}">
              <a16:creationId xmlns:a16="http://schemas.microsoft.com/office/drawing/2014/main" id="{F53A2A88-3B36-779E-79D8-AD1182EF8435}"/>
            </a:ext>
          </a:extLst>
        </xdr:cNvPr>
        <xdr:cNvCxnSpPr/>
      </xdr:nvCxnSpPr>
      <xdr:spPr>
        <a:xfrm>
          <a:off x="6463393" y="1374321"/>
          <a:ext cx="693964" cy="23812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10</xdr:col>
      <xdr:colOff>81643</xdr:colOff>
      <xdr:row>25</xdr:row>
      <xdr:rowOff>163286</xdr:rowOff>
    </xdr:from>
    <xdr:ext cx="184731" cy="264560"/>
    <xdr:sp macro="" textlink="">
      <xdr:nvSpPr>
        <xdr:cNvPr id="103" name="CuadroTexto 102">
          <a:extLst>
            <a:ext uri="{FF2B5EF4-FFF2-40B4-BE49-F238E27FC236}">
              <a16:creationId xmlns:a16="http://schemas.microsoft.com/office/drawing/2014/main" id="{A15B4963-B25F-60C4-2A34-8CB66F495255}"/>
            </a:ext>
          </a:extLst>
        </xdr:cNvPr>
        <xdr:cNvSpPr txBox="1"/>
      </xdr:nvSpPr>
      <xdr:spPr>
        <a:xfrm>
          <a:off x="7701643" y="492578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s-ES" sz="1100"/>
        </a:p>
      </xdr:txBody>
    </xdr:sp>
    <xdr:clientData/>
  </xdr:oneCellAnchor>
  <xdr:twoCellAnchor>
    <xdr:from>
      <xdr:col>9</xdr:col>
      <xdr:colOff>272143</xdr:colOff>
      <xdr:row>19</xdr:row>
      <xdr:rowOff>95250</xdr:rowOff>
    </xdr:from>
    <xdr:to>
      <xdr:col>11</xdr:col>
      <xdr:colOff>585107</xdr:colOff>
      <xdr:row>30</xdr:row>
      <xdr:rowOff>176893</xdr:rowOff>
    </xdr:to>
    <xdr:cxnSp macro="">
      <xdr:nvCxnSpPr>
        <xdr:cNvPr id="104" name="Conector recto de flecha 103">
          <a:extLst>
            <a:ext uri="{FF2B5EF4-FFF2-40B4-BE49-F238E27FC236}">
              <a16:creationId xmlns:a16="http://schemas.microsoft.com/office/drawing/2014/main" id="{1DB857EF-11E9-4FCF-9533-74BDE0E6C8F5}"/>
            </a:ext>
          </a:extLst>
        </xdr:cNvPr>
        <xdr:cNvCxnSpPr/>
      </xdr:nvCxnSpPr>
      <xdr:spPr>
        <a:xfrm flipV="1">
          <a:off x="7130143" y="3714750"/>
          <a:ext cx="1836964" cy="217714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40822</xdr:colOff>
      <xdr:row>38</xdr:row>
      <xdr:rowOff>13607</xdr:rowOff>
    </xdr:from>
    <xdr:to>
      <xdr:col>11</xdr:col>
      <xdr:colOff>657100</xdr:colOff>
      <xdr:row>50</xdr:row>
      <xdr:rowOff>7709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90A256F4-87BB-4FE4-8808-ACD35B4DB5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326822" y="7252607"/>
          <a:ext cx="6712278" cy="2280102"/>
        </a:xfrm>
        <a:prstGeom prst="rect">
          <a:avLst/>
        </a:prstGeom>
      </xdr:spPr>
    </xdr:pic>
    <xdr:clientData/>
  </xdr:twoCellAnchor>
  <xdr:twoCellAnchor>
    <xdr:from>
      <xdr:col>11</xdr:col>
      <xdr:colOff>149679</xdr:colOff>
      <xdr:row>19</xdr:row>
      <xdr:rowOff>108857</xdr:rowOff>
    </xdr:from>
    <xdr:to>
      <xdr:col>14</xdr:col>
      <xdr:colOff>462643</xdr:colOff>
      <xdr:row>46</xdr:row>
      <xdr:rowOff>40821</xdr:rowOff>
    </xdr:to>
    <xdr:cxnSp macro="">
      <xdr:nvCxnSpPr>
        <xdr:cNvPr id="46" name="Conector recto de flecha 45">
          <a:extLst>
            <a:ext uri="{FF2B5EF4-FFF2-40B4-BE49-F238E27FC236}">
              <a16:creationId xmlns:a16="http://schemas.microsoft.com/office/drawing/2014/main" id="{31BF3CBC-6C46-4B31-82ED-15C2D33023DF}"/>
            </a:ext>
          </a:extLst>
        </xdr:cNvPr>
        <xdr:cNvCxnSpPr/>
      </xdr:nvCxnSpPr>
      <xdr:spPr>
        <a:xfrm flipV="1">
          <a:off x="8531679" y="3728357"/>
          <a:ext cx="2598964" cy="507546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13</xdr:col>
      <xdr:colOff>0</xdr:colOff>
      <xdr:row>36</xdr:row>
      <xdr:rowOff>181841</xdr:rowOff>
    </xdr:from>
    <xdr:to>
      <xdr:col>21</xdr:col>
      <xdr:colOff>616278</xdr:colOff>
      <xdr:row>48</xdr:row>
      <xdr:rowOff>175943</xdr:rowOff>
    </xdr:to>
    <xdr:pic>
      <xdr:nvPicPr>
        <xdr:cNvPr id="48" name="Imagen 47">
          <a:extLst>
            <a:ext uri="{FF2B5EF4-FFF2-40B4-BE49-F238E27FC236}">
              <a16:creationId xmlns:a16="http://schemas.microsoft.com/office/drawing/2014/main" id="{39F6B351-E973-44A7-8844-375D2AF32C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906000" y="7039841"/>
          <a:ext cx="6712278" cy="2280102"/>
        </a:xfrm>
        <a:prstGeom prst="rect">
          <a:avLst/>
        </a:prstGeom>
      </xdr:spPr>
    </xdr:pic>
    <xdr:clientData/>
  </xdr:twoCellAnchor>
  <xdr:twoCellAnchor>
    <xdr:from>
      <xdr:col>17</xdr:col>
      <xdr:colOff>308139</xdr:colOff>
      <xdr:row>18</xdr:row>
      <xdr:rowOff>173182</xdr:rowOff>
    </xdr:from>
    <xdr:to>
      <xdr:col>17</xdr:col>
      <xdr:colOff>623455</xdr:colOff>
      <xdr:row>36</xdr:row>
      <xdr:rowOff>181841</xdr:rowOff>
    </xdr:to>
    <xdr:cxnSp macro="">
      <xdr:nvCxnSpPr>
        <xdr:cNvPr id="49" name="Conector recto de flecha 48">
          <a:extLst>
            <a:ext uri="{FF2B5EF4-FFF2-40B4-BE49-F238E27FC236}">
              <a16:creationId xmlns:a16="http://schemas.microsoft.com/office/drawing/2014/main" id="{EAED098A-1B24-4F14-ADB7-BF899BEF81CC}"/>
            </a:ext>
          </a:extLst>
        </xdr:cNvPr>
        <xdr:cNvCxnSpPr>
          <a:stCxn id="48" idx="0"/>
        </xdr:cNvCxnSpPr>
      </xdr:nvCxnSpPr>
      <xdr:spPr>
        <a:xfrm flipV="1">
          <a:off x="13262139" y="3602182"/>
          <a:ext cx="315316" cy="3437659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gam_flows" connectionId="1" xr16:uid="{00000000-0016-0000-0200-000000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gam_processes" connectionId="2" xr16:uid="{00000000-0016-0000-0300-000001000000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gam_sample" connectionId="3" xr16:uid="{00000000-0016-0000-0400-000002000000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gas_fmt" connectionId="5" xr16:uid="{00000000-0016-0000-0500-000003000000}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gas_c0" connectionId="4" xr16:uid="{00000000-0016-0000-0600-000004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queryTable" Target="../queryTables/queryTable5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tabColor rgb="FFC00000"/>
  </sheetPr>
  <dimension ref="A1"/>
  <sheetViews>
    <sheetView showGridLines="0" zoomScale="70" zoomScaleNormal="70" workbookViewId="0">
      <selection activeCell="X45" sqref="X45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tabColor rgb="FFC00000"/>
  </sheetPr>
  <dimension ref="A1:D8"/>
  <sheetViews>
    <sheetView workbookViewId="0">
      <selection activeCell="C2" sqref="C2"/>
    </sheetView>
  </sheetViews>
  <sheetFormatPr baseColWidth="10" defaultRowHeight="15" x14ac:dyDescent="0.25"/>
  <cols>
    <col min="2" max="2" width="12.28515625" bestFit="1" customWidth="1"/>
    <col min="3" max="3" width="15.85546875" customWidth="1"/>
  </cols>
  <sheetData>
    <row r="1" spans="1:4" x14ac:dyDescent="0.25">
      <c r="A1" s="2" t="s">
        <v>21</v>
      </c>
      <c r="B1" s="2" t="s">
        <v>22</v>
      </c>
      <c r="C1" s="2" t="s">
        <v>23</v>
      </c>
      <c r="D1" s="2" t="s">
        <v>29</v>
      </c>
    </row>
    <row r="2" spans="1:4" x14ac:dyDescent="0.25">
      <c r="A2" t="s">
        <v>2</v>
      </c>
      <c r="B2" t="s">
        <v>8</v>
      </c>
      <c r="C2" t="s">
        <v>24</v>
      </c>
      <c r="D2" t="s">
        <v>30</v>
      </c>
    </row>
    <row r="3" spans="1:4" x14ac:dyDescent="0.25">
      <c r="A3" t="s">
        <v>3</v>
      </c>
      <c r="B3" t="s">
        <v>9</v>
      </c>
      <c r="C3" t="s">
        <v>25</v>
      </c>
      <c r="D3" t="s">
        <v>31</v>
      </c>
    </row>
    <row r="4" spans="1:4" x14ac:dyDescent="0.25">
      <c r="A4" t="s">
        <v>4</v>
      </c>
      <c r="C4" t="s">
        <v>32</v>
      </c>
    </row>
    <row r="5" spans="1:4" x14ac:dyDescent="0.25">
      <c r="A5" t="s">
        <v>28</v>
      </c>
      <c r="C5" t="s">
        <v>14</v>
      </c>
    </row>
    <row r="6" spans="1:4" x14ac:dyDescent="0.25">
      <c r="C6" t="s">
        <v>26</v>
      </c>
    </row>
    <row r="7" spans="1:4" x14ac:dyDescent="0.25">
      <c r="C7" t="s">
        <v>20</v>
      </c>
    </row>
    <row r="8" spans="1:4" x14ac:dyDescent="0.25">
      <c r="C8" t="s">
        <v>33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A1:E46"/>
  <sheetViews>
    <sheetView workbookViewId="0">
      <selection activeCell="C10" sqref="C10"/>
    </sheetView>
  </sheetViews>
  <sheetFormatPr baseColWidth="10" defaultRowHeight="15" x14ac:dyDescent="0.25"/>
  <cols>
    <col min="1" max="1" width="9.5703125" style="3" customWidth="1"/>
    <col min="2" max="2" width="11" customWidth="1"/>
  </cols>
  <sheetData>
    <row r="1" spans="1:5" x14ac:dyDescent="0.25">
      <c r="A1" s="4" t="s">
        <v>0</v>
      </c>
      <c r="B1" s="2" t="s">
        <v>1</v>
      </c>
    </row>
    <row r="2" spans="1:5" x14ac:dyDescent="0.25">
      <c r="A2" t="s">
        <v>87</v>
      </c>
      <c r="B2" t="s">
        <v>2</v>
      </c>
      <c r="E2" s="3"/>
    </row>
    <row r="3" spans="1:5" x14ac:dyDescent="0.25">
      <c r="A3" t="s">
        <v>88</v>
      </c>
      <c r="B3" t="s">
        <v>2</v>
      </c>
      <c r="E3" s="3"/>
    </row>
    <row r="4" spans="1:5" x14ac:dyDescent="0.25">
      <c r="A4" t="s">
        <v>51</v>
      </c>
      <c r="B4" t="s">
        <v>3</v>
      </c>
      <c r="E4" s="3"/>
    </row>
    <row r="5" spans="1:5" x14ac:dyDescent="0.25">
      <c r="A5" t="s">
        <v>89</v>
      </c>
      <c r="B5" t="s">
        <v>2</v>
      </c>
      <c r="E5" s="3"/>
    </row>
    <row r="6" spans="1:5" x14ac:dyDescent="0.25">
      <c r="A6" t="s">
        <v>90</v>
      </c>
      <c r="B6" t="s">
        <v>2</v>
      </c>
      <c r="E6" s="3"/>
    </row>
    <row r="7" spans="1:5" x14ac:dyDescent="0.25">
      <c r="A7" t="s">
        <v>142</v>
      </c>
      <c r="B7" t="s">
        <v>3</v>
      </c>
      <c r="E7" s="3"/>
    </row>
    <row r="8" spans="1:5" x14ac:dyDescent="0.25">
      <c r="A8" t="s">
        <v>92</v>
      </c>
      <c r="B8" t="s">
        <v>3</v>
      </c>
      <c r="E8" s="3"/>
    </row>
    <row r="9" spans="1:5" x14ac:dyDescent="0.25">
      <c r="A9" t="s">
        <v>93</v>
      </c>
      <c r="B9" t="s">
        <v>3</v>
      </c>
      <c r="E9" s="3"/>
    </row>
    <row r="10" spans="1:5" x14ac:dyDescent="0.25">
      <c r="A10" t="s">
        <v>94</v>
      </c>
      <c r="B10" t="s">
        <v>28</v>
      </c>
      <c r="E10" s="3"/>
    </row>
    <row r="11" spans="1:5" x14ac:dyDescent="0.25">
      <c r="A11" t="s">
        <v>95</v>
      </c>
      <c r="B11" t="s">
        <v>3</v>
      </c>
      <c r="E11" s="3"/>
    </row>
    <row r="12" spans="1:5" x14ac:dyDescent="0.25">
      <c r="A12" t="s">
        <v>96</v>
      </c>
      <c r="B12" t="s">
        <v>3</v>
      </c>
      <c r="E12" s="3"/>
    </row>
    <row r="13" spans="1:5" x14ac:dyDescent="0.25">
      <c r="A13" t="s">
        <v>97</v>
      </c>
      <c r="B13" t="s">
        <v>2</v>
      </c>
      <c r="E13" s="3"/>
    </row>
    <row r="14" spans="1:5" x14ac:dyDescent="0.25">
      <c r="A14" t="s">
        <v>98</v>
      </c>
      <c r="B14" t="s">
        <v>2</v>
      </c>
      <c r="E14" s="3"/>
    </row>
    <row r="15" spans="1:5" x14ac:dyDescent="0.25">
      <c r="A15" t="s">
        <v>99</v>
      </c>
      <c r="B15" t="s">
        <v>3</v>
      </c>
      <c r="E15" s="3"/>
    </row>
    <row r="16" spans="1:5" x14ac:dyDescent="0.25">
      <c r="A16" t="s">
        <v>100</v>
      </c>
      <c r="B16" t="s">
        <v>3</v>
      </c>
      <c r="E16" s="3"/>
    </row>
    <row r="17" spans="1:5" x14ac:dyDescent="0.25">
      <c r="A17" t="s">
        <v>92</v>
      </c>
      <c r="B17" t="s">
        <v>3</v>
      </c>
      <c r="E17" s="3"/>
    </row>
    <row r="18" spans="1:5" x14ac:dyDescent="0.25">
      <c r="A18" t="s">
        <v>101</v>
      </c>
      <c r="B18" t="s">
        <v>3</v>
      </c>
      <c r="E18" s="3"/>
    </row>
    <row r="19" spans="1:5" x14ac:dyDescent="0.25">
      <c r="A19" t="s">
        <v>102</v>
      </c>
      <c r="B19" t="s">
        <v>3</v>
      </c>
      <c r="E19" s="3"/>
    </row>
    <row r="20" spans="1:5" x14ac:dyDescent="0.25">
      <c r="A20" t="s">
        <v>59</v>
      </c>
      <c r="B20" t="s">
        <v>2</v>
      </c>
      <c r="E20" s="3"/>
    </row>
    <row r="21" spans="1:5" x14ac:dyDescent="0.25">
      <c r="A21" t="s">
        <v>60</v>
      </c>
      <c r="B21" t="s">
        <v>2</v>
      </c>
      <c r="E21" s="3"/>
    </row>
    <row r="22" spans="1:5" x14ac:dyDescent="0.25">
      <c r="A22" t="s">
        <v>61</v>
      </c>
      <c r="B22" t="s">
        <v>2</v>
      </c>
      <c r="E22" s="3"/>
    </row>
    <row r="23" spans="1:5" x14ac:dyDescent="0.25">
      <c r="A23" t="s">
        <v>103</v>
      </c>
      <c r="B23" t="s">
        <v>3</v>
      </c>
      <c r="E23" s="3"/>
    </row>
    <row r="24" spans="1:5" x14ac:dyDescent="0.25">
      <c r="A24" t="s">
        <v>104</v>
      </c>
      <c r="B24" t="s">
        <v>3</v>
      </c>
      <c r="E24" s="3"/>
    </row>
    <row r="25" spans="1:5" x14ac:dyDescent="0.25">
      <c r="A25" t="s">
        <v>65</v>
      </c>
      <c r="B25" t="s">
        <v>3</v>
      </c>
      <c r="E25" s="3"/>
    </row>
    <row r="26" spans="1:5" x14ac:dyDescent="0.25">
      <c r="A26" t="s">
        <v>105</v>
      </c>
      <c r="B26" t="s">
        <v>28</v>
      </c>
      <c r="E26" s="3"/>
    </row>
    <row r="27" spans="1:5" x14ac:dyDescent="0.25">
      <c r="A27" t="s">
        <v>106</v>
      </c>
      <c r="B27" t="s">
        <v>2</v>
      </c>
      <c r="E27" s="3"/>
    </row>
    <row r="28" spans="1:5" x14ac:dyDescent="0.25">
      <c r="A28" t="s">
        <v>107</v>
      </c>
      <c r="B28" t="s">
        <v>3</v>
      </c>
      <c r="E28" s="3"/>
    </row>
    <row r="29" spans="1:5" x14ac:dyDescent="0.25">
      <c r="A29" t="s">
        <v>108</v>
      </c>
      <c r="B29" t="s">
        <v>28</v>
      </c>
      <c r="E29" s="3"/>
    </row>
    <row r="30" spans="1:5" x14ac:dyDescent="0.25">
      <c r="A30" t="s">
        <v>109</v>
      </c>
      <c r="B30" t="s">
        <v>3</v>
      </c>
      <c r="E30" s="3"/>
    </row>
    <row r="31" spans="1:5" x14ac:dyDescent="0.25">
      <c r="A31" t="s">
        <v>110</v>
      </c>
      <c r="B31" t="s">
        <v>2</v>
      </c>
      <c r="E31" s="3"/>
    </row>
    <row r="32" spans="1:5" x14ac:dyDescent="0.25">
      <c r="A32" t="s">
        <v>111</v>
      </c>
      <c r="B32" t="s">
        <v>2</v>
      </c>
      <c r="E32" s="3"/>
    </row>
    <row r="33" spans="1:5" x14ac:dyDescent="0.25">
      <c r="A33" t="s">
        <v>112</v>
      </c>
      <c r="B33" t="s">
        <v>4</v>
      </c>
      <c r="E33" s="3"/>
    </row>
    <row r="34" spans="1:5" x14ac:dyDescent="0.25">
      <c r="A34" t="s">
        <v>113</v>
      </c>
      <c r="B34" t="s">
        <v>4</v>
      </c>
      <c r="E34" s="3"/>
    </row>
    <row r="35" spans="1:5" x14ac:dyDescent="0.25">
      <c r="A35" t="s">
        <v>114</v>
      </c>
      <c r="B35" t="s">
        <v>4</v>
      </c>
      <c r="E35" s="3"/>
    </row>
    <row r="36" spans="1:5" x14ac:dyDescent="0.25">
      <c r="A36" t="s">
        <v>115</v>
      </c>
      <c r="B36" t="s">
        <v>2</v>
      </c>
      <c r="E36" s="3"/>
    </row>
    <row r="37" spans="1:5" x14ac:dyDescent="0.25">
      <c r="A37" t="s">
        <v>116</v>
      </c>
      <c r="B37" t="s">
        <v>3</v>
      </c>
      <c r="E37" s="3"/>
    </row>
    <row r="38" spans="1:5" x14ac:dyDescent="0.25">
      <c r="A38" t="s">
        <v>117</v>
      </c>
      <c r="B38" t="s">
        <v>2</v>
      </c>
      <c r="E38" s="3"/>
    </row>
    <row r="39" spans="1:5" x14ac:dyDescent="0.25">
      <c r="A39" t="s">
        <v>118</v>
      </c>
      <c r="B39" t="s">
        <v>2</v>
      </c>
      <c r="E39" s="3"/>
    </row>
    <row r="40" spans="1:5" x14ac:dyDescent="0.25">
      <c r="A40" t="s">
        <v>119</v>
      </c>
      <c r="B40" t="s">
        <v>3</v>
      </c>
      <c r="E40" s="3"/>
    </row>
    <row r="41" spans="1:5" x14ac:dyDescent="0.25">
      <c r="A41" t="s">
        <v>120</v>
      </c>
      <c r="B41" t="s">
        <v>4</v>
      </c>
      <c r="E41" s="3"/>
    </row>
    <row r="42" spans="1:5" x14ac:dyDescent="0.25">
      <c r="A42" t="s">
        <v>121</v>
      </c>
      <c r="B42" t="s">
        <v>3</v>
      </c>
      <c r="E42" s="3"/>
    </row>
    <row r="43" spans="1:5" x14ac:dyDescent="0.25">
      <c r="A43" t="s">
        <v>122</v>
      </c>
      <c r="B43" t="s">
        <v>3</v>
      </c>
      <c r="E43" s="3"/>
    </row>
    <row r="44" spans="1:5" x14ac:dyDescent="0.25">
      <c r="A44" t="s">
        <v>123</v>
      </c>
      <c r="B44" t="s">
        <v>28</v>
      </c>
      <c r="E44" s="3"/>
    </row>
    <row r="45" spans="1:5" x14ac:dyDescent="0.25">
      <c r="A45" t="s">
        <v>124</v>
      </c>
      <c r="B45" t="s">
        <v>2</v>
      </c>
      <c r="E45" s="3"/>
    </row>
    <row r="46" spans="1:5" x14ac:dyDescent="0.25">
      <c r="A46" t="s">
        <v>91</v>
      </c>
      <c r="B46" t="s">
        <v>2</v>
      </c>
      <c r="E46" s="3"/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F9C10E6-2740-4CBC-A76B-AF824CB5528D}">
          <x14:formula1>
            <xm:f>Validate!$A$2:$A$5</xm:f>
          </x14:formula1>
          <xm:sqref>B2:B46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/>
  <dimension ref="A1:N19"/>
  <sheetViews>
    <sheetView workbookViewId="0">
      <selection activeCell="D19" sqref="D19"/>
    </sheetView>
  </sheetViews>
  <sheetFormatPr baseColWidth="10" defaultRowHeight="15" x14ac:dyDescent="0.25"/>
  <cols>
    <col min="1" max="1" width="7.7109375" customWidth="1"/>
    <col min="2" max="2" width="22.5703125" customWidth="1"/>
    <col min="3" max="3" width="19.140625" style="3" bestFit="1" customWidth="1"/>
    <col min="4" max="4" width="12.140625" style="3" bestFit="1" customWidth="1"/>
    <col min="5" max="5" width="13.5703125" customWidth="1"/>
    <col min="6" max="6" width="10.140625" customWidth="1"/>
    <col min="7" max="7" width="10" customWidth="1"/>
    <col min="9" max="9" width="2.140625" customWidth="1"/>
    <col min="10" max="10" width="16.7109375" bestFit="1" customWidth="1"/>
    <col min="11" max="11" width="12.28515625" bestFit="1" customWidth="1"/>
    <col min="12" max="12" width="4.42578125" customWidth="1"/>
  </cols>
  <sheetData>
    <row r="1" spans="1:14" x14ac:dyDescent="0.25">
      <c r="A1" s="2" t="s">
        <v>0</v>
      </c>
      <c r="B1" s="2" t="s">
        <v>5</v>
      </c>
      <c r="C1" s="4" t="s">
        <v>6</v>
      </c>
      <c r="D1" s="4" t="s">
        <v>7</v>
      </c>
      <c r="E1" s="2" t="s">
        <v>1</v>
      </c>
    </row>
    <row r="2" spans="1:14" x14ac:dyDescent="0.25">
      <c r="A2" t="s">
        <v>39</v>
      </c>
      <c r="B2" t="s">
        <v>42</v>
      </c>
      <c r="C2" s="3" t="s">
        <v>125</v>
      </c>
      <c r="D2" s="3" t="s">
        <v>51</v>
      </c>
      <c r="E2" t="s">
        <v>8</v>
      </c>
      <c r="H2" s="3"/>
      <c r="J2" s="3"/>
      <c r="K2" s="3"/>
      <c r="N2" s="3"/>
    </row>
    <row r="3" spans="1:14" x14ac:dyDescent="0.25">
      <c r="A3" t="s">
        <v>40</v>
      </c>
      <c r="B3" t="s">
        <v>43</v>
      </c>
      <c r="C3" s="3" t="s">
        <v>143</v>
      </c>
      <c r="D3" s="3" t="s">
        <v>135</v>
      </c>
      <c r="E3" t="s">
        <v>8</v>
      </c>
      <c r="H3" s="3"/>
      <c r="J3" s="3"/>
      <c r="K3" s="3"/>
      <c r="N3" s="3"/>
    </row>
    <row r="4" spans="1:14" x14ac:dyDescent="0.25">
      <c r="A4" t="s">
        <v>41</v>
      </c>
      <c r="B4" t="s">
        <v>44</v>
      </c>
      <c r="C4" s="3" t="s">
        <v>126</v>
      </c>
      <c r="D4" s="3" t="s">
        <v>136</v>
      </c>
      <c r="E4" t="s">
        <v>8</v>
      </c>
      <c r="H4" s="3"/>
      <c r="J4" s="3"/>
      <c r="K4" s="3"/>
      <c r="N4" s="3"/>
    </row>
    <row r="5" spans="1:14" x14ac:dyDescent="0.25">
      <c r="A5" t="s">
        <v>45</v>
      </c>
      <c r="B5" t="s">
        <v>47</v>
      </c>
      <c r="C5" s="3" t="s">
        <v>127</v>
      </c>
      <c r="D5" s="3" t="s">
        <v>137</v>
      </c>
      <c r="E5" t="s">
        <v>8</v>
      </c>
      <c r="H5" s="3"/>
      <c r="J5" s="3"/>
      <c r="K5" s="3"/>
      <c r="N5" s="3"/>
    </row>
    <row r="6" spans="1:14" x14ac:dyDescent="0.25">
      <c r="A6" t="s">
        <v>46</v>
      </c>
      <c r="B6" t="s">
        <v>48</v>
      </c>
      <c r="C6" s="3" t="s">
        <v>128</v>
      </c>
      <c r="D6" s="3" t="s">
        <v>138</v>
      </c>
      <c r="E6" t="s">
        <v>8</v>
      </c>
      <c r="H6" s="3"/>
      <c r="J6" s="3"/>
      <c r="K6" s="3"/>
      <c r="N6" s="3"/>
    </row>
    <row r="7" spans="1:14" x14ac:dyDescent="0.25">
      <c r="A7" t="s">
        <v>49</v>
      </c>
      <c r="B7" t="s">
        <v>50</v>
      </c>
      <c r="C7" s="3" t="s">
        <v>129</v>
      </c>
      <c r="D7" s="3" t="s">
        <v>139</v>
      </c>
      <c r="E7" t="s">
        <v>8</v>
      </c>
      <c r="H7" s="3"/>
      <c r="J7" s="3"/>
      <c r="K7" s="3"/>
      <c r="N7" s="3"/>
    </row>
    <row r="8" spans="1:14" x14ac:dyDescent="0.25">
      <c r="A8" t="s">
        <v>51</v>
      </c>
      <c r="B8" t="s">
        <v>52</v>
      </c>
      <c r="C8" s="3" t="s">
        <v>130</v>
      </c>
      <c r="D8" s="3" t="s">
        <v>116</v>
      </c>
      <c r="E8" t="s">
        <v>8</v>
      </c>
      <c r="H8" s="3"/>
      <c r="J8" s="3"/>
      <c r="K8" s="3"/>
      <c r="N8" s="3"/>
    </row>
    <row r="9" spans="1:14" x14ac:dyDescent="0.25">
      <c r="A9" t="s">
        <v>53</v>
      </c>
      <c r="B9" t="s">
        <v>54</v>
      </c>
      <c r="C9" s="3" t="s">
        <v>131</v>
      </c>
      <c r="D9" s="3" t="s">
        <v>119</v>
      </c>
      <c r="E9" t="s">
        <v>8</v>
      </c>
      <c r="H9" s="3"/>
      <c r="J9" s="3"/>
      <c r="K9" s="3"/>
      <c r="N9" s="3"/>
    </row>
    <row r="10" spans="1:14" x14ac:dyDescent="0.25">
      <c r="A10" t="s">
        <v>55</v>
      </c>
      <c r="B10" t="s">
        <v>56</v>
      </c>
      <c r="C10" s="3" t="s">
        <v>132</v>
      </c>
      <c r="D10" s="3" t="s">
        <v>140</v>
      </c>
      <c r="E10" t="s">
        <v>8</v>
      </c>
      <c r="H10" s="3"/>
      <c r="J10" s="3"/>
      <c r="K10" s="3"/>
      <c r="N10" s="3"/>
    </row>
    <row r="11" spans="1:14" x14ac:dyDescent="0.25">
      <c r="A11" t="s">
        <v>57</v>
      </c>
      <c r="B11" t="s">
        <v>58</v>
      </c>
      <c r="C11" s="3" t="s">
        <v>133</v>
      </c>
      <c r="D11" s="3" t="s">
        <v>141</v>
      </c>
      <c r="E11" t="s">
        <v>8</v>
      </c>
      <c r="H11" s="3"/>
      <c r="J11" s="3"/>
      <c r="K11" s="3"/>
      <c r="N11" s="3"/>
    </row>
    <row r="12" spans="1:14" x14ac:dyDescent="0.25">
      <c r="A12" t="s">
        <v>59</v>
      </c>
      <c r="B12" t="s">
        <v>62</v>
      </c>
      <c r="C12" s="3" t="s">
        <v>93</v>
      </c>
      <c r="D12" s="3" t="s">
        <v>94</v>
      </c>
      <c r="E12" t="s">
        <v>9</v>
      </c>
      <c r="H12" s="3"/>
      <c r="J12" s="3"/>
      <c r="K12" s="3"/>
      <c r="N12" s="3"/>
    </row>
    <row r="13" spans="1:14" x14ac:dyDescent="0.25">
      <c r="A13" t="s">
        <v>60</v>
      </c>
      <c r="B13" t="s">
        <v>63</v>
      </c>
      <c r="C13" s="3" t="s">
        <v>134</v>
      </c>
      <c r="D13" s="3" t="s">
        <v>123</v>
      </c>
      <c r="E13" t="s">
        <v>9</v>
      </c>
      <c r="H13" s="3"/>
      <c r="J13" s="3"/>
      <c r="K13" s="3"/>
      <c r="N13" s="3"/>
    </row>
    <row r="14" spans="1:14" x14ac:dyDescent="0.25">
      <c r="A14" t="s">
        <v>61</v>
      </c>
      <c r="B14" t="s">
        <v>64</v>
      </c>
      <c r="C14" s="3" t="s">
        <v>65</v>
      </c>
      <c r="D14" s="3" t="s">
        <v>105</v>
      </c>
      <c r="E14" t="s">
        <v>9</v>
      </c>
      <c r="H14" s="3"/>
      <c r="J14" s="3"/>
      <c r="K14" s="3"/>
      <c r="N14" s="3"/>
    </row>
    <row r="15" spans="1:14" x14ac:dyDescent="0.25">
      <c r="A15" t="s">
        <v>65</v>
      </c>
      <c r="B15" t="s">
        <v>66</v>
      </c>
      <c r="C15" s="3" t="s">
        <v>107</v>
      </c>
      <c r="D15" s="3" t="s">
        <v>108</v>
      </c>
      <c r="E15" t="s">
        <v>9</v>
      </c>
      <c r="H15" s="3"/>
      <c r="J15" s="3"/>
      <c r="K15" s="3"/>
      <c r="N15" s="3"/>
    </row>
    <row r="16" spans="1:14" x14ac:dyDescent="0.25">
      <c r="N16" s="3"/>
    </row>
    <row r="17" spans="14:14" x14ac:dyDescent="0.25">
      <c r="N17" s="3"/>
    </row>
    <row r="18" spans="14:14" x14ac:dyDescent="0.25">
      <c r="N18" s="3"/>
    </row>
    <row r="19" spans="14:14" x14ac:dyDescent="0.25">
      <c r="N19" s="3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7B93D71-F984-42A1-BD40-BC0408ED5F68}">
          <x14:formula1>
            <xm:f>Validate!$B$2:$B$3</xm:f>
          </x14:formula1>
          <xm:sqref>E2:E15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/>
  <dimension ref="A1:B46"/>
  <sheetViews>
    <sheetView tabSelected="1" zoomScale="85" zoomScaleNormal="85" workbookViewId="0">
      <pane xSplit="1" ySplit="1" topLeftCell="B8" activePane="bottomRight" state="frozen"/>
      <selection pane="topRight" activeCell="B1" sqref="B1"/>
      <selection pane="bottomLeft" activeCell="A2" sqref="A2"/>
      <selection pane="bottomRight" sqref="A1:A1048576"/>
    </sheetView>
  </sheetViews>
  <sheetFormatPr baseColWidth="10" defaultRowHeight="15" x14ac:dyDescent="0.25"/>
  <cols>
    <col min="1" max="1" width="6" style="3" customWidth="1"/>
    <col min="2" max="2" width="11.42578125" style="3"/>
    <col min="5" max="5" width="5.140625" bestFit="1" customWidth="1"/>
    <col min="6" max="6" width="2.28515625" bestFit="1" customWidth="1"/>
    <col min="7" max="7" width="14.7109375" bestFit="1" customWidth="1"/>
    <col min="8" max="8" width="16.140625" bestFit="1" customWidth="1"/>
    <col min="9" max="9" width="12.28515625" bestFit="1" customWidth="1"/>
    <col min="11" max="11" width="17.5703125" bestFit="1" customWidth="1"/>
    <col min="12" max="12" width="15" bestFit="1" customWidth="1"/>
    <col min="13" max="13" width="16.42578125" bestFit="1" customWidth="1"/>
  </cols>
  <sheetData>
    <row r="1" spans="1:2" x14ac:dyDescent="0.25">
      <c r="A1" s="4" t="s">
        <v>0</v>
      </c>
      <c r="B1" s="4" t="s">
        <v>38</v>
      </c>
    </row>
    <row r="2" spans="1:2" x14ac:dyDescent="0.25">
      <c r="A2" s="3" t="str">
        <f>Flows!A2</f>
        <v>A1</v>
      </c>
      <c r="B2" s="5">
        <v>252562.53603437013</v>
      </c>
    </row>
    <row r="3" spans="1:2" x14ac:dyDescent="0.25">
      <c r="A3" s="3" t="str">
        <f>Flows!A3</f>
        <v>A2</v>
      </c>
      <c r="B3" s="5">
        <v>3111.2437944921585</v>
      </c>
    </row>
    <row r="4" spans="1:2" x14ac:dyDescent="0.25">
      <c r="A4" s="3" t="str">
        <f>Flows!A4</f>
        <v>AB</v>
      </c>
      <c r="B4" s="5">
        <v>252562.53603437013</v>
      </c>
    </row>
    <row r="5" spans="1:2" x14ac:dyDescent="0.25">
      <c r="A5" s="3" t="str">
        <f>Flows!A5</f>
        <v>B1</v>
      </c>
      <c r="B5" s="5">
        <v>3899.1669098794127</v>
      </c>
    </row>
    <row r="6" spans="1:2" x14ac:dyDescent="0.25">
      <c r="A6" s="3" t="str">
        <f>Flows!A6</f>
        <v>B2</v>
      </c>
      <c r="B6" s="5">
        <v>0</v>
      </c>
    </row>
    <row r="7" spans="1:2" x14ac:dyDescent="0.25">
      <c r="A7" s="3" t="str">
        <f>Flows!A7</f>
        <v>JB</v>
      </c>
      <c r="B7" s="5">
        <v>1.4235444931748558</v>
      </c>
    </row>
    <row r="8" spans="1:2" x14ac:dyDescent="0.25">
      <c r="A8" s="3" t="str">
        <f>Flows!A8</f>
        <v>CB</v>
      </c>
      <c r="B8" s="5">
        <v>164525.45580698136</v>
      </c>
    </row>
    <row r="9" spans="1:2" x14ac:dyDescent="0.25">
      <c r="A9" s="3" t="str">
        <f>Flows!A9</f>
        <v>B3</v>
      </c>
      <c r="B9" s="5">
        <v>101441.86646977678</v>
      </c>
    </row>
    <row r="10" spans="1:2" x14ac:dyDescent="0.25">
      <c r="A10" s="3" t="str">
        <f>Flows!A10</f>
        <v>B31</v>
      </c>
      <c r="B10" s="5">
        <v>101441.86646977678</v>
      </c>
    </row>
    <row r="11" spans="1:2" x14ac:dyDescent="0.25">
      <c r="A11" s="3" t="str">
        <f>Flows!A11</f>
        <v>BC</v>
      </c>
      <c r="B11" s="5">
        <v>314942.74756792578</v>
      </c>
    </row>
    <row r="12" spans="1:2" x14ac:dyDescent="0.25">
      <c r="A12" s="3" t="str">
        <f>Flows!A12</f>
        <v>BG</v>
      </c>
      <c r="B12" s="5">
        <v>4197.3614404056643</v>
      </c>
    </row>
    <row r="13" spans="1:2" x14ac:dyDescent="0.25">
      <c r="A13" s="3" t="str">
        <f>Flows!A13</f>
        <v>C1</v>
      </c>
      <c r="B13" s="5">
        <v>3544.6971907994657</v>
      </c>
    </row>
    <row r="14" spans="1:2" x14ac:dyDescent="0.25">
      <c r="A14" s="3" t="str">
        <f>Flows!A14</f>
        <v>C2</v>
      </c>
      <c r="B14" s="5">
        <v>31847.114123905325</v>
      </c>
    </row>
    <row r="15" spans="1:2" x14ac:dyDescent="0.25">
      <c r="A15" s="3" t="str">
        <f>Flows!A15</f>
        <v>JC</v>
      </c>
      <c r="B15" s="5">
        <v>59.992232212368918</v>
      </c>
    </row>
    <row r="16" spans="1:2" x14ac:dyDescent="0.25">
      <c r="A16" s="3" t="str">
        <f>Flows!A16</f>
        <v>DC</v>
      </c>
      <c r="B16" s="5">
        <v>34254.460445353347</v>
      </c>
    </row>
    <row r="17" spans="1:2" x14ac:dyDescent="0.25">
      <c r="A17" s="3" t="s">
        <v>92</v>
      </c>
      <c r="B17" s="5">
        <v>164525</v>
      </c>
    </row>
    <row r="18" spans="1:2" x14ac:dyDescent="0.25">
      <c r="A18" s="3" t="str">
        <f>Flows!A18</f>
        <v>CD</v>
      </c>
      <c r="B18" s="5">
        <v>213876.56907492247</v>
      </c>
    </row>
    <row r="19" spans="1:2" x14ac:dyDescent="0.25">
      <c r="A19" s="3" t="str">
        <f>Flows!A19</f>
        <v>CI</v>
      </c>
      <c r="B19" s="5">
        <v>1814.1264250627194</v>
      </c>
    </row>
    <row r="20" spans="1:2" x14ac:dyDescent="0.25">
      <c r="A20" s="3" t="str">
        <f>Flows!A20</f>
        <v>D1</v>
      </c>
      <c r="B20" s="5">
        <v>10807.344712068163</v>
      </c>
    </row>
    <row r="21" spans="1:2" x14ac:dyDescent="0.25">
      <c r="A21" s="3" t="str">
        <f>Flows!A21</f>
        <v>D2</v>
      </c>
      <c r="B21" s="5">
        <v>20626.852357437743</v>
      </c>
    </row>
    <row r="22" spans="1:2" x14ac:dyDescent="0.25">
      <c r="A22" s="3" t="str">
        <f>Flows!A22</f>
        <v>D3</v>
      </c>
      <c r="B22" s="5">
        <v>102.13135240801148</v>
      </c>
    </row>
    <row r="23" spans="1:2" x14ac:dyDescent="0.25">
      <c r="A23" s="3" t="str">
        <f>Flows!A23</f>
        <v>FD</v>
      </c>
      <c r="B23" s="5">
        <v>29748.939269848452</v>
      </c>
    </row>
    <row r="24" spans="1:2" x14ac:dyDescent="0.25">
      <c r="A24" s="3" t="str">
        <f>Flows!A24</f>
        <v>DE</v>
      </c>
      <c r="B24" s="5">
        <v>230608.47686772561</v>
      </c>
    </row>
    <row r="25" spans="1:2" x14ac:dyDescent="0.25">
      <c r="A25" s="3" t="str">
        <f>Flows!A25</f>
        <v>D4</v>
      </c>
      <c r="B25" s="5">
        <v>3268.2507535085106</v>
      </c>
    </row>
    <row r="26" spans="1:2" x14ac:dyDescent="0.25">
      <c r="A26" s="3" t="str">
        <f>Flows!A26</f>
        <v>D41</v>
      </c>
      <c r="B26" s="5">
        <v>3268.2507535085106</v>
      </c>
    </row>
    <row r="27" spans="1:2" x14ac:dyDescent="0.25">
      <c r="A27" s="3" t="str">
        <f>Flows!A27</f>
        <v>E1</v>
      </c>
      <c r="B27" s="5">
        <v>66.828444751058441</v>
      </c>
    </row>
    <row r="28" spans="1:2" x14ac:dyDescent="0.25">
      <c r="A28" s="3" t="str">
        <f>Flows!A28</f>
        <v>E2</v>
      </c>
      <c r="B28" s="5">
        <v>875.67866769159002</v>
      </c>
    </row>
    <row r="29" spans="1:2" x14ac:dyDescent="0.25">
      <c r="A29" s="3" t="str">
        <f>Flows!A29</f>
        <v>E21</v>
      </c>
      <c r="B29" s="5">
        <v>875.67866769159002</v>
      </c>
    </row>
    <row r="30" spans="1:2" x14ac:dyDescent="0.25">
      <c r="A30" s="3" t="str">
        <f>Flows!A30</f>
        <v>EF</v>
      </c>
      <c r="B30" s="5">
        <v>228070.51498930185</v>
      </c>
    </row>
    <row r="31" spans="1:2" x14ac:dyDescent="0.25">
      <c r="A31" s="3" t="str">
        <f>Flows!A31</f>
        <v>F1</v>
      </c>
      <c r="B31" s="5">
        <v>15855.617397438422</v>
      </c>
    </row>
    <row r="32" spans="1:2" x14ac:dyDescent="0.25">
      <c r="A32" s="3" t="str">
        <f>Flows!A32</f>
        <v>F2</v>
      </c>
      <c r="B32" s="5">
        <v>525.86684385046942</v>
      </c>
    </row>
    <row r="33" spans="1:2" x14ac:dyDescent="0.25">
      <c r="A33" s="3" t="str">
        <f>Flows!A33</f>
        <v>F3</v>
      </c>
      <c r="B33" s="5">
        <v>183949.1968604404</v>
      </c>
    </row>
    <row r="34" spans="1:2" x14ac:dyDescent="0.25">
      <c r="A34" s="3" t="str">
        <f>Flows!A34</f>
        <v>F4</v>
      </c>
      <c r="B34" s="5">
        <v>5845.2033459504892</v>
      </c>
    </row>
    <row r="35" spans="1:2" x14ac:dyDescent="0.25">
      <c r="A35" s="3" t="str">
        <f>Flows!A35</f>
        <v>F5</v>
      </c>
      <c r="B35" s="5">
        <v>8417.2988834054177</v>
      </c>
    </row>
    <row r="36" spans="1:2" x14ac:dyDescent="0.25">
      <c r="A36" s="3" t="str">
        <f>Flows!A36</f>
        <v>G1</v>
      </c>
      <c r="B36" s="5">
        <v>2.6628947346653069</v>
      </c>
    </row>
    <row r="37" spans="1:2" x14ac:dyDescent="0.25">
      <c r="A37" s="3" t="str">
        <f>Flows!A37</f>
        <v>GI</v>
      </c>
      <c r="B37" s="5">
        <v>4171.9983108492379</v>
      </c>
    </row>
    <row r="38" spans="1:2" x14ac:dyDescent="0.25">
      <c r="A38" s="3" t="str">
        <f>Flows!A38</f>
        <v>H1</v>
      </c>
      <c r="B38" s="5">
        <v>18.876023729845919</v>
      </c>
    </row>
    <row r="39" spans="1:2" x14ac:dyDescent="0.25">
      <c r="A39" s="3" t="str">
        <f>Flows!A39</f>
        <v>H2</v>
      </c>
      <c r="B39" s="5">
        <v>22.096232864438974</v>
      </c>
    </row>
    <row r="40" spans="1:2" x14ac:dyDescent="0.25">
      <c r="A40" s="3" t="str">
        <f>Flows!A40</f>
        <v>HI</v>
      </c>
      <c r="B40" s="5">
        <v>25.363543215501092</v>
      </c>
    </row>
    <row r="41" spans="1:2" x14ac:dyDescent="0.25">
      <c r="A41" s="3" t="str">
        <f>Flows!A41</f>
        <v>I1</v>
      </c>
      <c r="B41" s="5">
        <v>1199.069751352667</v>
      </c>
    </row>
    <row r="42" spans="1:2" x14ac:dyDescent="0.25">
      <c r="A42" s="3" t="str">
        <f>Flows!A42</f>
        <v>I2</v>
      </c>
      <c r="B42" s="5">
        <v>3808.7684951994993</v>
      </c>
    </row>
    <row r="43" spans="1:2" x14ac:dyDescent="0.25">
      <c r="A43" s="3" t="str">
        <f>Flows!A43</f>
        <v>I3</v>
      </c>
      <c r="B43" s="5">
        <v>1294.1492265767522</v>
      </c>
    </row>
    <row r="44" spans="1:2" x14ac:dyDescent="0.25">
      <c r="A44" s="3" t="str">
        <f>Flows!A44</f>
        <v>I31</v>
      </c>
      <c r="B44" s="5">
        <v>5102.9177217762517</v>
      </c>
    </row>
    <row r="45" spans="1:2" x14ac:dyDescent="0.25">
      <c r="A45" s="3" t="str">
        <f>Flows!A45</f>
        <v>J1</v>
      </c>
      <c r="B45" s="5">
        <v>89.122943906667459</v>
      </c>
    </row>
    <row r="46" spans="1:2" x14ac:dyDescent="0.25">
      <c r="A46" s="3" t="str">
        <f>Flows!A46</f>
        <v>J2</v>
      </c>
      <c r="B46" s="5">
        <v>1368.0248152849197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/>
  <dimension ref="A1:D7"/>
  <sheetViews>
    <sheetView workbookViewId="0">
      <selection activeCell="C8" sqref="C8"/>
    </sheetView>
  </sheetViews>
  <sheetFormatPr baseColWidth="10" defaultRowHeight="15" x14ac:dyDescent="0.25"/>
  <cols>
    <col min="1" max="1" width="28" customWidth="1"/>
  </cols>
  <sheetData>
    <row r="1" spans="1:4" x14ac:dyDescent="0.25">
      <c r="A1" s="1" t="s">
        <v>0</v>
      </c>
      <c r="B1" s="1" t="s">
        <v>11</v>
      </c>
      <c r="C1" s="1" t="s">
        <v>12</v>
      </c>
      <c r="D1" s="1" t="s">
        <v>13</v>
      </c>
    </row>
    <row r="2" spans="1:4" x14ac:dyDescent="0.25">
      <c r="A2" s="1" t="s">
        <v>14</v>
      </c>
      <c r="B2">
        <v>10</v>
      </c>
      <c r="C2">
        <v>2</v>
      </c>
      <c r="D2" t="s">
        <v>34</v>
      </c>
    </row>
    <row r="3" spans="1:4" x14ac:dyDescent="0.25">
      <c r="A3" s="1" t="s">
        <v>15</v>
      </c>
      <c r="B3">
        <v>10</v>
      </c>
      <c r="C3">
        <v>2</v>
      </c>
      <c r="D3" t="s">
        <v>34</v>
      </c>
    </row>
    <row r="4" spans="1:4" x14ac:dyDescent="0.25">
      <c r="A4" s="1" t="s">
        <v>16</v>
      </c>
      <c r="B4">
        <v>10</v>
      </c>
      <c r="C4">
        <v>4</v>
      </c>
      <c r="D4" t="s">
        <v>35</v>
      </c>
    </row>
    <row r="5" spans="1:4" x14ac:dyDescent="0.25">
      <c r="A5" s="1" t="s">
        <v>17</v>
      </c>
      <c r="B5">
        <v>10</v>
      </c>
      <c r="C5">
        <v>2</v>
      </c>
      <c r="D5" t="s">
        <v>36</v>
      </c>
    </row>
    <row r="6" spans="1:4" x14ac:dyDescent="0.25">
      <c r="A6" s="1" t="s">
        <v>18</v>
      </c>
      <c r="B6">
        <v>10</v>
      </c>
      <c r="C6">
        <v>4</v>
      </c>
      <c r="D6" t="s">
        <v>37</v>
      </c>
    </row>
    <row r="7" spans="1:4" x14ac:dyDescent="0.25">
      <c r="A7" s="1" t="s">
        <v>19</v>
      </c>
      <c r="B7">
        <v>10</v>
      </c>
      <c r="C7">
        <v>3</v>
      </c>
      <c r="D7" t="s">
        <v>34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9"/>
  <dimension ref="A1:C5"/>
  <sheetViews>
    <sheetView workbookViewId="0">
      <selection activeCell="A5" sqref="A5"/>
    </sheetView>
  </sheetViews>
  <sheetFormatPr baseColWidth="10" defaultRowHeight="15" x14ac:dyDescent="0.25"/>
  <cols>
    <col min="2" max="2" width="15.42578125" customWidth="1"/>
    <col min="3" max="3" width="11.140625" customWidth="1"/>
  </cols>
  <sheetData>
    <row r="1" spans="1:3" x14ac:dyDescent="0.25">
      <c r="A1" s="2" t="s">
        <v>0</v>
      </c>
      <c r="B1" s="2" t="s">
        <v>1</v>
      </c>
      <c r="C1" s="2" t="s">
        <v>27</v>
      </c>
    </row>
    <row r="2" spans="1:3" x14ac:dyDescent="0.25">
      <c r="A2" s="8" t="s">
        <v>94</v>
      </c>
      <c r="B2" t="s">
        <v>32</v>
      </c>
      <c r="C2">
        <v>0</v>
      </c>
    </row>
    <row r="3" spans="1:3" x14ac:dyDescent="0.25">
      <c r="A3" s="8" t="s">
        <v>123</v>
      </c>
      <c r="B3" t="s">
        <v>32</v>
      </c>
      <c r="C3">
        <v>0</v>
      </c>
    </row>
    <row r="4" spans="1:3" x14ac:dyDescent="0.25">
      <c r="A4" s="8" t="s">
        <v>105</v>
      </c>
      <c r="B4" t="s">
        <v>32</v>
      </c>
      <c r="C4">
        <v>0</v>
      </c>
    </row>
    <row r="5" spans="1:3" x14ac:dyDescent="0.25">
      <c r="A5" s="8" t="s">
        <v>108</v>
      </c>
      <c r="B5" t="s">
        <v>32</v>
      </c>
      <c r="C5">
        <v>0</v>
      </c>
    </row>
  </sheetData>
  <dataValidations count="1">
    <dataValidation type="decimal" errorStyle="warning" allowBlank="1" showInputMessage="1" showErrorMessage="1" errorTitle="Waste Recycling" error="Waste recycling ratio must be between 0 and 1" sqref="C2:C5" xr:uid="{00000000-0002-0000-0700-000000000000}">
      <formula1>0</formula1>
      <formula2>1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Title="Waste Allocation Type" error="Invalid Waste Allocation Type" xr:uid="{00000000-0002-0000-0700-000001000000}">
          <x14:formula1>
            <xm:f>Validate!$C$2:$C$8</xm:f>
          </x14:formula1>
          <xm:sqref>B2:B5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40874-9428-4B56-A0F6-9C369ADC92B4}">
  <dimension ref="A1:T46"/>
  <sheetViews>
    <sheetView workbookViewId="0">
      <selection sqref="A1:T46"/>
    </sheetView>
  </sheetViews>
  <sheetFormatPr baseColWidth="10" defaultRowHeight="15" x14ac:dyDescent="0.25"/>
  <sheetData>
    <row r="1" spans="1:20" x14ac:dyDescent="0.25">
      <c r="B1" s="3"/>
      <c r="C1" s="7"/>
      <c r="D1" s="3" t="s">
        <v>67</v>
      </c>
      <c r="E1" s="3" t="s">
        <v>68</v>
      </c>
      <c r="F1" s="3" t="s">
        <v>69</v>
      </c>
      <c r="G1" s="3"/>
      <c r="H1" s="3" t="s">
        <v>70</v>
      </c>
      <c r="I1" s="3" t="s">
        <v>71</v>
      </c>
      <c r="J1" s="3" t="s">
        <v>72</v>
      </c>
      <c r="K1" s="3"/>
      <c r="L1" s="3" t="s">
        <v>73</v>
      </c>
      <c r="M1" s="3" t="s">
        <v>74</v>
      </c>
      <c r="N1" s="3" t="s">
        <v>75</v>
      </c>
      <c r="O1" s="3" t="s">
        <v>76</v>
      </c>
      <c r="P1" t="s">
        <v>77</v>
      </c>
      <c r="Q1" t="s">
        <v>78</v>
      </c>
      <c r="R1" t="s">
        <v>79</v>
      </c>
      <c r="S1" t="s">
        <v>80</v>
      </c>
      <c r="T1" t="s">
        <v>81</v>
      </c>
    </row>
    <row r="2" spans="1:20" x14ac:dyDescent="0.25">
      <c r="A2" s="3" t="s">
        <v>87</v>
      </c>
      <c r="B2" s="5">
        <v>1</v>
      </c>
      <c r="C2" s="7" t="s">
        <v>82</v>
      </c>
      <c r="D2" s="6">
        <v>14241.934359413817</v>
      </c>
      <c r="E2" s="6">
        <v>0</v>
      </c>
      <c r="F2" s="6">
        <v>14241.934359413817</v>
      </c>
      <c r="G2" s="6"/>
      <c r="H2" s="6">
        <v>205857.39576450959</v>
      </c>
      <c r="I2" s="6">
        <v>32463.205910446723</v>
      </c>
      <c r="J2" s="6">
        <v>238320.60167495633</v>
      </c>
      <c r="K2" s="6"/>
      <c r="L2" s="6"/>
      <c r="M2" s="6"/>
      <c r="N2" s="6">
        <v>15221.731285038801</v>
      </c>
      <c r="O2" s="6"/>
      <c r="P2" s="6">
        <v>100</v>
      </c>
      <c r="Q2" s="6">
        <v>1000</v>
      </c>
      <c r="R2" s="6"/>
      <c r="S2" s="6">
        <v>600</v>
      </c>
      <c r="T2" s="6">
        <v>3000</v>
      </c>
    </row>
    <row r="3" spans="1:20" x14ac:dyDescent="0.25">
      <c r="A3" s="3" t="s">
        <v>88</v>
      </c>
      <c r="B3" s="3">
        <v>1</v>
      </c>
      <c r="C3" s="3" t="s">
        <v>83</v>
      </c>
      <c r="D3" s="6"/>
      <c r="E3" s="6"/>
      <c r="F3" s="6">
        <v>991.59999999999991</v>
      </c>
      <c r="G3" s="6"/>
      <c r="H3" s="6">
        <v>1774.324036588763</v>
      </c>
      <c r="I3" s="6">
        <v>345.31975790339573</v>
      </c>
      <c r="J3" s="6">
        <v>2119.6437944921586</v>
      </c>
      <c r="K3" s="6"/>
      <c r="L3" s="6"/>
      <c r="M3" s="6"/>
      <c r="N3" s="6"/>
      <c r="O3" s="6"/>
      <c r="P3" s="6"/>
      <c r="Q3" s="6"/>
      <c r="R3" s="6"/>
      <c r="S3" s="6"/>
      <c r="T3" s="6"/>
    </row>
    <row r="4" spans="1:20" x14ac:dyDescent="0.25">
      <c r="A4" s="3" t="s">
        <v>51</v>
      </c>
      <c r="B4" s="3">
        <v>1.2</v>
      </c>
      <c r="C4" s="3"/>
      <c r="D4" s="6">
        <v>14241.934359413817</v>
      </c>
      <c r="E4" s="6">
        <v>0</v>
      </c>
      <c r="F4" s="6">
        <v>14241.934359413817</v>
      </c>
      <c r="G4" s="6"/>
      <c r="H4" s="6">
        <v>205857.39576450959</v>
      </c>
      <c r="I4" s="6">
        <v>32463.205910446723</v>
      </c>
      <c r="J4" s="6">
        <v>238320.60167495633</v>
      </c>
      <c r="K4" s="6"/>
      <c r="L4" s="6"/>
      <c r="M4" s="6"/>
      <c r="N4" s="6">
        <v>15221.731285038801</v>
      </c>
      <c r="O4" s="6"/>
      <c r="P4" s="6">
        <v>100</v>
      </c>
      <c r="Q4" s="6">
        <v>1000</v>
      </c>
      <c r="R4" s="6"/>
      <c r="S4" s="6">
        <v>600</v>
      </c>
      <c r="T4" s="6">
        <v>3000</v>
      </c>
    </row>
    <row r="5" spans="1:20" x14ac:dyDescent="0.25">
      <c r="A5" s="3" t="s">
        <v>89</v>
      </c>
      <c r="B5" s="3">
        <v>2</v>
      </c>
      <c r="C5" s="3" t="s">
        <v>82</v>
      </c>
      <c r="D5" s="6">
        <v>1890.8298403574672</v>
      </c>
      <c r="E5" s="6">
        <v>0</v>
      </c>
      <c r="F5" s="6">
        <v>1890.8298403574672</v>
      </c>
      <c r="G5" s="6"/>
      <c r="H5" s="6">
        <v>1995.2278746133472</v>
      </c>
      <c r="I5" s="6">
        <v>13.109194908598328</v>
      </c>
      <c r="J5" s="6">
        <v>2008.3370695219455</v>
      </c>
      <c r="K5" s="6"/>
      <c r="L5" s="6">
        <v>2.3287030702842202</v>
      </c>
      <c r="M5" s="6"/>
      <c r="N5" s="6"/>
      <c r="O5" s="6">
        <v>3.7621554359142801</v>
      </c>
      <c r="P5" s="6"/>
      <c r="Q5" s="6"/>
      <c r="R5" s="6"/>
      <c r="S5" s="6"/>
      <c r="T5" s="6"/>
    </row>
    <row r="6" spans="1:20" x14ac:dyDescent="0.25">
      <c r="A6" s="3" t="s">
        <v>90</v>
      </c>
      <c r="B6" s="3">
        <v>2</v>
      </c>
      <c r="C6" s="3" t="s">
        <v>83</v>
      </c>
      <c r="D6" s="6">
        <v>0</v>
      </c>
      <c r="E6" s="6">
        <v>0</v>
      </c>
      <c r="F6" s="6">
        <v>0</v>
      </c>
      <c r="G6" s="6"/>
      <c r="H6" s="6">
        <v>0</v>
      </c>
      <c r="I6" s="6">
        <v>0</v>
      </c>
      <c r="J6" s="6">
        <v>0</v>
      </c>
      <c r="K6" s="6"/>
      <c r="L6" s="6"/>
      <c r="M6" s="6"/>
      <c r="N6" s="6"/>
      <c r="O6" s="6"/>
      <c r="P6" s="6"/>
      <c r="Q6" s="6"/>
      <c r="R6" s="6"/>
      <c r="S6" s="6"/>
      <c r="T6" s="6"/>
    </row>
    <row r="7" spans="1:20" x14ac:dyDescent="0.25">
      <c r="A7" s="3" t="s">
        <v>142</v>
      </c>
      <c r="B7" s="3">
        <v>10.199999999999999</v>
      </c>
      <c r="C7" s="3"/>
      <c r="D7" s="6">
        <v>1.4235444931748558</v>
      </c>
      <c r="E7" s="6">
        <v>0</v>
      </c>
      <c r="F7" s="6">
        <v>1.4235444931748558</v>
      </c>
      <c r="G7" s="6"/>
      <c r="H7" s="6">
        <v>0</v>
      </c>
      <c r="I7" s="6">
        <v>0</v>
      </c>
      <c r="J7" s="6">
        <v>0</v>
      </c>
      <c r="K7" s="6"/>
      <c r="L7" s="6"/>
      <c r="M7" s="6"/>
      <c r="N7" s="6"/>
      <c r="O7" s="6"/>
      <c r="P7" s="6"/>
      <c r="Q7" s="6"/>
      <c r="R7" s="6"/>
      <c r="S7" s="6"/>
      <c r="T7" s="6"/>
    </row>
    <row r="8" spans="1:20" x14ac:dyDescent="0.25">
      <c r="A8" s="3" t="s">
        <v>92</v>
      </c>
      <c r="B8" s="3">
        <v>3.2</v>
      </c>
      <c r="C8" s="3"/>
      <c r="D8" s="6">
        <v>5666.9359769854709</v>
      </c>
      <c r="E8" s="6">
        <v>4173.54804763416</v>
      </c>
      <c r="F8" s="6">
        <v>9840.4840246196309</v>
      </c>
      <c r="G8" s="6"/>
      <c r="H8" s="6">
        <v>139802.99906579714</v>
      </c>
      <c r="I8" s="6">
        <v>14881.972716564609</v>
      </c>
      <c r="J8" s="6">
        <v>154684.97178236174</v>
      </c>
      <c r="K8" s="6"/>
      <c r="L8" s="6">
        <v>2.1170027911674798</v>
      </c>
      <c r="M8" s="6">
        <v>676.883625132406</v>
      </c>
      <c r="N8" s="6">
        <v>2135.9203957371201</v>
      </c>
      <c r="O8" s="6">
        <v>6425.1369202837404</v>
      </c>
      <c r="P8" s="6">
        <v>150.254953359545</v>
      </c>
      <c r="Q8" s="6">
        <v>1003.71776853105</v>
      </c>
      <c r="R8" s="6">
        <v>2460.48393507122</v>
      </c>
      <c r="S8" s="6">
        <v>1991.7208315277101</v>
      </c>
      <c r="T8" s="6">
        <v>363.853445392933</v>
      </c>
    </row>
    <row r="9" spans="1:20" x14ac:dyDescent="0.25">
      <c r="A9" s="3" t="s">
        <v>93</v>
      </c>
      <c r="B9" s="3">
        <v>2</v>
      </c>
      <c r="C9" s="3" t="s">
        <v>84</v>
      </c>
      <c r="D9" s="6">
        <v>4867.9914625945403</v>
      </c>
      <c r="E9" s="6">
        <v>3526.5971420657079</v>
      </c>
      <c r="F9" s="6">
        <v>8394.5886046602463</v>
      </c>
      <c r="G9" s="6"/>
      <c r="H9" s="6">
        <v>84911.598752487276</v>
      </c>
      <c r="I9" s="6">
        <v>8135.6791126292637</v>
      </c>
      <c r="J9" s="6">
        <v>93047.277865116543</v>
      </c>
      <c r="K9" s="6"/>
      <c r="L9" s="6">
        <v>4.4457058614517004</v>
      </c>
      <c r="M9" s="6">
        <v>676.88362513240497</v>
      </c>
      <c r="N9" s="6">
        <v>115.710492474974</v>
      </c>
      <c r="O9" s="6">
        <v>5716.1493700138399</v>
      </c>
      <c r="P9" s="6">
        <v>26.7733428096811</v>
      </c>
      <c r="Q9" s="6">
        <v>668.889283676834</v>
      </c>
      <c r="R9" s="6">
        <v>2460.48393507122</v>
      </c>
      <c r="S9" s="6">
        <v>381.044768510165</v>
      </c>
      <c r="T9" s="6">
        <v>2819.6155824545899</v>
      </c>
    </row>
    <row r="10" spans="1:20" x14ac:dyDescent="0.25">
      <c r="A10" s="3" t="s">
        <v>94</v>
      </c>
      <c r="B10" s="3">
        <v>2</v>
      </c>
      <c r="C10" s="3" t="s">
        <v>84</v>
      </c>
      <c r="D10" s="5">
        <v>4867.9914625945403</v>
      </c>
      <c r="E10" s="5">
        <v>3526.5971420657079</v>
      </c>
      <c r="F10" s="5">
        <v>8394.5886046602463</v>
      </c>
      <c r="H10">
        <v>84911.598752487276</v>
      </c>
      <c r="I10">
        <v>8135.6791126292637</v>
      </c>
      <c r="J10">
        <v>93047.277865116543</v>
      </c>
      <c r="L10">
        <v>4.4457058614517004</v>
      </c>
      <c r="M10">
        <v>676.88362513240497</v>
      </c>
      <c r="N10">
        <v>115.710492474974</v>
      </c>
      <c r="O10">
        <v>5716.1493700138399</v>
      </c>
      <c r="P10">
        <v>26.7733428096811</v>
      </c>
      <c r="Q10">
        <v>668.889283676834</v>
      </c>
      <c r="R10">
        <v>2460.48393507122</v>
      </c>
      <c r="S10">
        <v>381.044768510165</v>
      </c>
      <c r="T10">
        <v>2819.6155824545899</v>
      </c>
    </row>
    <row r="11" spans="1:20" x14ac:dyDescent="0.25">
      <c r="A11" s="3" t="s">
        <v>95</v>
      </c>
      <c r="B11" s="3">
        <v>2.2999999999999998</v>
      </c>
      <c r="C11" s="3"/>
      <c r="D11" s="6">
        <v>15338.677883346147</v>
      </c>
      <c r="E11" s="6">
        <v>2847.0574819322414</v>
      </c>
      <c r="F11" s="6">
        <v>18185.735365278386</v>
      </c>
      <c r="G11" s="6"/>
      <c r="H11" s="6">
        <v>257952.56229626751</v>
      </c>
      <c r="I11" s="6">
        <v>38804.449906379908</v>
      </c>
      <c r="J11" s="6">
        <v>296757.0122026474</v>
      </c>
      <c r="K11" s="6"/>
      <c r="L11" s="6"/>
      <c r="M11" s="6"/>
      <c r="N11" s="6">
        <v>17241.941188301498</v>
      </c>
      <c r="O11" s="6">
        <v>712.74970570362302</v>
      </c>
      <c r="P11" s="6">
        <v>223.481610549648</v>
      </c>
      <c r="Q11" s="6">
        <v>1307.99481286229</v>
      </c>
      <c r="R11" s="6"/>
      <c r="S11" s="6">
        <v>2161.90876568659</v>
      </c>
      <c r="T11" s="6">
        <v>363.877923853987</v>
      </c>
    </row>
    <row r="12" spans="1:20" x14ac:dyDescent="0.25">
      <c r="A12" s="3" t="s">
        <v>96</v>
      </c>
      <c r="B12" s="3">
        <v>2.7</v>
      </c>
      <c r="C12" s="3"/>
      <c r="D12" s="6">
        <v>588.8406609572678</v>
      </c>
      <c r="E12" s="6">
        <v>289.7301607925088</v>
      </c>
      <c r="F12" s="6">
        <v>878.57082174977631</v>
      </c>
      <c r="G12" s="6"/>
      <c r="H12" s="6">
        <v>2900.6318157510323</v>
      </c>
      <c r="I12" s="6">
        <v>418.15880290485524</v>
      </c>
      <c r="J12" s="6">
        <v>3318.7906186558876</v>
      </c>
      <c r="K12" s="6"/>
      <c r="L12" s="6"/>
      <c r="M12" s="6"/>
      <c r="N12" s="6"/>
      <c r="O12" s="6"/>
      <c r="P12" s="6"/>
      <c r="Q12" s="6">
        <v>26.8336719925809</v>
      </c>
      <c r="R12" s="6"/>
      <c r="S12" s="6">
        <v>48.767297329486802</v>
      </c>
      <c r="T12" s="6">
        <v>180.35993908467699</v>
      </c>
    </row>
    <row r="13" spans="1:20" x14ac:dyDescent="0.25">
      <c r="A13" s="3" t="s">
        <v>97</v>
      </c>
      <c r="B13" s="3">
        <v>3</v>
      </c>
      <c r="C13" s="3" t="s">
        <v>82</v>
      </c>
      <c r="D13" s="6">
        <v>1718.936218506788</v>
      </c>
      <c r="E13" s="6">
        <v>0</v>
      </c>
      <c r="F13" s="6">
        <v>1718.936218506788</v>
      </c>
      <c r="G13" s="6"/>
      <c r="H13" s="6">
        <v>1813.8435223757701</v>
      </c>
      <c r="I13" s="6">
        <v>11.917449916907607</v>
      </c>
      <c r="J13" s="6">
        <v>1825.7609722926777</v>
      </c>
      <c r="K13" s="6"/>
      <c r="L13" s="6">
        <v>2.1170027911674798</v>
      </c>
      <c r="M13" s="6"/>
      <c r="N13" s="6"/>
      <c r="O13" s="6">
        <v>3.4201413053766201</v>
      </c>
      <c r="P13" s="6"/>
      <c r="Q13" s="6"/>
      <c r="R13" s="6"/>
      <c r="S13" s="6"/>
      <c r="T13" s="6"/>
    </row>
    <row r="14" spans="1:20" x14ac:dyDescent="0.25">
      <c r="A14" s="3" t="s">
        <v>98</v>
      </c>
      <c r="B14" s="3">
        <v>3</v>
      </c>
      <c r="C14" s="3" t="s">
        <v>83</v>
      </c>
      <c r="D14" s="6">
        <v>2879.464294902607</v>
      </c>
      <c r="E14" s="6">
        <v>0</v>
      </c>
      <c r="F14" s="6">
        <v>2879.464294902607</v>
      </c>
      <c r="G14" s="6"/>
      <c r="H14" s="6">
        <v>27555.917836920053</v>
      </c>
      <c r="I14" s="6">
        <v>1411.7319920826653</v>
      </c>
      <c r="J14" s="6">
        <v>28967.649829002719</v>
      </c>
      <c r="K14" s="6"/>
      <c r="L14" s="6"/>
      <c r="M14" s="6">
        <v>676.883625132406</v>
      </c>
      <c r="N14" s="6"/>
      <c r="O14" s="6">
        <v>3413.2232922816502</v>
      </c>
      <c r="P14" s="6"/>
      <c r="Q14" s="6"/>
      <c r="R14" s="6">
        <v>1529.35357322961</v>
      </c>
      <c r="S14" s="6"/>
      <c r="T14" s="6"/>
    </row>
    <row r="15" spans="1:20" x14ac:dyDescent="0.25">
      <c r="A15" s="3" t="s">
        <v>99</v>
      </c>
      <c r="B15" s="3">
        <v>10.3</v>
      </c>
      <c r="C15" s="3"/>
      <c r="D15" s="6">
        <v>59.992232212368918</v>
      </c>
      <c r="E15" s="6">
        <v>0</v>
      </c>
      <c r="F15" s="6">
        <v>59.992232212368918</v>
      </c>
      <c r="G15" s="6"/>
      <c r="H15" s="6">
        <v>0</v>
      </c>
      <c r="I15" s="6">
        <v>0</v>
      </c>
      <c r="J15" s="6">
        <v>0</v>
      </c>
      <c r="K15" s="6"/>
      <c r="L15" s="6"/>
      <c r="M15" s="6"/>
      <c r="N15" s="6"/>
      <c r="O15" s="6"/>
      <c r="P15" s="6"/>
      <c r="Q15" s="6"/>
      <c r="R15" s="6"/>
      <c r="S15" s="6"/>
      <c r="T15" s="6"/>
    </row>
    <row r="16" spans="1:20" x14ac:dyDescent="0.25">
      <c r="A16" s="3" t="s">
        <v>100</v>
      </c>
      <c r="B16" s="3">
        <v>4.3</v>
      </c>
      <c r="C16" s="3"/>
      <c r="D16" s="6">
        <v>1223.2056326518625</v>
      </c>
      <c r="E16" s="6">
        <v>1312.7527045618306</v>
      </c>
      <c r="F16" s="6">
        <v>2535.9583372136931</v>
      </c>
      <c r="G16" s="6"/>
      <c r="H16" s="6">
        <v>29104.962467650163</v>
      </c>
      <c r="I16" s="6">
        <v>2613.5396404894905</v>
      </c>
      <c r="J16" s="6">
        <v>31718.502108139652</v>
      </c>
      <c r="K16" s="6"/>
      <c r="L16" s="6"/>
      <c r="M16" s="6"/>
      <c r="N16" s="6">
        <v>758.05645362200005</v>
      </c>
      <c r="O16" s="6">
        <v>2325.7744883369201</v>
      </c>
      <c r="P16" s="6">
        <v>31.187370012576199</v>
      </c>
      <c r="Q16" s="6">
        <v>113.004621745145</v>
      </c>
      <c r="R16" s="6">
        <v>931.13036184161194</v>
      </c>
      <c r="S16" s="6">
        <v>37.172760468006402</v>
      </c>
      <c r="T16" s="6"/>
    </row>
    <row r="17" spans="1:20" x14ac:dyDescent="0.25">
      <c r="A17" s="3" t="s">
        <v>92</v>
      </c>
      <c r="B17" s="3">
        <v>3.2</v>
      </c>
      <c r="C17" s="3"/>
      <c r="D17" s="6">
        <v>5666.9359769854709</v>
      </c>
      <c r="E17" s="6">
        <v>4173.54804763416</v>
      </c>
      <c r="F17" s="6">
        <v>9840.4840246196309</v>
      </c>
      <c r="G17" s="6"/>
      <c r="H17" s="6">
        <v>139802.99906579714</v>
      </c>
      <c r="I17" s="6">
        <v>14881.972716564609</v>
      </c>
      <c r="J17" s="6">
        <v>154684.97178236174</v>
      </c>
      <c r="K17" s="6"/>
      <c r="L17" s="6">
        <v>2.1170027911674798</v>
      </c>
      <c r="M17" s="6">
        <v>676.883625132406</v>
      </c>
      <c r="N17" s="6">
        <v>2135.9203957371201</v>
      </c>
      <c r="O17" s="6">
        <v>6425.1369202837404</v>
      </c>
      <c r="P17" s="6">
        <v>150.254953359545</v>
      </c>
      <c r="Q17" s="6">
        <v>1003.71776853105</v>
      </c>
      <c r="R17" s="6">
        <v>2460.48393507122</v>
      </c>
      <c r="S17" s="6">
        <v>1991.7208315277101</v>
      </c>
      <c r="T17" s="6">
        <v>363.853445392933</v>
      </c>
    </row>
    <row r="18" spans="1:20" x14ac:dyDescent="0.25">
      <c r="A18" s="3" t="s">
        <v>101</v>
      </c>
      <c r="B18" s="3">
        <v>3.4</v>
      </c>
      <c r="C18" s="3"/>
      <c r="D18" s="6">
        <v>9706.065784013861</v>
      </c>
      <c r="E18" s="6">
        <v>2333.7083423169302</v>
      </c>
      <c r="F18" s="6">
        <v>12039.774126330791</v>
      </c>
      <c r="G18" s="6"/>
      <c r="H18" s="6">
        <v>173979.70682154506</v>
      </c>
      <c r="I18" s="6">
        <v>27857.088127046612</v>
      </c>
      <c r="J18" s="6">
        <v>201836.79494859168</v>
      </c>
      <c r="K18" s="6"/>
      <c r="L18" s="6"/>
      <c r="M18" s="6"/>
      <c r="N18" s="6">
        <v>15864.0772461864</v>
      </c>
      <c r="O18" s="6">
        <v>30.030707339419799</v>
      </c>
      <c r="P18" s="6">
        <v>104.41402720267899</v>
      </c>
      <c r="Q18" s="6">
        <v>245.101240857775</v>
      </c>
      <c r="R18" s="6"/>
      <c r="S18" s="6">
        <v>195.99249530662499</v>
      </c>
      <c r="T18" s="6"/>
    </row>
    <row r="19" spans="1:20" x14ac:dyDescent="0.25">
      <c r="A19" s="3" t="s">
        <v>102</v>
      </c>
      <c r="B19" s="3">
        <v>3.9</v>
      </c>
      <c r="C19" s="3"/>
      <c r="D19" s="6">
        <v>184.00219334062348</v>
      </c>
      <c r="E19" s="6">
        <v>601.90594044689931</v>
      </c>
      <c r="F19" s="6">
        <v>785.90813378752296</v>
      </c>
      <c r="G19" s="6"/>
      <c r="H19" s="6">
        <v>925.64067646216438</v>
      </c>
      <c r="I19" s="6">
        <v>102.57761481303213</v>
      </c>
      <c r="J19" s="6">
        <v>1028.2182912751964</v>
      </c>
      <c r="K19" s="6"/>
      <c r="L19" s="6"/>
      <c r="M19" s="6"/>
      <c r="N19" s="6"/>
      <c r="O19" s="6"/>
      <c r="P19" s="6"/>
      <c r="Q19" s="6">
        <v>172.18042521850199</v>
      </c>
      <c r="R19" s="6"/>
      <c r="S19" s="6">
        <v>11.368199320281899</v>
      </c>
      <c r="T19" s="6">
        <v>2.4089331804744998E-2</v>
      </c>
    </row>
    <row r="20" spans="1:20" x14ac:dyDescent="0.25">
      <c r="A20" s="3" t="s">
        <v>59</v>
      </c>
      <c r="B20" s="3">
        <v>4</v>
      </c>
      <c r="C20" s="3" t="s">
        <v>82</v>
      </c>
      <c r="D20" s="6">
        <v>5403.6723560340815</v>
      </c>
      <c r="E20" s="6">
        <v>0</v>
      </c>
      <c r="F20" s="6">
        <v>5403.6723560340815</v>
      </c>
      <c r="G20" s="6"/>
      <c r="H20" s="6">
        <v>5403.6723560340815</v>
      </c>
      <c r="I20" s="6">
        <v>0</v>
      </c>
      <c r="J20" s="6">
        <v>5403.6723560340815</v>
      </c>
      <c r="K20" s="6"/>
      <c r="L20" s="6"/>
      <c r="M20" s="6"/>
      <c r="N20" s="6"/>
      <c r="O20" s="6"/>
      <c r="P20" s="6"/>
      <c r="Q20" s="6"/>
      <c r="R20" s="6"/>
      <c r="S20" s="6"/>
    </row>
    <row r="21" spans="1:20" x14ac:dyDescent="0.25">
      <c r="A21" s="3" t="s">
        <v>60</v>
      </c>
      <c r="B21" s="3">
        <v>4</v>
      </c>
      <c r="C21" s="3" t="s">
        <v>83</v>
      </c>
      <c r="D21" s="6">
        <v>1548.8325323083409</v>
      </c>
      <c r="E21" s="6">
        <v>0</v>
      </c>
      <c r="F21" s="6">
        <v>1548.8325323083409</v>
      </c>
      <c r="G21" s="6"/>
      <c r="H21" s="6">
        <v>18137.074041664637</v>
      </c>
      <c r="I21" s="6">
        <v>940.94578346476408</v>
      </c>
      <c r="J21" s="6">
        <v>19078.019825129402</v>
      </c>
      <c r="K21" s="6"/>
      <c r="L21" s="6"/>
      <c r="M21" s="6"/>
      <c r="N21" s="6"/>
      <c r="O21" s="6">
        <v>2322.5868682875798</v>
      </c>
      <c r="P21" s="6"/>
      <c r="Q21" s="6"/>
      <c r="R21" s="6">
        <v>931.13036184161194</v>
      </c>
      <c r="S21" s="6"/>
    </row>
    <row r="22" spans="1:20" x14ac:dyDescent="0.25">
      <c r="A22" s="3" t="s">
        <v>61</v>
      </c>
      <c r="B22" s="3">
        <v>4</v>
      </c>
      <c r="C22" s="3" t="s">
        <v>84</v>
      </c>
      <c r="D22" s="6">
        <v>102.13135240801148</v>
      </c>
      <c r="E22" s="6">
        <v>0</v>
      </c>
      <c r="F22" s="6">
        <v>102.13135240801148</v>
      </c>
      <c r="G22" s="6"/>
      <c r="H22" s="6">
        <v>0</v>
      </c>
      <c r="I22" s="6">
        <v>0</v>
      </c>
      <c r="J22" s="6">
        <v>0</v>
      </c>
      <c r="K22" s="6"/>
      <c r="L22" s="6"/>
      <c r="M22" s="6"/>
      <c r="N22" s="6"/>
      <c r="O22" s="6"/>
      <c r="P22" s="6"/>
      <c r="Q22" s="6"/>
      <c r="R22" s="6"/>
      <c r="S22" s="6"/>
    </row>
    <row r="23" spans="1:20" x14ac:dyDescent="0.25">
      <c r="A23" s="3" t="s">
        <v>103</v>
      </c>
      <c r="B23" s="3">
        <v>6.4</v>
      </c>
      <c r="C23" s="3"/>
      <c r="D23" s="6">
        <v>1362.3088104938299</v>
      </c>
      <c r="E23" s="6">
        <v>0.61179857095787205</v>
      </c>
      <c r="F23" s="6">
        <v>1362.9206090647876</v>
      </c>
      <c r="G23" s="6"/>
      <c r="H23" s="6">
        <v>24453.813946121212</v>
      </c>
      <c r="I23" s="6">
        <v>3932.2047146624514</v>
      </c>
      <c r="J23" s="6">
        <v>28386.018660783662</v>
      </c>
      <c r="K23" s="6"/>
      <c r="L23" s="6"/>
      <c r="M23" s="6"/>
      <c r="N23" s="6">
        <v>2265.9030754069399</v>
      </c>
      <c r="O23" s="6"/>
      <c r="P23" s="6">
        <v>10.983998367756501</v>
      </c>
      <c r="Q23" s="6">
        <v>1.39856212152515</v>
      </c>
      <c r="R23" s="6"/>
      <c r="S23" s="6">
        <v>27.756445498835902</v>
      </c>
      <c r="T23" s="6"/>
    </row>
    <row r="24" spans="1:20" x14ac:dyDescent="0.25">
      <c r="A24" s="3" t="s">
        <v>104</v>
      </c>
      <c r="B24" s="3">
        <v>4.5</v>
      </c>
      <c r="C24" s="3"/>
      <c r="D24" s="6">
        <v>10444.367775019482</v>
      </c>
      <c r="E24" s="6">
        <v>2537.961850928245</v>
      </c>
      <c r="F24" s="6">
        <v>12982.32962594773</v>
      </c>
      <c r="G24" s="6"/>
      <c r="H24" s="6">
        <v>187479.24385091261</v>
      </c>
      <c r="I24" s="6">
        <v>30146.903390865275</v>
      </c>
      <c r="J24" s="6">
        <v>217626.14724177789</v>
      </c>
      <c r="K24" s="6"/>
      <c r="L24" s="6"/>
      <c r="M24" s="6"/>
      <c r="N24" s="6">
        <v>17371.923911449099</v>
      </c>
      <c r="O24" s="6"/>
      <c r="P24" s="6">
        <v>84.210655768618395</v>
      </c>
      <c r="Q24" s="6">
        <v>10.7223098040972</v>
      </c>
      <c r="R24" s="6"/>
      <c r="S24" s="6">
        <v>212.799419574231</v>
      </c>
      <c r="T24" s="6"/>
    </row>
    <row r="25" spans="1:20" x14ac:dyDescent="0.25">
      <c r="A25" s="3" t="s">
        <v>65</v>
      </c>
      <c r="B25" s="3">
        <v>4</v>
      </c>
      <c r="C25" s="3" t="s">
        <v>85</v>
      </c>
      <c r="D25" s="6">
        <v>277.06706548974842</v>
      </c>
      <c r="E25" s="6">
        <v>2475.5049473499262</v>
      </c>
      <c r="F25" s="6">
        <v>2752.5720128396733</v>
      </c>
      <c r="G25" s="6"/>
      <c r="H25" s="6">
        <v>467.46047567522032</v>
      </c>
      <c r="I25" s="6">
        <v>48.218264993616721</v>
      </c>
      <c r="J25" s="6">
        <v>515.67874066883701</v>
      </c>
      <c r="K25" s="6"/>
      <c r="L25" s="6"/>
      <c r="M25" s="6"/>
      <c r="N25" s="6"/>
      <c r="O25" s="6"/>
      <c r="P25" s="6"/>
      <c r="Q25" s="6">
        <v>122.772871456836</v>
      </c>
      <c r="R25" s="6"/>
      <c r="S25" s="6">
        <v>0.61984858557566602</v>
      </c>
      <c r="T25" s="6"/>
    </row>
    <row r="26" spans="1:20" x14ac:dyDescent="0.25">
      <c r="A26" s="3" t="s">
        <v>105</v>
      </c>
      <c r="B26" s="3">
        <v>4</v>
      </c>
      <c r="C26" s="3" t="s">
        <v>85</v>
      </c>
      <c r="D26" s="6">
        <v>277.06706548974842</v>
      </c>
      <c r="E26" s="6">
        <v>2475.5049473499262</v>
      </c>
      <c r="F26" s="6">
        <v>2752.5720128396733</v>
      </c>
      <c r="G26" s="6"/>
      <c r="H26" s="6">
        <v>467.46047567522032</v>
      </c>
      <c r="I26" s="6">
        <v>48.218264993616721</v>
      </c>
      <c r="J26" s="6">
        <v>515.67874066883701</v>
      </c>
      <c r="K26" s="6"/>
      <c r="L26" s="6"/>
      <c r="M26" s="6"/>
      <c r="N26" s="6"/>
      <c r="O26" s="6"/>
      <c r="P26" s="6"/>
      <c r="Q26" s="6">
        <v>122.772871456836</v>
      </c>
      <c r="R26" s="6"/>
      <c r="S26" s="6">
        <v>0.61984858557566602</v>
      </c>
      <c r="T26" s="6"/>
    </row>
    <row r="27" spans="1:20" x14ac:dyDescent="0.25">
      <c r="A27" s="3" t="s">
        <v>106</v>
      </c>
      <c r="B27" s="3">
        <v>5</v>
      </c>
      <c r="C27" s="3" t="s">
        <v>82</v>
      </c>
      <c r="D27" s="6">
        <v>66.828444751058441</v>
      </c>
      <c r="E27" s="6">
        <v>0</v>
      </c>
      <c r="F27" s="6">
        <v>66.828444751058441</v>
      </c>
      <c r="G27" s="6"/>
      <c r="H27" s="6">
        <v>0</v>
      </c>
      <c r="I27" s="6">
        <v>0</v>
      </c>
      <c r="J27" s="6">
        <v>0</v>
      </c>
      <c r="K27" s="6"/>
      <c r="L27" s="6"/>
      <c r="M27" s="6"/>
      <c r="N27" s="6"/>
      <c r="O27" s="6"/>
      <c r="P27" s="6"/>
      <c r="Q27" s="6"/>
      <c r="R27" s="6"/>
      <c r="S27" s="6"/>
      <c r="T27" s="6"/>
    </row>
    <row r="28" spans="1:20" x14ac:dyDescent="0.25">
      <c r="A28" s="3" t="s">
        <v>107</v>
      </c>
      <c r="B28" s="3">
        <v>5</v>
      </c>
      <c r="C28" s="3" t="s">
        <v>83</v>
      </c>
      <c r="D28" s="6">
        <v>66.828444751058313</v>
      </c>
      <c r="E28" s="6">
        <v>808.85022294053181</v>
      </c>
      <c r="F28" s="6">
        <v>875.67866769159002</v>
      </c>
      <c r="G28" s="6"/>
      <c r="H28" s="6">
        <v>0</v>
      </c>
      <c r="I28" s="6">
        <v>0</v>
      </c>
      <c r="J28" s="6">
        <v>0</v>
      </c>
      <c r="K28" s="6"/>
      <c r="L28" s="6"/>
      <c r="M28" s="6"/>
      <c r="N28" s="6"/>
      <c r="O28" s="6"/>
      <c r="P28" s="6"/>
      <c r="Q28" s="6"/>
      <c r="R28" s="6"/>
      <c r="S28" s="6"/>
      <c r="T28" s="6"/>
    </row>
    <row r="29" spans="1:20" x14ac:dyDescent="0.25">
      <c r="A29" s="3" t="s">
        <v>108</v>
      </c>
      <c r="B29" s="3">
        <v>5</v>
      </c>
      <c r="C29" s="3" t="s">
        <v>83</v>
      </c>
      <c r="D29" s="6">
        <v>66.828444751058313</v>
      </c>
      <c r="E29" s="6">
        <v>808.85022294053181</v>
      </c>
      <c r="F29" s="6">
        <v>875.67866769159002</v>
      </c>
      <c r="G29" s="6"/>
      <c r="H29" s="6">
        <v>0</v>
      </c>
      <c r="I29" s="6">
        <v>0</v>
      </c>
      <c r="J29" s="6">
        <v>0</v>
      </c>
      <c r="K29" s="6"/>
      <c r="L29" s="6"/>
      <c r="M29" s="6"/>
      <c r="N29" s="6"/>
      <c r="O29" s="6"/>
      <c r="P29" s="6"/>
      <c r="Q29" s="6"/>
      <c r="R29" s="6"/>
      <c r="S29" s="6"/>
      <c r="T29" s="6"/>
    </row>
    <row r="30" spans="1:20" x14ac:dyDescent="0.25">
      <c r="A30" s="3" t="s">
        <v>109</v>
      </c>
      <c r="B30" s="3">
        <v>5.6</v>
      </c>
      <c r="C30" s="3"/>
      <c r="D30" s="6">
        <v>10444.367747523967</v>
      </c>
      <c r="E30" s="6">
        <v>0</v>
      </c>
      <c r="F30" s="6">
        <v>10444.367747523967</v>
      </c>
      <c r="G30" s="6"/>
      <c r="H30" s="6">
        <v>187479.24385091261</v>
      </c>
      <c r="I30" s="6">
        <v>30146.903390865275</v>
      </c>
      <c r="J30" s="6">
        <v>217626.14724177789</v>
      </c>
      <c r="K30" s="6"/>
      <c r="L30" s="6"/>
      <c r="M30" s="6"/>
      <c r="N30" s="6">
        <v>17371.923911449099</v>
      </c>
      <c r="O30" s="6"/>
      <c r="P30" s="6">
        <v>84.210655768618395</v>
      </c>
      <c r="Q30" s="6">
        <v>10.7223098040972</v>
      </c>
      <c r="R30" s="6"/>
      <c r="S30" s="6">
        <v>212.799419574231</v>
      </c>
    </row>
    <row r="31" spans="1:20" x14ac:dyDescent="0.25">
      <c r="A31" s="3" t="s">
        <v>110</v>
      </c>
      <c r="B31" s="3">
        <v>6</v>
      </c>
      <c r="C31" s="3" t="s">
        <v>82</v>
      </c>
      <c r="D31" s="6"/>
      <c r="E31" s="6"/>
      <c r="F31" s="6">
        <v>5053.42276266919</v>
      </c>
      <c r="G31" s="6"/>
      <c r="H31" s="6">
        <v>9042.365343736119</v>
      </c>
      <c r="I31" s="6">
        <v>1759.8292910331122</v>
      </c>
      <c r="J31" s="6">
        <v>10802.194634769232</v>
      </c>
      <c r="K31" s="6"/>
      <c r="L31" s="6"/>
      <c r="M31" s="6"/>
      <c r="N31" s="6"/>
      <c r="O31" s="6"/>
      <c r="P31" s="6"/>
      <c r="Q31" s="6"/>
      <c r="R31" s="6"/>
      <c r="S31" s="6"/>
    </row>
    <row r="32" spans="1:20" x14ac:dyDescent="0.25">
      <c r="A32" s="3" t="s">
        <v>111</v>
      </c>
      <c r="B32" s="3">
        <v>6</v>
      </c>
      <c r="C32" s="3" t="s">
        <v>83</v>
      </c>
      <c r="D32" s="6">
        <v>519.602287996874</v>
      </c>
      <c r="E32" s="6">
        <v>6.2645558535955441</v>
      </c>
      <c r="F32" s="6">
        <v>525.86684385046942</v>
      </c>
      <c r="G32" s="6"/>
      <c r="H32" s="6">
        <v>0</v>
      </c>
      <c r="I32" s="6">
        <v>0</v>
      </c>
      <c r="J32" s="6">
        <v>0</v>
      </c>
      <c r="K32" s="6"/>
      <c r="L32" s="6"/>
      <c r="M32" s="6"/>
      <c r="N32" s="6"/>
      <c r="O32" s="6"/>
      <c r="P32" s="6"/>
      <c r="Q32" s="6"/>
      <c r="R32" s="6"/>
      <c r="S32" s="6"/>
      <c r="T32" s="6"/>
    </row>
    <row r="33" spans="1:20" x14ac:dyDescent="0.25">
      <c r="A33" s="3" t="s">
        <v>112</v>
      </c>
      <c r="B33" s="3">
        <v>6</v>
      </c>
      <c r="C33" s="3" t="s">
        <v>84</v>
      </c>
      <c r="D33" s="6">
        <v>8581.7186545843142</v>
      </c>
      <c r="E33" s="6">
        <v>3.9454103667166756</v>
      </c>
      <c r="F33" s="6">
        <v>8585.6640649510318</v>
      </c>
      <c r="G33" s="6"/>
      <c r="H33" s="6">
        <v>150850.50994879918</v>
      </c>
      <c r="I33" s="6">
        <v>24513.022846690168</v>
      </c>
      <c r="J33" s="6">
        <v>175363.53279548936</v>
      </c>
      <c r="K33" s="6"/>
      <c r="L33" s="6"/>
      <c r="M33" s="6"/>
      <c r="N33" s="6">
        <v>14804.4442360714</v>
      </c>
      <c r="O33" s="6"/>
      <c r="P33" s="6">
        <v>0.505263936065939</v>
      </c>
      <c r="Q33" s="6"/>
      <c r="R33" s="6"/>
      <c r="S33" s="6"/>
      <c r="T33" s="6"/>
    </row>
    <row r="34" spans="1:20" x14ac:dyDescent="0.25">
      <c r="A34" s="3" t="s">
        <v>113</v>
      </c>
      <c r="B34" s="3">
        <v>6</v>
      </c>
      <c r="C34" s="3" t="s">
        <v>85</v>
      </c>
      <c r="D34" s="6">
        <v>35.364344363772766</v>
      </c>
      <c r="E34" s="6">
        <v>7.2631577301483688E-2</v>
      </c>
      <c r="F34" s="6">
        <v>35.436975941074252</v>
      </c>
      <c r="G34" s="6"/>
      <c r="H34" s="6">
        <v>5135.8111867195239</v>
      </c>
      <c r="I34" s="6">
        <v>673.95518328989135</v>
      </c>
      <c r="J34" s="6">
        <v>5809.7663700094154</v>
      </c>
      <c r="K34" s="6"/>
      <c r="L34" s="6"/>
      <c r="M34" s="6"/>
      <c r="N34" s="6">
        <v>29.668224921986901</v>
      </c>
      <c r="O34" s="6"/>
      <c r="P34" s="6">
        <v>0.72721393464796003</v>
      </c>
      <c r="Q34" s="6">
        <v>9.3237476825720496</v>
      </c>
      <c r="R34" s="6"/>
      <c r="S34" s="6">
        <v>185.04297407539499</v>
      </c>
      <c r="T34" s="6"/>
    </row>
    <row r="35" spans="1:20" x14ac:dyDescent="0.25">
      <c r="A35" s="3" t="s">
        <v>114</v>
      </c>
      <c r="B35" s="3">
        <v>6</v>
      </c>
      <c r="C35" s="3" t="s">
        <v>86</v>
      </c>
      <c r="D35" s="6">
        <v>336.5366919720135</v>
      </c>
      <c r="E35" s="6">
        <v>7.3584908315264803</v>
      </c>
      <c r="F35" s="6">
        <v>343.89518280353997</v>
      </c>
      <c r="G35" s="6"/>
      <c r="H35" s="6">
        <v>7044.8995941488602</v>
      </c>
      <c r="I35" s="6">
        <v>1028.5041064530176</v>
      </c>
      <c r="J35" s="6">
        <v>8073.403700601878</v>
      </c>
      <c r="K35" s="6"/>
      <c r="L35" s="6"/>
      <c r="M35" s="6"/>
      <c r="N35" s="6">
        <v>271.90837504875901</v>
      </c>
      <c r="O35" s="6"/>
      <c r="P35" s="6">
        <v>72.091837542709499</v>
      </c>
      <c r="Q35" s="6"/>
      <c r="R35" s="6"/>
      <c r="S35" s="6"/>
      <c r="T35" s="6"/>
    </row>
    <row r="36" spans="1:20" x14ac:dyDescent="0.25">
      <c r="A36" s="3" t="s">
        <v>115</v>
      </c>
      <c r="B36" s="3">
        <v>7</v>
      </c>
      <c r="C36" s="3" t="s">
        <v>82</v>
      </c>
      <c r="D36" s="6">
        <v>2.6628947346653069</v>
      </c>
      <c r="E36" s="6">
        <v>0</v>
      </c>
      <c r="F36" s="6">
        <v>2.6628947346653069</v>
      </c>
      <c r="G36" s="6"/>
      <c r="H36" s="6">
        <v>0</v>
      </c>
      <c r="I36" s="6">
        <v>0</v>
      </c>
      <c r="J36" s="6">
        <v>0</v>
      </c>
      <c r="K36" s="6"/>
      <c r="L36" s="6"/>
      <c r="M36" s="6"/>
      <c r="N36" s="6"/>
      <c r="O36" s="6"/>
      <c r="P36" s="6"/>
      <c r="Q36" s="6"/>
      <c r="R36" s="6"/>
      <c r="S36" s="6"/>
      <c r="T36" s="6"/>
    </row>
    <row r="37" spans="1:20" x14ac:dyDescent="0.25">
      <c r="A37" s="3" t="s">
        <v>116</v>
      </c>
      <c r="B37" s="3">
        <v>7.9</v>
      </c>
      <c r="C37" s="3"/>
      <c r="D37" s="6">
        <v>399.50642286492615</v>
      </c>
      <c r="E37" s="6">
        <v>453.70126932842442</v>
      </c>
      <c r="F37" s="6">
        <v>853.20769219335057</v>
      </c>
      <c r="G37" s="6"/>
      <c r="H37" s="6">
        <v>2900.6318157510323</v>
      </c>
      <c r="I37" s="6">
        <v>418.15880290485524</v>
      </c>
      <c r="J37" s="6">
        <v>3318.7906186558876</v>
      </c>
      <c r="K37" s="6"/>
      <c r="L37" s="6"/>
      <c r="M37" s="6"/>
      <c r="N37" s="6"/>
      <c r="O37" s="6"/>
      <c r="P37" s="6"/>
      <c r="Q37" s="6">
        <v>26.8336719925809</v>
      </c>
      <c r="R37" s="6"/>
      <c r="S37" s="6">
        <v>48.767297329486802</v>
      </c>
      <c r="T37" s="6">
        <v>180.35993908467699</v>
      </c>
    </row>
    <row r="38" spans="1:20" x14ac:dyDescent="0.25">
      <c r="A38" s="3" t="s">
        <v>117</v>
      </c>
      <c r="B38" s="3">
        <v>8</v>
      </c>
      <c r="C38" s="3" t="s">
        <v>82</v>
      </c>
      <c r="D38" s="6">
        <v>18.876023729845919</v>
      </c>
      <c r="E38" s="6">
        <v>0</v>
      </c>
      <c r="F38" s="6">
        <v>18.876023729845919</v>
      </c>
      <c r="G38" s="6"/>
      <c r="H38" s="6">
        <v>0</v>
      </c>
      <c r="I38" s="6">
        <v>0</v>
      </c>
      <c r="J38" s="6">
        <v>0</v>
      </c>
      <c r="K38" s="6"/>
      <c r="L38" s="6"/>
      <c r="M38" s="6"/>
      <c r="N38" s="6"/>
      <c r="O38" s="6"/>
      <c r="P38" s="6"/>
      <c r="Q38" s="6"/>
      <c r="R38" s="6"/>
      <c r="S38" s="6"/>
      <c r="T38" s="6"/>
    </row>
    <row r="39" spans="1:20" x14ac:dyDescent="0.25">
      <c r="A39" s="3" t="s">
        <v>118</v>
      </c>
      <c r="B39" s="3">
        <v>8</v>
      </c>
      <c r="C39" s="3" t="s">
        <v>83</v>
      </c>
      <c r="D39" s="6"/>
      <c r="E39" s="6"/>
      <c r="F39" s="6">
        <v>7.0424003889268043</v>
      </c>
      <c r="G39" s="6"/>
      <c r="H39" s="6">
        <v>12.601351639123521</v>
      </c>
      <c r="I39" s="6">
        <v>2.4524808363886486</v>
      </c>
      <c r="J39" s="6">
        <v>15.05383247551217</v>
      </c>
      <c r="K39" s="6"/>
      <c r="L39" s="6"/>
      <c r="M39" s="6"/>
      <c r="N39" s="6"/>
      <c r="O39" s="6"/>
      <c r="P39" s="6"/>
      <c r="Q39" s="6"/>
      <c r="R39" s="6"/>
      <c r="S39" s="6"/>
      <c r="T39" s="6"/>
    </row>
    <row r="40" spans="1:20" x14ac:dyDescent="0.25">
      <c r="A40" s="3" t="s">
        <v>119</v>
      </c>
      <c r="B40" s="3">
        <v>8.9</v>
      </c>
      <c r="C40" s="3"/>
      <c r="D40" s="6">
        <v>18.876023729845887</v>
      </c>
      <c r="E40" s="6">
        <v>6.4875194856552056</v>
      </c>
      <c r="F40" s="6">
        <v>25.363543215501092</v>
      </c>
      <c r="G40" s="6"/>
      <c r="H40" s="6">
        <v>0</v>
      </c>
      <c r="I40" s="6">
        <v>0</v>
      </c>
      <c r="J40" s="6">
        <v>0</v>
      </c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1:20" x14ac:dyDescent="0.25">
      <c r="A41" s="3" t="s">
        <v>120</v>
      </c>
      <c r="B41" s="3">
        <v>9</v>
      </c>
      <c r="C41" s="3" t="s">
        <v>82</v>
      </c>
      <c r="D41" s="6">
        <v>18.876023729845848</v>
      </c>
      <c r="E41" s="6">
        <v>580.65885194648763</v>
      </c>
      <c r="F41" s="6">
        <v>599.53487567633351</v>
      </c>
      <c r="G41" s="6"/>
      <c r="H41" s="6"/>
      <c r="I41" s="6"/>
      <c r="J41" s="6">
        <v>599.53487567633351</v>
      </c>
      <c r="K41" s="6"/>
      <c r="L41" s="6"/>
      <c r="M41" s="6"/>
      <c r="N41" s="6"/>
      <c r="O41" s="6"/>
      <c r="P41" s="6"/>
      <c r="Q41" s="6"/>
      <c r="R41" s="6"/>
      <c r="S41" s="6"/>
      <c r="T41" s="6"/>
    </row>
    <row r="42" spans="1:20" x14ac:dyDescent="0.25">
      <c r="A42" s="3" t="s">
        <v>121</v>
      </c>
      <c r="B42" s="3">
        <v>9</v>
      </c>
      <c r="C42" s="3" t="s">
        <v>83</v>
      </c>
      <c r="D42" s="6">
        <v>399.50642331309803</v>
      </c>
      <c r="E42" s="6">
        <v>90.471453230513902</v>
      </c>
      <c r="F42" s="6">
        <v>489.97787654361184</v>
      </c>
      <c r="G42" s="6"/>
      <c r="H42" s="6">
        <v>2900.6318157510323</v>
      </c>
      <c r="I42" s="6">
        <v>418.15880290485524</v>
      </c>
      <c r="J42" s="6">
        <v>3318.7906186558876</v>
      </c>
      <c r="K42" s="6"/>
      <c r="L42" s="6"/>
      <c r="M42" s="6"/>
      <c r="N42" s="6"/>
      <c r="O42" s="6"/>
      <c r="P42" s="6"/>
      <c r="Q42" s="6">
        <v>26.8336719925809</v>
      </c>
      <c r="R42" s="6"/>
      <c r="S42" s="6">
        <v>48.767297329486802</v>
      </c>
      <c r="T42" s="6">
        <v>180.35993908467699</v>
      </c>
    </row>
    <row r="43" spans="1:20" x14ac:dyDescent="0.25">
      <c r="A43" s="3" t="s">
        <v>122</v>
      </c>
      <c r="B43" s="3">
        <v>9</v>
      </c>
      <c r="C43" s="3" t="s">
        <v>84</v>
      </c>
      <c r="D43" s="6">
        <v>184.00757994881397</v>
      </c>
      <c r="E43" s="6">
        <v>81.923355352741879</v>
      </c>
      <c r="F43" s="6">
        <v>265.93093530155585</v>
      </c>
      <c r="G43" s="6"/>
      <c r="H43" s="6">
        <v>925.64067646216438</v>
      </c>
      <c r="I43" s="6">
        <v>102.57761481303213</v>
      </c>
      <c r="J43" s="6">
        <v>1028.2182912751964</v>
      </c>
      <c r="K43" s="6"/>
      <c r="L43" s="6"/>
      <c r="M43" s="6"/>
      <c r="N43" s="6"/>
      <c r="O43" s="6"/>
      <c r="P43" s="6"/>
      <c r="Q43" s="6">
        <v>172.18042521850199</v>
      </c>
      <c r="R43" s="6"/>
      <c r="S43" s="6">
        <v>11.368199320281899</v>
      </c>
      <c r="T43" s="6">
        <v>2.4089331804744998E-2</v>
      </c>
    </row>
    <row r="44" spans="1:20" x14ac:dyDescent="0.25">
      <c r="A44" s="3" t="s">
        <v>123</v>
      </c>
      <c r="B44" s="3">
        <v>9</v>
      </c>
      <c r="C44" s="3" t="s">
        <v>84</v>
      </c>
      <c r="D44" s="6">
        <f>D42+D43</f>
        <v>583.51400326191197</v>
      </c>
      <c r="E44" s="6">
        <f>E42+E43</f>
        <v>172.39480858325578</v>
      </c>
      <c r="F44" s="6">
        <f>F42+F43</f>
        <v>755.90881184516775</v>
      </c>
      <c r="G44" s="6"/>
      <c r="H44" s="6">
        <f>H42+H43</f>
        <v>3826.2724922131965</v>
      </c>
      <c r="I44" s="6">
        <f>I42+I43</f>
        <v>520.73641771788732</v>
      </c>
      <c r="J44" s="6">
        <f>J42+J43</f>
        <v>4347.0089099310844</v>
      </c>
      <c r="K44" s="6"/>
      <c r="L44" s="6"/>
      <c r="M44" s="6"/>
      <c r="N44" s="6"/>
      <c r="O44" s="6"/>
      <c r="P44" s="6"/>
      <c r="Q44" s="6">
        <f>Q42+Q43</f>
        <v>199.01409721108288</v>
      </c>
      <c r="R44" s="6"/>
      <c r="S44" s="6">
        <f>S42+S43</f>
        <v>60.135496649768697</v>
      </c>
      <c r="T44" s="6">
        <f>T42+T43</f>
        <v>180.38402841648173</v>
      </c>
    </row>
    <row r="45" spans="1:20" x14ac:dyDescent="0.25">
      <c r="A45" s="3" t="s">
        <v>124</v>
      </c>
      <c r="B45" s="3">
        <v>10</v>
      </c>
      <c r="C45" s="3" t="s">
        <v>82</v>
      </c>
      <c r="D45" s="6">
        <v>89.122943906667473</v>
      </c>
      <c r="E45" s="6">
        <v>0</v>
      </c>
      <c r="F45" s="6">
        <v>89.122943906667459</v>
      </c>
      <c r="G45" s="6"/>
      <c r="H45" s="6">
        <v>0</v>
      </c>
      <c r="I45" s="6">
        <v>0</v>
      </c>
      <c r="J45" s="6">
        <v>0</v>
      </c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1:20" x14ac:dyDescent="0.25">
      <c r="A46" s="3" t="s">
        <v>91</v>
      </c>
      <c r="B46" s="3">
        <v>10</v>
      </c>
      <c r="C46" s="3" t="s">
        <v>83</v>
      </c>
      <c r="D46" s="6"/>
      <c r="E46" s="6"/>
      <c r="F46" s="6">
        <v>436.01000000000005</v>
      </c>
      <c r="G46" s="6"/>
      <c r="H46" s="6">
        <v>780.17650584214073</v>
      </c>
      <c r="I46" s="6">
        <v>151.83830944277895</v>
      </c>
      <c r="J46" s="6">
        <v>932.01481528491968</v>
      </c>
      <c r="K46" s="6"/>
      <c r="L46" s="6"/>
      <c r="M46" s="6"/>
      <c r="N46" s="6"/>
      <c r="O46" s="6"/>
      <c r="P46" s="6"/>
      <c r="Q46" s="6">
        <v>26.8336719925809</v>
      </c>
      <c r="R46" s="6"/>
      <c r="S46" s="6">
        <v>48.767297329486802</v>
      </c>
      <c r="T46" s="6">
        <v>180.35993908467699</v>
      </c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7"/>
  <dimension ref="A1:C46"/>
  <sheetViews>
    <sheetView workbookViewId="0">
      <selection activeCell="M7" sqref="M7"/>
    </sheetView>
  </sheetViews>
  <sheetFormatPr baseColWidth="10" defaultRowHeight="15" x14ac:dyDescent="0.25"/>
  <sheetData>
    <row r="1" spans="1:3" x14ac:dyDescent="0.25">
      <c r="A1" s="2" t="s">
        <v>0</v>
      </c>
      <c r="B1" s="2" t="s">
        <v>1</v>
      </c>
      <c r="C1" s="2" t="s">
        <v>10</v>
      </c>
    </row>
    <row r="2" spans="1:3" x14ac:dyDescent="0.25">
      <c r="A2" s="3" t="str">
        <f>Flows!A2</f>
        <v>A1</v>
      </c>
      <c r="B2" t="s">
        <v>30</v>
      </c>
    </row>
    <row r="3" spans="1:3" x14ac:dyDescent="0.25">
      <c r="A3" s="3" t="str">
        <f>Flows!A3</f>
        <v>A2</v>
      </c>
      <c r="B3" t="s">
        <v>30</v>
      </c>
    </row>
    <row r="4" spans="1:3" x14ac:dyDescent="0.25">
      <c r="A4" s="3" t="str">
        <f>Flows!A4</f>
        <v>AB</v>
      </c>
      <c r="B4" t="s">
        <v>30</v>
      </c>
    </row>
    <row r="5" spans="1:3" x14ac:dyDescent="0.25">
      <c r="A5" s="3" t="str">
        <f>Flows!A5</f>
        <v>B1</v>
      </c>
      <c r="B5" t="s">
        <v>30</v>
      </c>
    </row>
    <row r="6" spans="1:3" x14ac:dyDescent="0.25">
      <c r="A6" s="3" t="str">
        <f>Flows!A6</f>
        <v>B2</v>
      </c>
      <c r="B6" t="s">
        <v>30</v>
      </c>
    </row>
    <row r="7" spans="1:3" x14ac:dyDescent="0.25">
      <c r="A7" s="3" t="str">
        <f>Flows!A7</f>
        <v>JB</v>
      </c>
      <c r="B7" t="s">
        <v>30</v>
      </c>
    </row>
    <row r="8" spans="1:3" x14ac:dyDescent="0.25">
      <c r="A8" s="3" t="str">
        <f>Flows!A8</f>
        <v>CB</v>
      </c>
      <c r="B8" t="s">
        <v>30</v>
      </c>
    </row>
    <row r="9" spans="1:3" x14ac:dyDescent="0.25">
      <c r="A9" s="3" t="str">
        <f>Flows!A9</f>
        <v>B3</v>
      </c>
      <c r="B9" t="s">
        <v>30</v>
      </c>
    </row>
    <row r="10" spans="1:3" x14ac:dyDescent="0.25">
      <c r="A10" s="3" t="str">
        <f>Flows!A10</f>
        <v>B31</v>
      </c>
      <c r="B10" t="s">
        <v>30</v>
      </c>
    </row>
    <row r="11" spans="1:3" x14ac:dyDescent="0.25">
      <c r="A11" s="3" t="str">
        <f>Flows!A11</f>
        <v>BC</v>
      </c>
      <c r="B11" t="s">
        <v>30</v>
      </c>
    </row>
    <row r="12" spans="1:3" x14ac:dyDescent="0.25">
      <c r="A12" s="3" t="str">
        <f>Flows!A12</f>
        <v>BG</v>
      </c>
      <c r="B12" t="s">
        <v>30</v>
      </c>
    </row>
    <row r="13" spans="1:3" x14ac:dyDescent="0.25">
      <c r="A13" s="3" t="str">
        <f>Flows!A13</f>
        <v>C1</v>
      </c>
      <c r="B13" t="s">
        <v>30</v>
      </c>
    </row>
    <row r="14" spans="1:3" x14ac:dyDescent="0.25">
      <c r="A14" s="3" t="str">
        <f>Flows!A14</f>
        <v>C2</v>
      </c>
      <c r="B14" t="s">
        <v>30</v>
      </c>
    </row>
    <row r="15" spans="1:3" x14ac:dyDescent="0.25">
      <c r="A15" s="3" t="str">
        <f>Flows!A15</f>
        <v>JC</v>
      </c>
      <c r="B15" t="s">
        <v>30</v>
      </c>
    </row>
    <row r="16" spans="1:3" x14ac:dyDescent="0.25">
      <c r="A16" s="3" t="str">
        <f>Flows!A16</f>
        <v>DC</v>
      </c>
      <c r="B16" t="s">
        <v>30</v>
      </c>
    </row>
    <row r="17" spans="1:2" x14ac:dyDescent="0.25">
      <c r="A17" s="3" t="e">
        <f>Flows!#REF!</f>
        <v>#REF!</v>
      </c>
      <c r="B17" t="s">
        <v>30</v>
      </c>
    </row>
    <row r="18" spans="1:2" x14ac:dyDescent="0.25">
      <c r="A18" s="3" t="str">
        <f>Flows!A18</f>
        <v>CD</v>
      </c>
      <c r="B18" t="s">
        <v>30</v>
      </c>
    </row>
    <row r="19" spans="1:2" x14ac:dyDescent="0.25">
      <c r="A19" s="3" t="str">
        <f>Flows!A19</f>
        <v>CI</v>
      </c>
      <c r="B19" t="s">
        <v>30</v>
      </c>
    </row>
    <row r="20" spans="1:2" x14ac:dyDescent="0.25">
      <c r="A20" s="3" t="str">
        <f>Flows!A20</f>
        <v>D1</v>
      </c>
      <c r="B20" t="s">
        <v>30</v>
      </c>
    </row>
    <row r="21" spans="1:2" x14ac:dyDescent="0.25">
      <c r="A21" s="3" t="str">
        <f>Flows!A21</f>
        <v>D2</v>
      </c>
      <c r="B21" t="s">
        <v>30</v>
      </c>
    </row>
    <row r="22" spans="1:2" x14ac:dyDescent="0.25">
      <c r="A22" s="3" t="str">
        <f>Flows!A22</f>
        <v>D3</v>
      </c>
      <c r="B22" t="s">
        <v>30</v>
      </c>
    </row>
    <row r="23" spans="1:2" x14ac:dyDescent="0.25">
      <c r="A23" s="3" t="str">
        <f>Flows!A23</f>
        <v>FD</v>
      </c>
      <c r="B23" t="s">
        <v>30</v>
      </c>
    </row>
    <row r="24" spans="1:2" x14ac:dyDescent="0.25">
      <c r="A24" s="3" t="str">
        <f>Flows!A24</f>
        <v>DE</v>
      </c>
      <c r="B24" t="s">
        <v>30</v>
      </c>
    </row>
    <row r="25" spans="1:2" x14ac:dyDescent="0.25">
      <c r="A25" s="3" t="str">
        <f>Flows!A25</f>
        <v>D4</v>
      </c>
      <c r="B25" t="s">
        <v>30</v>
      </c>
    </row>
    <row r="26" spans="1:2" x14ac:dyDescent="0.25">
      <c r="A26" s="3" t="str">
        <f>Flows!A26</f>
        <v>D41</v>
      </c>
      <c r="B26" t="s">
        <v>30</v>
      </c>
    </row>
    <row r="27" spans="1:2" x14ac:dyDescent="0.25">
      <c r="A27" s="3" t="str">
        <f>Flows!A27</f>
        <v>E1</v>
      </c>
      <c r="B27" t="s">
        <v>30</v>
      </c>
    </row>
    <row r="28" spans="1:2" x14ac:dyDescent="0.25">
      <c r="A28" s="3" t="str">
        <f>Flows!A28</f>
        <v>E2</v>
      </c>
      <c r="B28" t="s">
        <v>30</v>
      </c>
    </row>
    <row r="29" spans="1:2" x14ac:dyDescent="0.25">
      <c r="A29" s="3" t="str">
        <f>Flows!A29</f>
        <v>E21</v>
      </c>
      <c r="B29" t="s">
        <v>30</v>
      </c>
    </row>
    <row r="30" spans="1:2" x14ac:dyDescent="0.25">
      <c r="A30" s="3" t="str">
        <f>Flows!A30</f>
        <v>EF</v>
      </c>
      <c r="B30" t="s">
        <v>30</v>
      </c>
    </row>
    <row r="31" spans="1:2" x14ac:dyDescent="0.25">
      <c r="A31" s="3" t="str">
        <f>Flows!A31</f>
        <v>F1</v>
      </c>
      <c r="B31" t="s">
        <v>30</v>
      </c>
    </row>
    <row r="32" spans="1:2" x14ac:dyDescent="0.25">
      <c r="A32" s="3" t="str">
        <f>Flows!A32</f>
        <v>F2</v>
      </c>
      <c r="B32" t="s">
        <v>30</v>
      </c>
    </row>
    <row r="33" spans="1:2" x14ac:dyDescent="0.25">
      <c r="A33" s="3" t="str">
        <f>Flows!A33</f>
        <v>F3</v>
      </c>
      <c r="B33" t="s">
        <v>30</v>
      </c>
    </row>
    <row r="34" spans="1:2" x14ac:dyDescent="0.25">
      <c r="A34" s="3" t="str">
        <f>Flows!A34</f>
        <v>F4</v>
      </c>
      <c r="B34" t="s">
        <v>30</v>
      </c>
    </row>
    <row r="35" spans="1:2" x14ac:dyDescent="0.25">
      <c r="A35" s="3" t="str">
        <f>Flows!A35</f>
        <v>F5</v>
      </c>
      <c r="B35" t="s">
        <v>30</v>
      </c>
    </row>
    <row r="36" spans="1:2" x14ac:dyDescent="0.25">
      <c r="A36" s="3" t="str">
        <f>Flows!A36</f>
        <v>G1</v>
      </c>
      <c r="B36" t="s">
        <v>30</v>
      </c>
    </row>
    <row r="37" spans="1:2" x14ac:dyDescent="0.25">
      <c r="A37" s="3" t="str">
        <f>Flows!A37</f>
        <v>GI</v>
      </c>
      <c r="B37" t="s">
        <v>30</v>
      </c>
    </row>
    <row r="38" spans="1:2" x14ac:dyDescent="0.25">
      <c r="A38" s="3" t="str">
        <f>Flows!A38</f>
        <v>H1</v>
      </c>
      <c r="B38" t="s">
        <v>30</v>
      </c>
    </row>
    <row r="39" spans="1:2" x14ac:dyDescent="0.25">
      <c r="A39" s="3" t="str">
        <f>Flows!A39</f>
        <v>H2</v>
      </c>
      <c r="B39" t="s">
        <v>30</v>
      </c>
    </row>
    <row r="40" spans="1:2" x14ac:dyDescent="0.25">
      <c r="A40" s="3" t="str">
        <f>Flows!A40</f>
        <v>HI</v>
      </c>
      <c r="B40" t="s">
        <v>30</v>
      </c>
    </row>
    <row r="41" spans="1:2" x14ac:dyDescent="0.25">
      <c r="A41" s="3" t="str">
        <f>Flows!A41</f>
        <v>I1</v>
      </c>
      <c r="B41" t="s">
        <v>30</v>
      </c>
    </row>
    <row r="42" spans="1:2" x14ac:dyDescent="0.25">
      <c r="A42" s="3" t="str">
        <f>Flows!A42</f>
        <v>I2</v>
      </c>
      <c r="B42" t="s">
        <v>30</v>
      </c>
    </row>
    <row r="43" spans="1:2" x14ac:dyDescent="0.25">
      <c r="A43" s="3" t="str">
        <f>Flows!A43</f>
        <v>I3</v>
      </c>
      <c r="B43" t="s">
        <v>30</v>
      </c>
    </row>
    <row r="44" spans="1:2" x14ac:dyDescent="0.25">
      <c r="A44" s="3" t="str">
        <f>Flows!A44</f>
        <v>I31</v>
      </c>
      <c r="B44" t="s">
        <v>30</v>
      </c>
    </row>
    <row r="45" spans="1:2" x14ac:dyDescent="0.25">
      <c r="A45" s="3" t="str">
        <f>Flows!A45</f>
        <v>J1</v>
      </c>
      <c r="B45" t="s">
        <v>30</v>
      </c>
    </row>
    <row r="46" spans="1:2" x14ac:dyDescent="0.25">
      <c r="A46" s="3" t="str">
        <f>Flows!A46</f>
        <v>J2</v>
      </c>
      <c r="B46" t="s">
        <v>30</v>
      </c>
    </row>
  </sheetData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Validate!$D$2:$D$3</xm:f>
          </x14:formula1>
          <xm:sqref>B2:B46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5</vt:i4>
      </vt:variant>
    </vt:vector>
  </HeadingPairs>
  <TitlesOfParts>
    <vt:vector size="14" baseType="lpstr">
      <vt:lpstr>PhysicalDiagram</vt:lpstr>
      <vt:lpstr>Validate</vt:lpstr>
      <vt:lpstr>Flows</vt:lpstr>
      <vt:lpstr>Processes</vt:lpstr>
      <vt:lpstr>Exergy</vt:lpstr>
      <vt:lpstr>Format</vt:lpstr>
      <vt:lpstr>WasteDefinition</vt:lpstr>
      <vt:lpstr>Minerales</vt:lpstr>
      <vt:lpstr>eResourcesCost</vt:lpstr>
      <vt:lpstr>Flows!cgam_flows</vt:lpstr>
      <vt:lpstr>Processes!cgam_processes</vt:lpstr>
      <vt:lpstr>Exergy!cgam_sample</vt:lpstr>
      <vt:lpstr>eResourcesCost!tgas_c0</vt:lpstr>
      <vt:lpstr>Format!tgas_fmt</vt:lpstr>
    </vt:vector>
  </TitlesOfParts>
  <Company>ENEL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Torres Cuadra, Cesar</dc:creator>
  <cp:lastModifiedBy>César Torres Cuadra</cp:lastModifiedBy>
  <dcterms:created xsi:type="dcterms:W3CDTF">2020-06-03T07:18:00Z</dcterms:created>
  <dcterms:modified xsi:type="dcterms:W3CDTF">2024-02-14T15:33:42Z</dcterms:modified>
</cp:coreProperties>
</file>