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Termoeconomia\TaesLab\Examples\rorc\"/>
    </mc:Choice>
  </mc:AlternateContent>
  <xr:revisionPtr revIDLastSave="0" documentId="13_ncr:1_{FE821670-EC94-4A33-9671-43C2DCE89643}" xr6:coauthVersionLast="47" xr6:coauthVersionMax="47" xr10:uidLastSave="{00000000-0000-0000-0000-000000000000}"/>
  <bookViews>
    <workbookView xWindow="3165" yWindow="375" windowWidth="20040" windowHeight="12525" activeTab="4" xr2:uid="{00000000-000D-0000-FFFF-FFFF00000000}"/>
  </bookViews>
  <sheets>
    <sheet name="Validate" sheetId="8" r:id="rId1"/>
    <sheet name="Flows" sheetId="2" r:id="rId2"/>
    <sheet name="Physical Diagram" sheetId="10" r:id="rId3"/>
    <sheet name="Processes" sheetId="3" r:id="rId4"/>
    <sheet name="Exergy" sheetId="4" r:id="rId5"/>
    <sheet name="Format" sheetId="5" r:id="rId6"/>
    <sheet name="WasteDefinition" sheetId="6" r:id="rId7"/>
    <sheet name="ResourcesCost" sheetId="7" r:id="rId8"/>
    <sheet name="ExergyCND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" l="1"/>
  <c r="D11" i="4"/>
  <c r="E11" i="4"/>
  <c r="F11" i="4"/>
  <c r="G11" i="4"/>
  <c r="B11" i="4"/>
  <c r="F11" i="9"/>
  <c r="E11" i="9"/>
  <c r="D11" i="9"/>
  <c r="C11" i="9"/>
  <c r="B11" i="9"/>
</calcChain>
</file>

<file path=xl/sharedStrings.xml><?xml version="1.0" encoding="utf-8"?>
<sst xmlns="http://schemas.openxmlformats.org/spreadsheetml/2006/main" count="140" uniqueCount="93">
  <si>
    <t>key</t>
  </si>
  <si>
    <t>B1</t>
  </si>
  <si>
    <t>B2</t>
  </si>
  <si>
    <t>B3</t>
  </si>
  <si>
    <t>B4</t>
  </si>
  <si>
    <t>B5</t>
  </si>
  <si>
    <t>B6</t>
  </si>
  <si>
    <t>QBLR</t>
  </si>
  <si>
    <t>WP</t>
  </si>
  <si>
    <t>WN</t>
  </si>
  <si>
    <t>QCND</t>
  </si>
  <si>
    <t>type</t>
  </si>
  <si>
    <t>INTERNAL</t>
  </si>
  <si>
    <t>RESOURCE</t>
  </si>
  <si>
    <t>INTERNAL</t>
  </si>
  <si>
    <t>OUTPUT</t>
  </si>
  <si>
    <t>WASTE</t>
  </si>
  <si>
    <t>key</t>
  </si>
  <si>
    <t>BLR</t>
  </si>
  <si>
    <t>TRB</t>
  </si>
  <si>
    <t>IHE</t>
  </si>
  <si>
    <t>PMP</t>
  </si>
  <si>
    <t>CND</t>
  </si>
  <si>
    <t>description</t>
  </si>
  <si>
    <t>Steam Generator</t>
  </si>
  <si>
    <t>Turbine</t>
  </si>
  <si>
    <t>Internal Heat Exchanger</t>
  </si>
  <si>
    <t>Pump</t>
  </si>
  <si>
    <t>Condenser</t>
  </si>
  <si>
    <t>fuel</t>
  </si>
  <si>
    <t>QBLR</t>
  </si>
  <si>
    <t>B1-B2</t>
  </si>
  <si>
    <t>B2-B3</t>
  </si>
  <si>
    <t>WP</t>
  </si>
  <si>
    <t>B3-B4</t>
  </si>
  <si>
    <t>product</t>
  </si>
  <si>
    <t>B1-B6</t>
  </si>
  <si>
    <t>WN+WP</t>
  </si>
  <si>
    <t>B6-B5</t>
  </si>
  <si>
    <t>B5-B4</t>
  </si>
  <si>
    <t>QCND</t>
  </si>
  <si>
    <t>type</t>
  </si>
  <si>
    <t>PRODUCTIVE</t>
  </si>
  <si>
    <t>DISSIPATIVE</t>
  </si>
  <si>
    <t>TCND30</t>
  </si>
  <si>
    <t>TCND45</t>
  </si>
  <si>
    <t>PBLR15</t>
  </si>
  <si>
    <t>key</t>
  </si>
  <si>
    <t>EXERGY</t>
  </si>
  <si>
    <t>EXERGY_COST</t>
  </si>
  <si>
    <t>EXERGY_UNIT_COST</t>
  </si>
  <si>
    <t>GENERALIZED_COST</t>
  </si>
  <si>
    <t>GENERALIZED_UNIT_COST</t>
  </si>
  <si>
    <t>DIAGNOSIS</t>
  </si>
  <si>
    <t>width</t>
  </si>
  <si>
    <t>precision</t>
  </si>
  <si>
    <t>unit</t>
  </si>
  <si>
    <t>(kW)</t>
  </si>
  <si>
    <t>(J/J)</t>
  </si>
  <si>
    <t>(c/h)</t>
  </si>
  <si>
    <t>(c/kWh)</t>
  </si>
  <si>
    <t>(kW)</t>
  </si>
  <si>
    <t>flow</t>
  </si>
  <si>
    <t>QCND</t>
  </si>
  <si>
    <t>type</t>
  </si>
  <si>
    <t>RESOURCES</t>
  </si>
  <si>
    <t>recycle</t>
  </si>
  <si>
    <t>Key</t>
  </si>
  <si>
    <t>QBLR</t>
  </si>
  <si>
    <t>BLR</t>
  </si>
  <si>
    <t>TRB</t>
  </si>
  <si>
    <t>IHE</t>
  </si>
  <si>
    <t>PMP</t>
  </si>
  <si>
    <t>CND</t>
  </si>
  <si>
    <t>Type</t>
  </si>
  <si>
    <t>FLOW</t>
  </si>
  <si>
    <t>PROCESS</t>
  </si>
  <si>
    <t>Flows</t>
  </si>
  <si>
    <t>Processes</t>
  </si>
  <si>
    <t>Wastes</t>
  </si>
  <si>
    <t>Resources</t>
  </si>
  <si>
    <t>DEFAULT</t>
  </si>
  <si>
    <t>MANUAL</t>
  </si>
  <si>
    <t>COST</t>
  </si>
  <si>
    <t>IRREVERSIBILITY</t>
  </si>
  <si>
    <t>HYBRID</t>
  </si>
  <si>
    <t>Base</t>
  </si>
  <si>
    <t>ETAT75</t>
  </si>
  <si>
    <t>NoIHE</t>
  </si>
  <si>
    <t>TCND35</t>
  </si>
  <si>
    <t>TCND40</t>
  </si>
  <si>
    <t>TCND50</t>
  </si>
  <si>
    <t>N_Butane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</si>
</sst>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171450</xdr:rowOff>
    </xdr:from>
    <xdr:to>
      <xdr:col>5</xdr:col>
      <xdr:colOff>657225</xdr:colOff>
      <xdr:row>22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0B7C2A-C580-0A0E-5E03-DA3229401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61950"/>
          <a:ext cx="407670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D158-7212-45C6-8CD6-C008DA9BC38B}">
  <sheetPr>
    <tabColor rgb="FFC00000"/>
  </sheetPr>
  <dimension ref="A1:D8"/>
  <sheetViews>
    <sheetView workbookViewId="0">
      <selection sqref="A1:D8"/>
    </sheetView>
  </sheetViews>
  <sheetFormatPr baseColWidth="10" defaultRowHeight="15"/>
  <cols>
    <col min="2" max="2" width="14.140625" customWidth="1"/>
    <col min="3" max="3" width="16" customWidth="1"/>
  </cols>
  <sheetData>
    <row r="1" spans="1:4">
      <c r="A1" s="1" t="s">
        <v>77</v>
      </c>
      <c r="B1" s="1" t="s">
        <v>78</v>
      </c>
      <c r="C1" s="1" t="s">
        <v>79</v>
      </c>
      <c r="D1" s="1" t="s">
        <v>80</v>
      </c>
    </row>
    <row r="2" spans="1:4">
      <c r="A2" t="s">
        <v>13</v>
      </c>
      <c r="B2" t="s">
        <v>42</v>
      </c>
      <c r="C2" t="s">
        <v>81</v>
      </c>
      <c r="D2" t="s">
        <v>75</v>
      </c>
    </row>
    <row r="3" spans="1:4">
      <c r="A3" t="s">
        <v>12</v>
      </c>
      <c r="B3" t="s">
        <v>43</v>
      </c>
      <c r="C3" t="s">
        <v>82</v>
      </c>
      <c r="D3" t="s">
        <v>76</v>
      </c>
    </row>
    <row r="4" spans="1:4">
      <c r="A4" t="s">
        <v>15</v>
      </c>
      <c r="C4" t="s">
        <v>65</v>
      </c>
    </row>
    <row r="5" spans="1:4">
      <c r="A5" t="s">
        <v>16</v>
      </c>
      <c r="C5" t="s">
        <v>48</v>
      </c>
    </row>
    <row r="6" spans="1:4">
      <c r="C6" t="s">
        <v>83</v>
      </c>
    </row>
    <row r="7" spans="1:4">
      <c r="C7" t="s">
        <v>84</v>
      </c>
    </row>
    <row r="8" spans="1:4">
      <c r="C8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/>
  </sheetViews>
  <sheetFormatPr baseColWidth="10" defaultColWidth="9.140625" defaultRowHeight="15"/>
  <cols>
    <col min="1" max="1" width="5.7109375" customWidth="1"/>
    <col min="2" max="2" width="10.28515625" customWidth="1"/>
  </cols>
  <sheetData>
    <row r="1" spans="1:2">
      <c r="A1" t="s">
        <v>0</v>
      </c>
      <c r="B1" t="s">
        <v>11</v>
      </c>
    </row>
    <row r="2" spans="1:2">
      <c r="A2" t="s">
        <v>1</v>
      </c>
      <c r="B2" t="s">
        <v>12</v>
      </c>
    </row>
    <row r="3" spans="1:2">
      <c r="A3" t="s">
        <v>2</v>
      </c>
      <c r="B3" t="s">
        <v>12</v>
      </c>
    </row>
    <row r="4" spans="1:2">
      <c r="A4" t="s">
        <v>3</v>
      </c>
      <c r="B4" t="s">
        <v>12</v>
      </c>
    </row>
    <row r="5" spans="1:2">
      <c r="A5" t="s">
        <v>4</v>
      </c>
      <c r="B5" t="s">
        <v>12</v>
      </c>
    </row>
    <row r="6" spans="1:2">
      <c r="A6" t="s">
        <v>5</v>
      </c>
      <c r="B6" t="s">
        <v>12</v>
      </c>
    </row>
    <row r="7" spans="1:2">
      <c r="A7" t="s">
        <v>6</v>
      </c>
      <c r="B7" t="s">
        <v>12</v>
      </c>
    </row>
    <row r="8" spans="1:2">
      <c r="A8" t="s">
        <v>7</v>
      </c>
      <c r="B8" t="s">
        <v>13</v>
      </c>
    </row>
    <row r="9" spans="1:2">
      <c r="A9" t="s">
        <v>8</v>
      </c>
      <c r="B9" t="s">
        <v>14</v>
      </c>
    </row>
    <row r="10" spans="1:2">
      <c r="A10" t="s">
        <v>9</v>
      </c>
      <c r="B10" t="s">
        <v>15</v>
      </c>
    </row>
    <row r="11" spans="1:2">
      <c r="A11" t="s">
        <v>10</v>
      </c>
      <c r="B1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FD67-D2C2-404E-A03B-87F5C0523623}">
  <dimension ref="A1"/>
  <sheetViews>
    <sheetView showGridLines="0" showRowColHeaders="0" workbookViewId="0">
      <selection activeCell="H9" sqref="H9"/>
    </sheetView>
  </sheetViews>
  <sheetFormatPr baseColWidth="10"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/>
  </sheetViews>
  <sheetFormatPr baseColWidth="10" defaultColWidth="9.140625" defaultRowHeight="15"/>
  <cols>
    <col min="1" max="1" width="5.140625" customWidth="1"/>
    <col min="2" max="2" width="22.140625" customWidth="1"/>
    <col min="3" max="3" width="6.140625" customWidth="1"/>
    <col min="4" max="4" width="8.42578125" customWidth="1"/>
    <col min="5" max="5" width="12.42578125" customWidth="1"/>
  </cols>
  <sheetData>
    <row r="1" spans="1:5">
      <c r="A1" t="s">
        <v>17</v>
      </c>
      <c r="B1" t="s">
        <v>23</v>
      </c>
      <c r="C1" t="s">
        <v>29</v>
      </c>
      <c r="D1" t="s">
        <v>35</v>
      </c>
      <c r="E1" t="s">
        <v>41</v>
      </c>
    </row>
    <row r="2" spans="1:5">
      <c r="A2" t="s">
        <v>18</v>
      </c>
      <c r="B2" t="s">
        <v>24</v>
      </c>
      <c r="C2" t="s">
        <v>30</v>
      </c>
      <c r="D2" t="s">
        <v>36</v>
      </c>
      <c r="E2" t="s">
        <v>42</v>
      </c>
    </row>
    <row r="3" spans="1:5">
      <c r="A3" t="s">
        <v>19</v>
      </c>
      <c r="B3" t="s">
        <v>25</v>
      </c>
      <c r="C3" t="s">
        <v>31</v>
      </c>
      <c r="D3" t="s">
        <v>37</v>
      </c>
      <c r="E3" t="s">
        <v>42</v>
      </c>
    </row>
    <row r="4" spans="1:5">
      <c r="A4" t="s">
        <v>20</v>
      </c>
      <c r="B4" t="s">
        <v>26</v>
      </c>
      <c r="C4" t="s">
        <v>32</v>
      </c>
      <c r="D4" t="s">
        <v>38</v>
      </c>
      <c r="E4" t="s">
        <v>42</v>
      </c>
    </row>
    <row r="5" spans="1:5">
      <c r="A5" t="s">
        <v>21</v>
      </c>
      <c r="B5" t="s">
        <v>27</v>
      </c>
      <c r="C5" t="s">
        <v>33</v>
      </c>
      <c r="D5" t="s">
        <v>39</v>
      </c>
      <c r="E5" t="s">
        <v>42</v>
      </c>
    </row>
    <row r="6" spans="1:5">
      <c r="A6" t="s">
        <v>22</v>
      </c>
      <c r="B6" t="s">
        <v>28</v>
      </c>
      <c r="C6" t="s">
        <v>34</v>
      </c>
      <c r="D6" t="s">
        <v>40</v>
      </c>
      <c r="E6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tabSelected="1" workbookViewId="0">
      <selection activeCell="C4" sqref="C4"/>
    </sheetView>
  </sheetViews>
  <sheetFormatPr baseColWidth="10" defaultColWidth="9.140625" defaultRowHeight="15"/>
  <cols>
    <col min="1" max="1" width="5.7109375" customWidth="1"/>
    <col min="2" max="7" width="10" customWidth="1"/>
  </cols>
  <sheetData>
    <row r="1" spans="1:7">
      <c r="A1" t="s">
        <v>67</v>
      </c>
      <c r="B1" t="s">
        <v>44</v>
      </c>
      <c r="C1" t="s">
        <v>45</v>
      </c>
      <c r="D1" t="s">
        <v>87</v>
      </c>
      <c r="E1" t="s">
        <v>46</v>
      </c>
      <c r="F1" t="s">
        <v>88</v>
      </c>
      <c r="G1" t="s">
        <v>92</v>
      </c>
    </row>
    <row r="2" spans="1:7">
      <c r="A2" t="s">
        <v>1</v>
      </c>
      <c r="B2">
        <v>81.25</v>
      </c>
      <c r="C2">
        <v>104.4</v>
      </c>
      <c r="D2">
        <v>86.94</v>
      </c>
      <c r="E2">
        <v>82.39</v>
      </c>
      <c r="F2">
        <v>81.25</v>
      </c>
      <c r="G2">
        <v>101.3</v>
      </c>
    </row>
    <row r="3" spans="1:7">
      <c r="A3" t="s">
        <v>2</v>
      </c>
      <c r="B3">
        <v>16.96</v>
      </c>
      <c r="C3">
        <v>39.82</v>
      </c>
      <c r="D3">
        <v>18.52</v>
      </c>
      <c r="E3">
        <v>18.57</v>
      </c>
      <c r="F3">
        <v>16.96</v>
      </c>
      <c r="G3">
        <v>36.409999999999997</v>
      </c>
    </row>
    <row r="4" spans="1:7">
      <c r="A4" t="s">
        <v>3</v>
      </c>
      <c r="B4">
        <v>14.93</v>
      </c>
      <c r="C4">
        <v>36.630000000000003</v>
      </c>
      <c r="D4">
        <v>16.010000000000002</v>
      </c>
      <c r="E4">
        <v>16.670000000000002</v>
      </c>
      <c r="F4">
        <v>16.96</v>
      </c>
      <c r="G4">
        <v>34.29</v>
      </c>
    </row>
    <row r="5" spans="1:7">
      <c r="A5" t="s">
        <v>4</v>
      </c>
      <c r="B5">
        <v>5.5910000000000002</v>
      </c>
      <c r="C5">
        <v>9.5039999999999996</v>
      </c>
      <c r="D5">
        <v>5.9829999999999997</v>
      </c>
      <c r="E5">
        <v>6.2610000000000001</v>
      </c>
      <c r="F5">
        <v>5.5910000000000002</v>
      </c>
      <c r="G5">
        <v>24.35</v>
      </c>
    </row>
    <row r="6" spans="1:7">
      <c r="A6" t="s">
        <v>5</v>
      </c>
      <c r="B6">
        <v>7.6269999999999998</v>
      </c>
      <c r="C6">
        <v>12.05</v>
      </c>
      <c r="D6">
        <v>8.1620000000000008</v>
      </c>
      <c r="E6">
        <v>7.9169999999999998</v>
      </c>
      <c r="F6">
        <v>7.6269999999999998</v>
      </c>
      <c r="G6">
        <v>26.83</v>
      </c>
    </row>
    <row r="7" spans="1:7">
      <c r="A7" t="s">
        <v>6</v>
      </c>
      <c r="B7">
        <v>9.1</v>
      </c>
      <c r="C7">
        <v>14.81</v>
      </c>
      <c r="D7">
        <v>9.9559999999999995</v>
      </c>
      <c r="E7">
        <v>9.3160000000000007</v>
      </c>
      <c r="F7">
        <v>7.6269999999999998</v>
      </c>
      <c r="G7">
        <v>28.41</v>
      </c>
    </row>
    <row r="8" spans="1:7">
      <c r="A8" t="s">
        <v>7</v>
      </c>
      <c r="B8">
        <v>91.79</v>
      </c>
      <c r="C8">
        <v>109.6</v>
      </c>
      <c r="D8">
        <v>97.52</v>
      </c>
      <c r="E8">
        <v>93.61</v>
      </c>
      <c r="F8">
        <v>98.29</v>
      </c>
      <c r="G8">
        <v>92.25</v>
      </c>
    </row>
    <row r="9" spans="1:7">
      <c r="A9" t="s">
        <v>8</v>
      </c>
      <c r="B9">
        <v>2.3809999999999998</v>
      </c>
      <c r="C9">
        <v>2.9580000000000002</v>
      </c>
      <c r="D9">
        <v>2.5470000000000002</v>
      </c>
      <c r="E9">
        <v>1.9359999999999999</v>
      </c>
      <c r="F9">
        <v>2.3809999999999998</v>
      </c>
      <c r="G9">
        <v>2.9039999999999999</v>
      </c>
    </row>
    <row r="10" spans="1:7">
      <c r="A10" t="s">
        <v>9</v>
      </c>
      <c r="B10">
        <v>50</v>
      </c>
      <c r="C10">
        <v>50</v>
      </c>
      <c r="D10">
        <v>50</v>
      </c>
      <c r="E10">
        <v>50</v>
      </c>
      <c r="F10">
        <v>50</v>
      </c>
      <c r="G10">
        <v>50</v>
      </c>
    </row>
    <row r="11" spans="1:7">
      <c r="A11" t="s">
        <v>10</v>
      </c>
      <c r="B11">
        <f>B4-B5</f>
        <v>9.3389999999999986</v>
      </c>
      <c r="C11">
        <f>C4-C5</f>
        <v>27.126000000000005</v>
      </c>
      <c r="D11">
        <f t="shared" ref="D11:G11" si="0">D4-D5</f>
        <v>10.027000000000001</v>
      </c>
      <c r="E11">
        <f t="shared" si="0"/>
        <v>10.409000000000002</v>
      </c>
      <c r="F11">
        <f t="shared" si="0"/>
        <v>11.369</v>
      </c>
      <c r="G11">
        <f t="shared" si="0"/>
        <v>9.9399999999999977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C4" sqref="C4"/>
    </sheetView>
  </sheetViews>
  <sheetFormatPr baseColWidth="10" defaultColWidth="9.140625" defaultRowHeight="15"/>
  <cols>
    <col min="1" max="1" width="23.85546875" customWidth="1"/>
    <col min="2" max="2" width="6.28515625" customWidth="1"/>
    <col min="3" max="3" width="9.28515625" customWidth="1"/>
    <col min="4" max="4" width="8.28515625" customWidth="1"/>
  </cols>
  <sheetData>
    <row r="1" spans="1:4">
      <c r="A1" t="s">
        <v>47</v>
      </c>
      <c r="B1" t="s">
        <v>54</v>
      </c>
      <c r="C1" t="s">
        <v>55</v>
      </c>
      <c r="D1" t="s">
        <v>56</v>
      </c>
    </row>
    <row r="2" spans="1:4">
      <c r="A2" t="s">
        <v>48</v>
      </c>
      <c r="B2">
        <v>10</v>
      </c>
      <c r="C2">
        <v>3</v>
      </c>
      <c r="D2" t="s">
        <v>57</v>
      </c>
    </row>
    <row r="3" spans="1:4">
      <c r="A3" t="s">
        <v>49</v>
      </c>
      <c r="B3">
        <v>10</v>
      </c>
      <c r="C3">
        <v>3</v>
      </c>
      <c r="D3" t="s">
        <v>57</v>
      </c>
    </row>
    <row r="4" spans="1:4">
      <c r="A4" t="s">
        <v>50</v>
      </c>
      <c r="B4">
        <v>10</v>
      </c>
      <c r="C4">
        <v>4</v>
      </c>
      <c r="D4" t="s">
        <v>58</v>
      </c>
    </row>
    <row r="5" spans="1:4">
      <c r="A5" t="s">
        <v>51</v>
      </c>
      <c r="B5">
        <v>10</v>
      </c>
      <c r="C5">
        <v>3</v>
      </c>
      <c r="D5" t="s">
        <v>59</v>
      </c>
    </row>
    <row r="6" spans="1:4">
      <c r="A6" t="s">
        <v>52</v>
      </c>
      <c r="B6">
        <v>10</v>
      </c>
      <c r="C6">
        <v>4</v>
      </c>
      <c r="D6" t="s">
        <v>60</v>
      </c>
    </row>
    <row r="7" spans="1:4">
      <c r="A7" t="s">
        <v>53</v>
      </c>
      <c r="B7">
        <v>10</v>
      </c>
      <c r="C7">
        <v>4</v>
      </c>
      <c r="D7" t="s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selection activeCell="B2" sqref="B2"/>
    </sheetView>
  </sheetViews>
  <sheetFormatPr baseColWidth="10" defaultColWidth="9.140625" defaultRowHeight="15"/>
  <cols>
    <col min="1" max="1" width="8.5703125" customWidth="1"/>
    <col min="2" max="2" width="16.140625" customWidth="1"/>
    <col min="3" max="3" width="8" customWidth="1"/>
  </cols>
  <sheetData>
    <row r="1" spans="1:3">
      <c r="A1" t="s">
        <v>62</v>
      </c>
      <c r="B1" t="s">
        <v>64</v>
      </c>
      <c r="C1" t="s">
        <v>66</v>
      </c>
    </row>
    <row r="2" spans="1:3">
      <c r="A2" t="s">
        <v>63</v>
      </c>
      <c r="B2" t="s">
        <v>84</v>
      </c>
      <c r="C2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5FDEA6-5228-4958-A55B-271DF606DA6B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>
      <selection activeCell="C2" sqref="C2:C7"/>
    </sheetView>
  </sheetViews>
  <sheetFormatPr baseColWidth="10" defaultColWidth="9.140625" defaultRowHeight="15"/>
  <cols>
    <col min="1" max="1" width="5.7109375" customWidth="1"/>
    <col min="2" max="2" width="9" customWidth="1"/>
    <col min="3" max="3" width="11.7109375" customWidth="1"/>
  </cols>
  <sheetData>
    <row r="1" spans="1:3">
      <c r="A1" t="s">
        <v>67</v>
      </c>
      <c r="B1" t="s">
        <v>74</v>
      </c>
      <c r="C1" t="s">
        <v>86</v>
      </c>
    </row>
    <row r="2" spans="1:3">
      <c r="A2" t="s">
        <v>68</v>
      </c>
      <c r="B2" t="s">
        <v>75</v>
      </c>
      <c r="C2" s="2">
        <v>0.01</v>
      </c>
    </row>
    <row r="3" spans="1:3">
      <c r="A3" t="s">
        <v>69</v>
      </c>
      <c r="B3" t="s">
        <v>76</v>
      </c>
      <c r="C3" s="2">
        <v>6.5112546593747069</v>
      </c>
    </row>
    <row r="4" spans="1:3">
      <c r="A4" t="s">
        <v>70</v>
      </c>
      <c r="B4" t="s">
        <v>76</v>
      </c>
      <c r="C4" s="2">
        <v>151.74747299158844</v>
      </c>
    </row>
    <row r="5" spans="1:3">
      <c r="A5" t="s">
        <v>71</v>
      </c>
      <c r="B5" t="s">
        <v>76</v>
      </c>
      <c r="C5" s="2">
        <v>2.5591030152439238</v>
      </c>
    </row>
    <row r="6" spans="1:3">
      <c r="A6" t="s">
        <v>72</v>
      </c>
      <c r="B6" t="s">
        <v>76</v>
      </c>
      <c r="C6" s="2">
        <v>2.1145262959269528</v>
      </c>
    </row>
    <row r="7" spans="1:3">
      <c r="A7" t="s">
        <v>73</v>
      </c>
      <c r="B7" t="s">
        <v>76</v>
      </c>
      <c r="C7" s="2">
        <v>10.746746638323955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F0E57-ACB9-4F2C-ADE9-1AA431DF986C}">
  <sheetPr>
    <tabColor theme="4" tint="-0.249977111117893"/>
  </sheetPr>
  <dimension ref="A1:F11"/>
  <sheetViews>
    <sheetView workbookViewId="0">
      <selection activeCell="C8" sqref="C8"/>
    </sheetView>
  </sheetViews>
  <sheetFormatPr baseColWidth="10" defaultRowHeight="15"/>
  <sheetData>
    <row r="1" spans="1:6">
      <c r="A1" t="s">
        <v>0</v>
      </c>
      <c r="B1" t="s">
        <v>44</v>
      </c>
      <c r="C1" t="s">
        <v>89</v>
      </c>
      <c r="D1" t="s">
        <v>90</v>
      </c>
      <c r="E1" t="s">
        <v>45</v>
      </c>
      <c r="F1" t="s">
        <v>91</v>
      </c>
    </row>
    <row r="2" spans="1:6">
      <c r="A2" t="s">
        <v>1</v>
      </c>
      <c r="B2">
        <v>82.99</v>
      </c>
      <c r="C2">
        <v>89.86</v>
      </c>
      <c r="D2">
        <v>97.69</v>
      </c>
      <c r="E2">
        <v>106.7</v>
      </c>
      <c r="F2">
        <v>117</v>
      </c>
    </row>
    <row r="3" spans="1:6">
      <c r="A3" t="s">
        <v>2</v>
      </c>
      <c r="B3">
        <v>17.32</v>
      </c>
      <c r="C3">
        <v>24.12</v>
      </c>
      <c r="D3">
        <v>31.84</v>
      </c>
      <c r="E3">
        <v>40.68</v>
      </c>
      <c r="F3">
        <v>50.89</v>
      </c>
    </row>
    <row r="4" spans="1:6">
      <c r="A4" t="s">
        <v>3</v>
      </c>
      <c r="B4">
        <v>15.25</v>
      </c>
      <c r="C4">
        <v>21.66</v>
      </c>
      <c r="D4">
        <v>28.98</v>
      </c>
      <c r="E4">
        <v>37.42</v>
      </c>
      <c r="F4">
        <v>47.23</v>
      </c>
    </row>
    <row r="5" spans="1:6">
      <c r="A5" t="s">
        <v>4</v>
      </c>
      <c r="B5">
        <v>5.7110000000000003</v>
      </c>
      <c r="C5">
        <v>6.67</v>
      </c>
      <c r="D5">
        <v>7.9749999999999996</v>
      </c>
      <c r="E5">
        <v>9.7089999999999996</v>
      </c>
      <c r="F5">
        <v>11.98</v>
      </c>
    </row>
    <row r="6" spans="1:6">
      <c r="A6" t="s">
        <v>5</v>
      </c>
      <c r="B6">
        <v>7.79</v>
      </c>
      <c r="C6">
        <v>8.91</v>
      </c>
      <c r="D6">
        <v>10.39</v>
      </c>
      <c r="E6">
        <v>12.31</v>
      </c>
      <c r="F6">
        <v>14.8</v>
      </c>
    </row>
    <row r="7" spans="1:6">
      <c r="A7" t="s">
        <v>6</v>
      </c>
      <c r="B7">
        <v>9.2949999999999999</v>
      </c>
      <c r="C7">
        <v>10.84</v>
      </c>
      <c r="D7">
        <v>12.76</v>
      </c>
      <c r="E7">
        <v>15.13</v>
      </c>
      <c r="F7">
        <v>18.05</v>
      </c>
    </row>
    <row r="8" spans="1:6">
      <c r="A8" t="s">
        <v>7</v>
      </c>
      <c r="B8">
        <v>99.53</v>
      </c>
      <c r="C8">
        <v>105.3</v>
      </c>
      <c r="D8">
        <v>111.8</v>
      </c>
      <c r="E8">
        <v>119.1</v>
      </c>
      <c r="F8">
        <v>127.4</v>
      </c>
    </row>
    <row r="9" spans="1:6">
      <c r="A9" t="s">
        <v>8</v>
      </c>
      <c r="B9">
        <v>2.4319999999999999</v>
      </c>
      <c r="C9">
        <v>2.6120000000000001</v>
      </c>
      <c r="D9">
        <v>2.8079999999999998</v>
      </c>
      <c r="E9">
        <v>3.0219999999999998</v>
      </c>
      <c r="F9">
        <v>3.2559999999999998</v>
      </c>
    </row>
    <row r="10" spans="1:6">
      <c r="A10" t="s">
        <v>9</v>
      </c>
      <c r="B10">
        <v>50</v>
      </c>
      <c r="C10">
        <v>50</v>
      </c>
      <c r="D10">
        <v>50</v>
      </c>
      <c r="E10">
        <v>50</v>
      </c>
      <c r="F10">
        <v>50</v>
      </c>
    </row>
    <row r="11" spans="1:6">
      <c r="A11" t="s">
        <v>10</v>
      </c>
      <c r="B11">
        <f>B4-B5</f>
        <v>9.5389999999999997</v>
      </c>
      <c r="C11">
        <f t="shared" ref="C11:F11" si="0">C4-C5</f>
        <v>14.99</v>
      </c>
      <c r="D11">
        <f t="shared" si="0"/>
        <v>21.005000000000003</v>
      </c>
      <c r="E11">
        <f t="shared" si="0"/>
        <v>27.711000000000002</v>
      </c>
      <c r="F11">
        <f t="shared" si="0"/>
        <v>35.25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Validate</vt:lpstr>
      <vt:lpstr>Flows</vt:lpstr>
      <vt:lpstr>Physical Diagram</vt:lpstr>
      <vt:lpstr>Processes</vt:lpstr>
      <vt:lpstr>Exergy</vt:lpstr>
      <vt:lpstr>Format</vt:lpstr>
      <vt:lpstr>WasteDefinition</vt:lpstr>
      <vt:lpstr>ResourcesCost</vt:lpstr>
      <vt:lpstr>ExergyCND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César Torres Cuadra</cp:lastModifiedBy>
  <dcterms:modified xsi:type="dcterms:W3CDTF">2023-04-22T20:46:46Z</dcterms:modified>
</cp:coreProperties>
</file>