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test\"/>
    </mc:Choice>
  </mc:AlternateContent>
  <xr:revisionPtr revIDLastSave="0" documentId="13_ncr:1_{33394551-FFE7-4AE2-8647-AD242FA3AB15}" xr6:coauthVersionLast="47" xr6:coauthVersionMax="47" xr10:uidLastSave="{00000000-0000-0000-0000-000000000000}"/>
  <bookViews>
    <workbookView xWindow="14295" yWindow="0" windowWidth="14610" windowHeight="15585" firstSheet="3" activeTab="4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WasteDefinition" sheetId="8" r:id="rId7"/>
  </sheets>
  <definedNames>
    <definedName name="cgam_flows" localSheetId="2">Flows!$A$1:$B$20</definedName>
    <definedName name="cgam_processes" localSheetId="3">Processes!$A$1:$E$7</definedName>
    <definedName name="cgam_sample" localSheetId="4">Exergy!$A$1:$C$12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2" i="3"/>
  <c r="A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<sst xmlns="http://schemas.openxmlformats.org/spreadsheetml/2006/main" count="122" uniqueCount="81">
  <si>
    <t>key</t>
  </si>
  <si>
    <t>type</t>
  </si>
  <si>
    <t>B1</t>
  </si>
  <si>
    <t>RESOURCE</t>
  </si>
  <si>
    <t>B2</t>
  </si>
  <si>
    <t>INTERNAL</t>
  </si>
  <si>
    <t>B3</t>
  </si>
  <si>
    <t>B4</t>
  </si>
  <si>
    <t>B5</t>
  </si>
  <si>
    <t>B6</t>
  </si>
  <si>
    <t>B7</t>
  </si>
  <si>
    <t>OUTPUT</t>
  </si>
  <si>
    <t>description</t>
  </si>
  <si>
    <t>fuel</t>
  </si>
  <si>
    <t>product</t>
  </si>
  <si>
    <t>PRODUCTIVE</t>
  </si>
  <si>
    <t>B6-B7</t>
  </si>
  <si>
    <t>DISSIPATIVE</t>
  </si>
  <si>
    <t>width</t>
  </si>
  <si>
    <t>precision</t>
  </si>
  <si>
    <t>unit</t>
  </si>
  <si>
    <t>EXERGY</t>
  </si>
  <si>
    <t>EXERGY_COST</t>
  </si>
  <si>
    <t>EXERGY_UNIT_COST</t>
  </si>
  <si>
    <t>(J/J)</t>
  </si>
  <si>
    <t>GENERALIZED_COST</t>
  </si>
  <si>
    <t>($/h)</t>
  </si>
  <si>
    <t>GENERALIZED_UNIT_COST</t>
  </si>
  <si>
    <t>DIAGNOSIS</t>
  </si>
  <si>
    <t>IRREVERSIBILITY</t>
  </si>
  <si>
    <t>Flows</t>
  </si>
  <si>
    <t>Processes</t>
  </si>
  <si>
    <t>Wastes</t>
  </si>
  <si>
    <t>RESOURCES</t>
  </si>
  <si>
    <t>DEFAULT</t>
  </si>
  <si>
    <t>MANUAL</t>
  </si>
  <si>
    <t>COST</t>
  </si>
  <si>
    <t>Resources</t>
  </si>
  <si>
    <t>FLOW</t>
  </si>
  <si>
    <t>PROCESS</t>
  </si>
  <si>
    <t>REF</t>
  </si>
  <si>
    <t>TRB</t>
  </si>
  <si>
    <t>CMP</t>
  </si>
  <si>
    <t>B8</t>
  </si>
  <si>
    <t>BLR</t>
  </si>
  <si>
    <t>Caldera Recuperación</t>
  </si>
  <si>
    <t>Turbina</t>
  </si>
  <si>
    <t>B1-B2</t>
  </si>
  <si>
    <t>PMP</t>
  </si>
  <si>
    <t>Bomba</t>
  </si>
  <si>
    <t>Compresor</t>
  </si>
  <si>
    <t>CND</t>
  </si>
  <si>
    <t>Condensador</t>
  </si>
  <si>
    <t>VEXP</t>
  </si>
  <si>
    <t>Válvula de Expansión</t>
  </si>
  <si>
    <t>EVAP</t>
  </si>
  <si>
    <t>Evaporador</t>
  </si>
  <si>
    <t>GEN</t>
  </si>
  <si>
    <t>Alternador</t>
  </si>
  <si>
    <t>B1-B4</t>
  </si>
  <si>
    <t>B4-B3</t>
  </si>
  <si>
    <t>B8-B7</t>
  </si>
  <si>
    <t>Eta_isoTRB</t>
  </si>
  <si>
    <t>Eta_isoPMP</t>
  </si>
  <si>
    <t>Eta_isoCMP</t>
  </si>
  <si>
    <t>Temp_inAC</t>
  </si>
  <si>
    <t>Temp_inAF</t>
  </si>
  <si>
    <t>Welec_Net</t>
  </si>
  <si>
    <t>WASTE</t>
  </si>
  <si>
    <t>(B2-B3)+(B8-B5)</t>
  </si>
  <si>
    <t>(KW)</t>
  </si>
  <si>
    <t>($/KWh)</t>
  </si>
  <si>
    <t>WCMP</t>
  </si>
  <si>
    <t>WMEC</t>
  </si>
  <si>
    <t>WPMP</t>
  </si>
  <si>
    <t>QEVAP</t>
  </si>
  <si>
    <t>QCND</t>
  </si>
  <si>
    <t>QBLR</t>
  </si>
  <si>
    <t>WCMP+WMEC</t>
  </si>
  <si>
    <t>WPMP+WN</t>
  </si>
  <si>
    <t>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</si>
</sst>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4" borderId="0" xfId="0" applyFont="1" applyFill="1"/>
    <xf numFmtId="164" fontId="1" fillId="0" borderId="0" xfId="0" applyNumberFormat="1" applyFont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415881</xdr:colOff>
      <xdr:row>2</xdr:row>
      <xdr:rowOff>100617</xdr:rowOff>
    </xdr:from>
    <xdr:to>
      <xdr:col>11</xdr:col>
      <xdr:colOff>216473</xdr:colOff>
      <xdr:row>33</xdr:row>
      <xdr:rowOff>125032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C06E15E-AED3-B8C1-626A-2D4D650DE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5247" y="462835"/>
          <a:ext cx="6682740" cy="56388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4" xr16:uid="{00000000-0016-0000-05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"/>
  <sheetViews>
    <sheetView showGridLines="0" zoomScale="71" workbookViewId="0">
      <selection activeCell="N28" sqref="N2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D7"/>
  <sheetViews>
    <sheetView workbookViewId="0">
      <selection activeCell="B21" sqref="B21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30</v>
      </c>
      <c r="B1" s="2" t="s">
        <v>31</v>
      </c>
      <c r="C1" s="2" t="s">
        <v>32</v>
      </c>
      <c r="D1" s="2" t="s">
        <v>37</v>
      </c>
    </row>
    <row r="2" spans="1:4" x14ac:dyDescent="0.25">
      <c r="A2" t="s">
        <v>3</v>
      </c>
      <c r="B2" t="s">
        <v>15</v>
      </c>
      <c r="C2" t="s">
        <v>34</v>
      </c>
      <c r="D2" t="s">
        <v>38</v>
      </c>
    </row>
    <row r="3" spans="1:4" x14ac:dyDescent="0.25">
      <c r="A3" t="s">
        <v>5</v>
      </c>
      <c r="B3" t="s">
        <v>17</v>
      </c>
      <c r="C3" t="s">
        <v>35</v>
      </c>
      <c r="D3" t="s">
        <v>39</v>
      </c>
    </row>
    <row r="4" spans="1:4" x14ac:dyDescent="0.25">
      <c r="A4" t="s">
        <v>11</v>
      </c>
      <c r="C4" t="s">
        <v>33</v>
      </c>
    </row>
    <row r="5" spans="1:4" x14ac:dyDescent="0.25">
      <c r="A5" t="s">
        <v>68</v>
      </c>
      <c r="C5" t="s">
        <v>21</v>
      </c>
    </row>
    <row r="6" spans="1:4" x14ac:dyDescent="0.25">
      <c r="C6" t="s">
        <v>36</v>
      </c>
    </row>
    <row r="7" spans="1:4" x14ac:dyDescent="0.25">
      <c r="C7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zoomScaleNormal="100" workbookViewId="0">
      <selection activeCell="B4" sqref="B4"/>
    </sheetView>
  </sheetViews>
  <sheetFormatPr baseColWidth="10" defaultRowHeight="15" x14ac:dyDescent="0.25"/>
  <cols>
    <col min="1" max="1" width="8.140625" bestFit="1" customWidth="1"/>
    <col min="2" max="2" width="10.140625" bestFit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77</v>
      </c>
      <c r="B2" t="s">
        <v>3</v>
      </c>
    </row>
    <row r="3" spans="1:2" x14ac:dyDescent="0.25">
      <c r="A3" t="s">
        <v>2</v>
      </c>
      <c r="B3" t="s">
        <v>5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5</v>
      </c>
    </row>
    <row r="6" spans="1:2" x14ac:dyDescent="0.25">
      <c r="A6" t="s">
        <v>7</v>
      </c>
      <c r="B6" t="s">
        <v>5</v>
      </c>
    </row>
    <row r="7" spans="1:2" x14ac:dyDescent="0.25">
      <c r="A7" t="s">
        <v>8</v>
      </c>
      <c r="B7" t="s">
        <v>5</v>
      </c>
    </row>
    <row r="8" spans="1:2" x14ac:dyDescent="0.25">
      <c r="A8" t="s">
        <v>9</v>
      </c>
      <c r="B8" t="s">
        <v>5</v>
      </c>
    </row>
    <row r="9" spans="1:2" x14ac:dyDescent="0.25">
      <c r="A9" t="s">
        <v>10</v>
      </c>
      <c r="B9" t="s">
        <v>5</v>
      </c>
    </row>
    <row r="10" spans="1:2" x14ac:dyDescent="0.25">
      <c r="A10" t="s">
        <v>43</v>
      </c>
      <c r="B10" t="s">
        <v>5</v>
      </c>
    </row>
    <row r="11" spans="1:2" x14ac:dyDescent="0.25">
      <c r="A11" t="s">
        <v>72</v>
      </c>
      <c r="B11" t="s">
        <v>5</v>
      </c>
    </row>
    <row r="12" spans="1:2" x14ac:dyDescent="0.25">
      <c r="A12" t="s">
        <v>73</v>
      </c>
      <c r="B12" t="s">
        <v>5</v>
      </c>
    </row>
    <row r="13" spans="1:2" x14ac:dyDescent="0.25">
      <c r="A13" t="s">
        <v>74</v>
      </c>
      <c r="B13" t="s">
        <v>5</v>
      </c>
    </row>
    <row r="14" spans="1:2" x14ac:dyDescent="0.25">
      <c r="A14" t="s">
        <v>80</v>
      </c>
      <c r="B14" t="s">
        <v>11</v>
      </c>
    </row>
    <row r="15" spans="1:2" x14ac:dyDescent="0.25">
      <c r="A15" t="s">
        <v>75</v>
      </c>
      <c r="B15" t="s">
        <v>11</v>
      </c>
    </row>
    <row r="16" spans="1:2" x14ac:dyDescent="0.25">
      <c r="A16" t="s">
        <v>76</v>
      </c>
      <c r="B16" t="s">
        <v>68</v>
      </c>
    </row>
  </sheetData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Validate!$A$2:$A$5</xm:f>
          </x14:formula1>
          <xm:sqref>F2:F5 B20 B3:B10 B2 B11:B16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"/>
  <sheetViews>
    <sheetView zoomScaleNormal="100" workbookViewId="0">
      <selection activeCell="C7" sqref="C7"/>
    </sheetView>
  </sheetViews>
  <sheetFormatPr baseColWidth="10" defaultRowHeight="15" x14ac:dyDescent="0.25"/>
  <cols>
    <col min="1" max="1" width="6.42578125" bestFit="1" customWidth="1"/>
    <col min="2" max="2" width="21.85546875" customWidth="1"/>
    <col min="3" max="3" width="16.5703125" customWidth="1"/>
    <col min="4" max="4" width="14.140625" bestFit="1" customWidth="1"/>
    <col min="5" max="5" width="13.5703125" customWidth="1"/>
    <col min="6" max="6" width="10.140625" customWidth="1"/>
    <col min="7" max="7" width="10" customWidth="1"/>
  </cols>
  <sheetData>
    <row r="1" spans="1:5" x14ac:dyDescent="0.25">
      <c r="A1" s="2" t="s">
        <v>0</v>
      </c>
      <c r="B1" s="2" t="s">
        <v>12</v>
      </c>
      <c r="C1" s="2" t="s">
        <v>13</v>
      </c>
      <c r="D1" s="2" t="s">
        <v>14</v>
      </c>
      <c r="E1" s="2" t="s">
        <v>1</v>
      </c>
    </row>
    <row r="2" spans="1:5" x14ac:dyDescent="0.25">
      <c r="A2" s="6" t="s">
        <v>44</v>
      </c>
      <c r="B2" s="7" t="s">
        <v>45</v>
      </c>
      <c r="C2" s="7" t="s">
        <v>77</v>
      </c>
      <c r="D2" s="7" t="s">
        <v>59</v>
      </c>
      <c r="E2" s="7" t="s">
        <v>15</v>
      </c>
    </row>
    <row r="3" spans="1:5" x14ac:dyDescent="0.25">
      <c r="A3" s="6" t="s">
        <v>41</v>
      </c>
      <c r="B3" s="7" t="s">
        <v>46</v>
      </c>
      <c r="C3" s="7" t="s">
        <v>47</v>
      </c>
      <c r="D3" s="7" t="s">
        <v>78</v>
      </c>
      <c r="E3" s="7" t="s">
        <v>15</v>
      </c>
    </row>
    <row r="4" spans="1:5" x14ac:dyDescent="0.25">
      <c r="A4" s="6" t="s">
        <v>48</v>
      </c>
      <c r="B4" s="7" t="s">
        <v>49</v>
      </c>
      <c r="C4" s="7" t="s">
        <v>74</v>
      </c>
      <c r="D4" s="7" t="s">
        <v>60</v>
      </c>
      <c r="E4" s="7" t="s">
        <v>15</v>
      </c>
    </row>
    <row r="5" spans="1:5" x14ac:dyDescent="0.25">
      <c r="A5" s="6" t="s">
        <v>42</v>
      </c>
      <c r="B5" s="7" t="s">
        <v>50</v>
      </c>
      <c r="C5" s="7" t="s">
        <v>72</v>
      </c>
      <c r="D5" s="7" t="s">
        <v>61</v>
      </c>
      <c r="E5" s="7" t="s">
        <v>15</v>
      </c>
    </row>
    <row r="6" spans="1:5" x14ac:dyDescent="0.25">
      <c r="A6" s="6" t="s">
        <v>51</v>
      </c>
      <c r="B6" s="7" t="s">
        <v>52</v>
      </c>
      <c r="C6" s="7" t="s">
        <v>69</v>
      </c>
      <c r="D6" s="7" t="s">
        <v>76</v>
      </c>
      <c r="E6" s="7" t="s">
        <v>17</v>
      </c>
    </row>
    <row r="7" spans="1:5" x14ac:dyDescent="0.25">
      <c r="A7" s="6" t="s">
        <v>53</v>
      </c>
      <c r="B7" s="7" t="s">
        <v>54</v>
      </c>
      <c r="C7" s="7" t="s">
        <v>8</v>
      </c>
      <c r="D7" s="7" t="s">
        <v>9</v>
      </c>
      <c r="E7" s="7" t="s">
        <v>15</v>
      </c>
    </row>
    <row r="8" spans="1:5" x14ac:dyDescent="0.25">
      <c r="A8" s="6" t="s">
        <v>55</v>
      </c>
      <c r="B8" s="7" t="s">
        <v>56</v>
      </c>
      <c r="C8" s="7" t="s">
        <v>16</v>
      </c>
      <c r="D8" s="7" t="s">
        <v>75</v>
      </c>
      <c r="E8" s="7" t="s">
        <v>15</v>
      </c>
    </row>
    <row r="9" spans="1:5" x14ac:dyDescent="0.25">
      <c r="A9" s="6" t="s">
        <v>57</v>
      </c>
      <c r="B9" s="7" t="s">
        <v>58</v>
      </c>
      <c r="C9" s="7" t="s">
        <v>73</v>
      </c>
      <c r="D9" s="7" t="s">
        <v>79</v>
      </c>
      <c r="E9" s="7" t="s">
        <v>15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Validate!$B$2:$B$3</xm:f>
          </x14:formula1>
          <xm:sqref>E2:E9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6"/>
  <sheetViews>
    <sheetView tabSelected="1" zoomScale="89" zoomScaleNormal="89" workbookViewId="0">
      <selection activeCell="A19" sqref="A19:XFD19"/>
    </sheetView>
  </sheetViews>
  <sheetFormatPr baseColWidth="10" defaultRowHeight="15" x14ac:dyDescent="0.25"/>
  <cols>
    <col min="1" max="1" width="9.140625" bestFit="1" customWidth="1"/>
    <col min="2" max="2" width="8.7109375" bestFit="1" customWidth="1"/>
    <col min="3" max="3" width="10.5703125" bestFit="1" customWidth="1"/>
    <col min="4" max="5" width="11.28515625" bestFit="1" customWidth="1"/>
    <col min="6" max="6" width="10.85546875" bestFit="1" customWidth="1"/>
    <col min="7" max="7" width="10.7109375" bestFit="1" customWidth="1"/>
    <col min="8" max="8" width="10.5703125" bestFit="1" customWidth="1"/>
  </cols>
  <sheetData>
    <row r="1" spans="1:8" ht="15.75" x14ac:dyDescent="0.25">
      <c r="A1" s="3" t="str">
        <f>Flows!A1</f>
        <v>key</v>
      </c>
      <c r="B1" s="4" t="s">
        <v>40</v>
      </c>
      <c r="C1" s="4" t="s">
        <v>62</v>
      </c>
      <c r="D1" s="4" t="s">
        <v>63</v>
      </c>
      <c r="E1" s="4" t="s">
        <v>64</v>
      </c>
      <c r="F1" s="4" t="s">
        <v>65</v>
      </c>
      <c r="G1" s="4" t="s">
        <v>66</v>
      </c>
      <c r="H1" s="4" t="s">
        <v>67</v>
      </c>
    </row>
    <row r="2" spans="1:8" ht="15.75" x14ac:dyDescent="0.25">
      <c r="A2" s="3" t="str">
        <f>Flows!A2</f>
        <v>QBLR</v>
      </c>
      <c r="B2" s="8">
        <v>492.4</v>
      </c>
      <c r="C2" s="5">
        <v>551.1</v>
      </c>
      <c r="D2" s="5">
        <v>496</v>
      </c>
      <c r="E2" s="5">
        <v>492.4</v>
      </c>
      <c r="F2" s="5">
        <v>484.7</v>
      </c>
      <c r="G2" s="5">
        <v>492.4</v>
      </c>
      <c r="H2" s="5">
        <v>929.4</v>
      </c>
    </row>
    <row r="3" spans="1:8" ht="15.75" x14ac:dyDescent="0.25">
      <c r="A3" s="3" t="str">
        <f>Flows!A3</f>
        <v>B1</v>
      </c>
      <c r="B3" s="8">
        <v>613.70000000000005</v>
      </c>
      <c r="C3" s="5">
        <v>686.8</v>
      </c>
      <c r="D3" s="5">
        <v>618.4</v>
      </c>
      <c r="E3" s="5">
        <v>613.70000000000005</v>
      </c>
      <c r="F3" s="5">
        <v>613.70000000000005</v>
      </c>
      <c r="G3" s="5">
        <v>613.70000000000005</v>
      </c>
      <c r="H3" s="5">
        <v>1158</v>
      </c>
    </row>
    <row r="4" spans="1:8" ht="15.75" x14ac:dyDescent="0.25">
      <c r="A4" s="3" t="str">
        <f>Flows!A4</f>
        <v>B2</v>
      </c>
      <c r="B4" s="8">
        <v>312</v>
      </c>
      <c r="C4" s="5">
        <v>351.4</v>
      </c>
      <c r="D4" s="5">
        <v>314.39999999999998</v>
      </c>
      <c r="E4" s="5">
        <v>312</v>
      </c>
      <c r="F4" s="5">
        <v>312</v>
      </c>
      <c r="G4" s="5">
        <v>312</v>
      </c>
      <c r="H4" s="5">
        <v>588.79999999999995</v>
      </c>
    </row>
    <row r="5" spans="1:8" ht="15.75" x14ac:dyDescent="0.25">
      <c r="A5" s="3" t="str">
        <f>Flows!A5</f>
        <v>B3</v>
      </c>
      <c r="B5" s="8">
        <v>245.6</v>
      </c>
      <c r="C5" s="5">
        <v>274.8</v>
      </c>
      <c r="D5" s="5">
        <v>247.5</v>
      </c>
      <c r="E5" s="5">
        <v>245.6</v>
      </c>
      <c r="F5" s="5">
        <v>245.6</v>
      </c>
      <c r="G5" s="5">
        <v>245.6</v>
      </c>
      <c r="H5" s="5">
        <v>463.5</v>
      </c>
    </row>
    <row r="6" spans="1:8" ht="15.75" x14ac:dyDescent="0.25">
      <c r="A6" s="3" t="str">
        <f>Flows!A6</f>
        <v>B4</v>
      </c>
      <c r="B6" s="8">
        <v>258</v>
      </c>
      <c r="C6" s="5">
        <v>288.7</v>
      </c>
      <c r="D6" s="5">
        <v>260</v>
      </c>
      <c r="E6" s="5">
        <v>258</v>
      </c>
      <c r="F6" s="5">
        <v>258</v>
      </c>
      <c r="G6" s="5">
        <v>258</v>
      </c>
      <c r="H6" s="5">
        <v>486.9</v>
      </c>
    </row>
    <row r="7" spans="1:8" ht="15.75" x14ac:dyDescent="0.25">
      <c r="A7" s="3" t="str">
        <f>Flows!A7</f>
        <v>B5</v>
      </c>
      <c r="B7" s="8">
        <v>192.9</v>
      </c>
      <c r="C7" s="5">
        <v>192.9</v>
      </c>
      <c r="D7" s="5">
        <v>192.9</v>
      </c>
      <c r="E7" s="5">
        <v>173.6</v>
      </c>
      <c r="F7" s="5">
        <v>192.9</v>
      </c>
      <c r="G7" s="5">
        <v>192.9</v>
      </c>
      <c r="H7" s="5">
        <v>192.9</v>
      </c>
    </row>
    <row r="8" spans="1:8" ht="15.75" x14ac:dyDescent="0.25">
      <c r="A8" s="3" t="str">
        <f>Flows!A8</f>
        <v>B6</v>
      </c>
      <c r="B8" s="8">
        <v>166.8</v>
      </c>
      <c r="C8" s="5">
        <v>166.8</v>
      </c>
      <c r="D8" s="5">
        <v>166.8</v>
      </c>
      <c r="E8" s="5">
        <v>150.1</v>
      </c>
      <c r="F8" s="5">
        <v>166.8</v>
      </c>
      <c r="G8" s="5">
        <v>166.8</v>
      </c>
      <c r="H8" s="5">
        <v>166.8</v>
      </c>
    </row>
    <row r="9" spans="1:8" ht="15.75" x14ac:dyDescent="0.25">
      <c r="A9" s="3" t="str">
        <f>Flows!A9</f>
        <v>B7</v>
      </c>
      <c r="B9" s="8">
        <v>53.39</v>
      </c>
      <c r="C9" s="5">
        <v>53.39</v>
      </c>
      <c r="D9" s="5">
        <v>53.39</v>
      </c>
      <c r="E9" s="5">
        <v>48.05</v>
      </c>
      <c r="F9" s="5">
        <v>53.39</v>
      </c>
      <c r="G9" s="5">
        <v>53.39</v>
      </c>
      <c r="H9" s="5">
        <v>53.39</v>
      </c>
    </row>
    <row r="10" spans="1:8" ht="15.75" x14ac:dyDescent="0.25">
      <c r="A10" s="3" t="str">
        <f>Flows!A10</f>
        <v>B8</v>
      </c>
      <c r="B10" s="8">
        <v>239</v>
      </c>
      <c r="C10" s="5">
        <v>239</v>
      </c>
      <c r="D10" s="5">
        <v>239</v>
      </c>
      <c r="E10" s="5">
        <v>216.2</v>
      </c>
      <c r="F10" s="5">
        <v>239</v>
      </c>
      <c r="G10" s="5">
        <v>239</v>
      </c>
      <c r="H10" s="5">
        <v>239</v>
      </c>
    </row>
    <row r="11" spans="1:8" ht="15.75" x14ac:dyDescent="0.25">
      <c r="A11" s="3" t="str">
        <f>Flows!A11</f>
        <v>WCMP</v>
      </c>
      <c r="B11" s="8">
        <v>230</v>
      </c>
      <c r="C11" s="5">
        <v>230</v>
      </c>
      <c r="D11" s="5">
        <v>230</v>
      </c>
      <c r="E11" s="5">
        <v>230</v>
      </c>
      <c r="F11" s="5">
        <v>230</v>
      </c>
      <c r="G11" s="5">
        <v>230</v>
      </c>
      <c r="H11" s="5">
        <v>230</v>
      </c>
    </row>
    <row r="12" spans="1:8" ht="15.75" x14ac:dyDescent="0.25">
      <c r="A12" s="3" t="str">
        <f>Flows!A12</f>
        <v>WMEC</v>
      </c>
      <c r="B12" s="8">
        <v>14.78</v>
      </c>
      <c r="C12" s="5">
        <v>16.54</v>
      </c>
      <c r="D12" s="5">
        <v>16.649999999999999</v>
      </c>
      <c r="E12" s="5">
        <v>14.78</v>
      </c>
      <c r="F12" s="5">
        <v>14.78</v>
      </c>
      <c r="G12" s="5">
        <v>14.78</v>
      </c>
      <c r="H12" s="5">
        <v>232</v>
      </c>
    </row>
    <row r="13" spans="1:8" ht="15.75" x14ac:dyDescent="0.25">
      <c r="A13" s="3" t="str">
        <f>Flows!A13</f>
        <v>WPMP</v>
      </c>
      <c r="B13">
        <v>14.48</v>
      </c>
      <c r="C13">
        <v>16.21</v>
      </c>
      <c r="D13">
        <v>16.32</v>
      </c>
      <c r="E13">
        <v>14.48</v>
      </c>
      <c r="F13">
        <v>14.48</v>
      </c>
      <c r="G13">
        <v>14.48</v>
      </c>
      <c r="H13">
        <v>27.33</v>
      </c>
    </row>
    <row r="14" spans="1:8" ht="15.75" x14ac:dyDescent="0.25">
      <c r="A14" s="3" t="str">
        <f>Flows!A14</f>
        <v>WN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200</v>
      </c>
    </row>
    <row r="15" spans="1:8" ht="15.75" x14ac:dyDescent="0.25">
      <c r="A15" s="3" t="str">
        <f>Flows!A15</f>
        <v>QEVAP</v>
      </c>
      <c r="B15">
        <v>43.55</v>
      </c>
      <c r="C15">
        <v>43.55</v>
      </c>
      <c r="D15">
        <v>43.55</v>
      </c>
      <c r="E15">
        <v>39.19</v>
      </c>
      <c r="F15">
        <v>43.55</v>
      </c>
      <c r="G15">
        <v>43.55</v>
      </c>
      <c r="H15">
        <v>43.55</v>
      </c>
    </row>
    <row r="16" spans="1:8" ht="15.75" x14ac:dyDescent="0.25">
      <c r="A16" s="3" t="str">
        <f>Flows!A16</f>
        <v>QCND</v>
      </c>
      <c r="B16">
        <v>108.5</v>
      </c>
      <c r="C16">
        <v>116.8</v>
      </c>
      <c r="D16">
        <v>109</v>
      </c>
      <c r="E16">
        <v>104.6</v>
      </c>
      <c r="F16">
        <v>108.5</v>
      </c>
      <c r="G16">
        <v>108.5</v>
      </c>
      <c r="H16">
        <v>164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zoomScale="93" zoomScaleNormal="93" workbookViewId="0">
      <selection activeCell="D3" sqref="D3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18</v>
      </c>
      <c r="C1" s="1" t="s">
        <v>19</v>
      </c>
      <c r="D1" s="1" t="s">
        <v>20</v>
      </c>
    </row>
    <row r="2" spans="1:4" x14ac:dyDescent="0.25">
      <c r="A2" s="1" t="s">
        <v>21</v>
      </c>
      <c r="B2">
        <v>11</v>
      </c>
      <c r="C2">
        <v>3</v>
      </c>
      <c r="D2" t="s">
        <v>70</v>
      </c>
    </row>
    <row r="3" spans="1:4" x14ac:dyDescent="0.25">
      <c r="A3" s="1" t="s">
        <v>22</v>
      </c>
      <c r="B3">
        <v>11</v>
      </c>
      <c r="C3">
        <v>3</v>
      </c>
      <c r="D3" t="s">
        <v>70</v>
      </c>
    </row>
    <row r="4" spans="1:4" x14ac:dyDescent="0.25">
      <c r="A4" s="1" t="s">
        <v>23</v>
      </c>
      <c r="B4">
        <v>11</v>
      </c>
      <c r="C4">
        <v>4</v>
      </c>
      <c r="D4" t="s">
        <v>24</v>
      </c>
    </row>
    <row r="5" spans="1:4" x14ac:dyDescent="0.25">
      <c r="A5" s="1" t="s">
        <v>25</v>
      </c>
      <c r="B5">
        <v>11</v>
      </c>
      <c r="C5">
        <v>3</v>
      </c>
      <c r="D5" t="s">
        <v>26</v>
      </c>
    </row>
    <row r="6" spans="1:4" x14ac:dyDescent="0.25">
      <c r="A6" s="1" t="s">
        <v>27</v>
      </c>
      <c r="B6">
        <v>11</v>
      </c>
      <c r="C6">
        <v>4</v>
      </c>
      <c r="D6" t="s">
        <v>71</v>
      </c>
    </row>
    <row r="7" spans="1:4" x14ac:dyDescent="0.25">
      <c r="A7" s="1" t="s">
        <v>28</v>
      </c>
      <c r="B7">
        <v>11</v>
      </c>
      <c r="C7">
        <v>4</v>
      </c>
      <c r="D7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zoomScale="112" zoomScaleNormal="112" workbookViewId="0">
      <selection activeCell="B2" sqref="B2"/>
    </sheetView>
  </sheetViews>
  <sheetFormatPr baseColWidth="10" defaultRowHeight="15" x14ac:dyDescent="0.25"/>
  <cols>
    <col min="2" max="2" width="15.42578125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76</v>
      </c>
      <c r="B2" t="s">
        <v>29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5FA976D-B61E-4016-9853-EF6087F76BAC}">
          <x14:formula1>
            <xm:f>Validate!$C$2:$C$7</xm:f>
          </x14:formula1>
          <xm:sqref>B2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Flows!cgam_flows</vt:lpstr>
      <vt:lpstr>Processes!cgam_processes</vt:lpstr>
      <vt:lpstr>Exergy!cgam_sample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2025-04-12T18:48:26Z</dcterms:modified>
</cp:coreProperties>
</file>