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PhysicalDiagram"/>
    <sheet r:id="rId2" sheetId="2" name="Validate"/>
    <sheet r:id="rId3" sheetId="3" name="Flows"/>
    <sheet r:id="rId4" sheetId="4" name="Processes"/>
    <sheet r:id="rId5" sheetId="5" name="Exergy"/>
    <sheet r:id="rId6" sheetId="6" name="Format"/>
    <sheet r:id="rId7" sheetId="7" name="WasteDefinition"/>
    <sheet r:id="rId8" sheetId="8" name="WasteAllocation"/>
  </sheets>
  <definedNames>
    <definedName name="cgam_flows" localSheetId="2">Flows!$A$1:$B$13</definedName>
    <definedName name="cgam_processes" localSheetId="3">Processes!$A$1:$E$7</definedName>
    <definedName name="cgam_sample" localSheetId="4">Exergy!$A$1:$C$13</definedName>
    <definedName name="tgas_fmt" localSheetId="5">Format!$A$1:$D$7</definedName>
  </definedNames>
  <calcPr fullCalcOnLoad="1"/>
</workbook>
</file>

<file path=xl/sharedStrings.xml><?xml version="1.0" encoding="utf-8"?>
<sst xmlns="http://schemas.openxmlformats.org/spreadsheetml/2006/main" count="134" uniqueCount="88">
  <si>
    <t>key</t>
  </si>
  <si>
    <t>QG</t>
  </si>
  <si>
    <t>BLR</t>
  </si>
  <si>
    <t>type</t>
  </si>
  <si>
    <t>MANUAL</t>
  </si>
  <si>
    <t>width</t>
  </si>
  <si>
    <t>precision</t>
  </si>
  <si>
    <t>unit</t>
  </si>
  <si>
    <t>EXERGY</t>
  </si>
  <si>
    <t>(MW)</t>
  </si>
  <si>
    <t>EXERGY_COST</t>
  </si>
  <si>
    <t>EXERGY_UNIT_COST</t>
  </si>
  <si>
    <t>(J/J)</t>
  </si>
  <si>
    <t>GENERALIZED_COST</t>
  </si>
  <si>
    <t>($/h)</t>
  </si>
  <si>
    <t>GENERALIZED_UNIT_COST</t>
  </si>
  <si>
    <t>($/MWh)</t>
  </si>
  <si>
    <t>DIAGNOSIS</t>
  </si>
  <si>
    <t>REF</t>
  </si>
  <si>
    <t>Eta_isoTRB</t>
  </si>
  <si>
    <t>Eta_isoPMP</t>
  </si>
  <si>
    <t>Eta_isoCMP</t>
  </si>
  <si>
    <t>Temp_inAC</t>
  </si>
  <si>
    <t>Temp_inAF</t>
  </si>
  <si>
    <t>Welec_Net</t>
  </si>
  <si>
    <t>description</t>
  </si>
  <si>
    <t>fuel</t>
  </si>
  <si>
    <t>product</t>
  </si>
  <si>
    <t>Caldera Recuperación</t>
  </si>
  <si>
    <t>B9-B10</t>
  </si>
  <si>
    <t>B1-B4</t>
  </si>
  <si>
    <t>PRODUCTIVE</t>
  </si>
  <si>
    <t>TRB</t>
  </si>
  <si>
    <t>Turbina</t>
  </si>
  <si>
    <t>B1-B2</t>
  </si>
  <si>
    <t>B13+B14</t>
  </si>
  <si>
    <t>PMP</t>
  </si>
  <si>
    <t>Bomba</t>
  </si>
  <si>
    <t>B15</t>
  </si>
  <si>
    <t>B4-B3</t>
  </si>
  <si>
    <t>CMP</t>
  </si>
  <si>
    <t>Compresor</t>
  </si>
  <si>
    <t>B13</t>
  </si>
  <si>
    <t>B8-B7</t>
  </si>
  <si>
    <t>CND</t>
  </si>
  <si>
    <t>Condensador</t>
  </si>
  <si>
    <t>B8-B5</t>
  </si>
  <si>
    <t>B2-B3</t>
  </si>
  <si>
    <t>VEXP</t>
  </si>
  <si>
    <t>Válvula de Expansión</t>
  </si>
  <si>
    <t>B5</t>
  </si>
  <si>
    <t>B6</t>
  </si>
  <si>
    <t>EVAP</t>
  </si>
  <si>
    <t>Evaporador</t>
  </si>
  <si>
    <t>B6-B7</t>
  </si>
  <si>
    <t>B12-B11</t>
  </si>
  <si>
    <t>GEN</t>
  </si>
  <si>
    <t>Alternador</t>
  </si>
  <si>
    <t>B14</t>
  </si>
  <si>
    <t>B15+B16</t>
  </si>
  <si>
    <t>STCK</t>
  </si>
  <si>
    <t>Stack</t>
  </si>
  <si>
    <t>B10</t>
  </si>
  <si>
    <t>DISSIPATIVE</t>
  </si>
  <si>
    <t>B1</t>
  </si>
  <si>
    <t>INTERNAL</t>
  </si>
  <si>
    <t>B2</t>
  </si>
  <si>
    <t>B3</t>
  </si>
  <si>
    <t>B4</t>
  </si>
  <si>
    <t>B7</t>
  </si>
  <si>
    <t>B8</t>
  </si>
  <si>
    <t>B9</t>
  </si>
  <si>
    <t>RESOURCE</t>
  </si>
  <si>
    <t>B11</t>
  </si>
  <si>
    <t>B12</t>
  </si>
  <si>
    <t>OUTPUT</t>
  </si>
  <si>
    <t>B16</t>
  </si>
  <si>
    <t>WASTE</t>
  </si>
  <si>
    <t>Flows</t>
  </si>
  <si>
    <t>Processes</t>
  </si>
  <si>
    <t>Wastes</t>
  </si>
  <si>
    <t>Resources</t>
  </si>
  <si>
    <t>DEFAULT</t>
  </si>
  <si>
    <t>FLOW</t>
  </si>
  <si>
    <t>PROCESS</t>
  </si>
  <si>
    <t>RESOURCES</t>
  </si>
  <si>
    <t>COST</t>
  </si>
  <si>
    <t>IRREVERSIBILITY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</si>
</sst>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9c9c9"/>
      </patternFill>
    </fill>
    <fill>
      <patternFill patternType="solid">
        <fgColor rgb="FFf2f2f2"/>
      </patternFill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numFmtId="0" borderId="0" fontId="0" fillId="0"/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4" applyFill="1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3" applyBorder="1" fontId="3" applyFont="1" fillId="0" applyAlignment="1">
      <alignment horizontal="center"/>
    </xf>
    <xf xfId="0" numFmtId="0" borderId="3" applyBorder="1" fontId="1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0" borderId="3" applyBorder="1" fontId="1" applyFont="1" fillId="5" applyFill="1" applyAlignment="1">
      <alignment horizontal="left"/>
    </xf>
    <xf xfId="0" numFmtId="0" borderId="3" applyBorder="1" fontId="5" applyFont="1" fillId="0" applyAlignment="1">
      <alignment horizontal="center"/>
    </xf>
    <xf xfId="0" numFmtId="0" borderId="0" fontId="0" fillId="0" applyAlignment="1">
      <alignment horizontal="center"/>
    </xf>
    <xf xfId="0" numFmtId="0" borderId="2" applyBorder="1" fontId="1" applyFont="1" fillId="5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"/>
  <sheetViews>
    <sheetView workbookViewId="0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15.862142857142858" customWidth="1" bestFit="1"/>
    <col min="4" max="4" style="4" width="13.576428571428572" customWidth="1" bestFit="1"/>
  </cols>
  <sheetData>
    <row x14ac:dyDescent="0.25" r="1" customHeight="1" ht="18.75">
      <c r="A1" s="6" t="s">
        <v>78</v>
      </c>
      <c r="B1" s="6" t="s">
        <v>79</v>
      </c>
      <c r="C1" s="6" t="s">
        <v>80</v>
      </c>
      <c r="D1" s="6" t="s">
        <v>81</v>
      </c>
    </row>
    <row x14ac:dyDescent="0.25" r="2" customHeight="1" ht="18.75">
      <c r="A2" s="1" t="s">
        <v>72</v>
      </c>
      <c r="B2" s="1" t="s">
        <v>31</v>
      </c>
      <c r="C2" s="1" t="s">
        <v>82</v>
      </c>
      <c r="D2" s="1" t="s">
        <v>83</v>
      </c>
    </row>
    <row x14ac:dyDescent="0.25" r="3" customHeight="1" ht="18.75">
      <c r="A3" s="1" t="s">
        <v>65</v>
      </c>
      <c r="B3" s="1" t="s">
        <v>63</v>
      </c>
      <c r="C3" s="1" t="s">
        <v>4</v>
      </c>
      <c r="D3" s="1" t="s">
        <v>84</v>
      </c>
    </row>
    <row x14ac:dyDescent="0.25" r="4" customHeight="1" ht="18.75">
      <c r="A4" s="1" t="s">
        <v>75</v>
      </c>
      <c r="B4" s="1"/>
      <c r="C4" s="1" t="s">
        <v>85</v>
      </c>
      <c r="D4" s="1"/>
    </row>
    <row x14ac:dyDescent="0.25" r="5" customHeight="1" ht="18.75">
      <c r="A5" s="1" t="s">
        <v>77</v>
      </c>
      <c r="B5" s="1"/>
      <c r="C5" s="1" t="s">
        <v>8</v>
      </c>
      <c r="D5" s="1"/>
    </row>
    <row x14ac:dyDescent="0.25" r="6" customHeight="1" ht="18.75">
      <c r="A6" s="1"/>
      <c r="B6" s="1"/>
      <c r="C6" s="1" t="s">
        <v>86</v>
      </c>
      <c r="D6" s="1"/>
    </row>
    <row x14ac:dyDescent="0.25" r="7" customHeight="1" ht="18.75">
      <c r="A7" s="1"/>
      <c r="B7" s="1"/>
      <c r="C7" s="1" t="s">
        <v>87</v>
      </c>
      <c r="D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8"/>
  <sheetViews>
    <sheetView workbookViewId="0"/>
  </sheetViews>
  <sheetFormatPr defaultRowHeight="15" x14ac:dyDescent="0.25"/>
  <cols>
    <col min="1" max="1" style="4" width="5.433571428571429" customWidth="1" bestFit="1"/>
    <col min="2" max="2" style="4" width="10.147857142857141" customWidth="1" bestFit="1"/>
  </cols>
  <sheetData>
    <row x14ac:dyDescent="0.25" r="1" customHeight="1" ht="18.75">
      <c r="A1" s="6" t="s">
        <v>0</v>
      </c>
      <c r="B1" s="6" t="s">
        <v>3</v>
      </c>
    </row>
    <row x14ac:dyDescent="0.25" r="2" customHeight="1" ht="18.75">
      <c r="A2" s="1" t="s">
        <v>64</v>
      </c>
      <c r="B2" s="1" t="s">
        <v>65</v>
      </c>
    </row>
    <row x14ac:dyDescent="0.25" r="3" customHeight="1" ht="18.75">
      <c r="A3" s="1" t="s">
        <v>66</v>
      </c>
      <c r="B3" s="1" t="s">
        <v>65</v>
      </c>
    </row>
    <row x14ac:dyDescent="0.25" r="4" customHeight="1" ht="18.75">
      <c r="A4" s="1" t="s">
        <v>67</v>
      </c>
      <c r="B4" s="1" t="s">
        <v>65</v>
      </c>
    </row>
    <row x14ac:dyDescent="0.25" r="5" customHeight="1" ht="18.75">
      <c r="A5" s="1" t="s">
        <v>68</v>
      </c>
      <c r="B5" s="1" t="s">
        <v>65</v>
      </c>
    </row>
    <row x14ac:dyDescent="0.25" r="6" customHeight="1" ht="18.75">
      <c r="A6" s="1" t="s">
        <v>50</v>
      </c>
      <c r="B6" s="1" t="s">
        <v>65</v>
      </c>
    </row>
    <row x14ac:dyDescent="0.25" r="7" customHeight="1" ht="18.75">
      <c r="A7" s="1" t="s">
        <v>51</v>
      </c>
      <c r="B7" s="1" t="s">
        <v>65</v>
      </c>
    </row>
    <row x14ac:dyDescent="0.25" r="8" customHeight="1" ht="18.75">
      <c r="A8" s="1" t="s">
        <v>69</v>
      </c>
      <c r="B8" s="1" t="s">
        <v>65</v>
      </c>
    </row>
    <row x14ac:dyDescent="0.25" r="9" customHeight="1" ht="18.75">
      <c r="A9" s="1" t="s">
        <v>70</v>
      </c>
      <c r="B9" s="1" t="s">
        <v>65</v>
      </c>
    </row>
    <row x14ac:dyDescent="0.25" r="10" customHeight="1" ht="18.75">
      <c r="A10" s="1" t="s">
        <v>71</v>
      </c>
      <c r="B10" s="1" t="s">
        <v>72</v>
      </c>
    </row>
    <row x14ac:dyDescent="0.25" r="11" customHeight="1" ht="18.75">
      <c r="A11" s="1" t="s">
        <v>62</v>
      </c>
      <c r="B11" s="1" t="s">
        <v>65</v>
      </c>
    </row>
    <row x14ac:dyDescent="0.25" r="12" customHeight="1" ht="18.75">
      <c r="A12" s="1" t="s">
        <v>73</v>
      </c>
      <c r="B12" s="1" t="s">
        <v>72</v>
      </c>
    </row>
    <row x14ac:dyDescent="0.25" r="13" customHeight="1" ht="18.75">
      <c r="A13" s="1" t="s">
        <v>74</v>
      </c>
      <c r="B13" s="1" t="s">
        <v>75</v>
      </c>
    </row>
    <row x14ac:dyDescent="0.25" r="14" customHeight="1" ht="18.75">
      <c r="A14" s="1" t="s">
        <v>42</v>
      </c>
      <c r="B14" s="1" t="s">
        <v>65</v>
      </c>
    </row>
    <row x14ac:dyDescent="0.25" r="15" customHeight="1" ht="18.75">
      <c r="A15" s="1" t="s">
        <v>58</v>
      </c>
      <c r="B15" s="1" t="s">
        <v>65</v>
      </c>
    </row>
    <row x14ac:dyDescent="0.25" r="16" customHeight="1" ht="18.75">
      <c r="A16" s="1" t="s">
        <v>38</v>
      </c>
      <c r="B16" s="1" t="s">
        <v>65</v>
      </c>
    </row>
    <row x14ac:dyDescent="0.25" r="17" customHeight="1" ht="18.75">
      <c r="A17" s="1" t="s">
        <v>76</v>
      </c>
      <c r="B17" s="1" t="s">
        <v>75</v>
      </c>
    </row>
    <row x14ac:dyDescent="0.25" r="18" customHeight="1" ht="18.75">
      <c r="A18" s="1" t="s">
        <v>1</v>
      </c>
      <c r="B18" s="2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"/>
  <sheetViews>
    <sheetView workbookViewId="0"/>
  </sheetViews>
  <sheetFormatPr defaultRowHeight="15" x14ac:dyDescent="0.25"/>
  <cols>
    <col min="1" max="1" style="23" width="6.433571428571429" customWidth="1" bestFit="1"/>
    <col min="2" max="2" style="4" width="17.862142857142857" customWidth="1" bestFit="1"/>
    <col min="3" max="3" style="4" width="11.43357142857143" customWidth="1" bestFit="1"/>
    <col min="4" max="4" style="4" width="8.290714285714287" customWidth="1" bestFit="1"/>
    <col min="5" max="5" style="4" width="13.576428571428572" customWidth="1" bestFit="1"/>
  </cols>
  <sheetData>
    <row x14ac:dyDescent="0.25" r="1" customHeight="1" ht="18.75">
      <c r="A1" s="6" t="s">
        <v>0</v>
      </c>
      <c r="B1" s="6" t="s">
        <v>25</v>
      </c>
      <c r="C1" s="6" t="s">
        <v>26</v>
      </c>
      <c r="D1" s="6" t="s">
        <v>27</v>
      </c>
      <c r="E1" s="6" t="s">
        <v>3</v>
      </c>
    </row>
    <row x14ac:dyDescent="0.25" r="2" customHeight="1" ht="18.75">
      <c r="A2" s="18" t="s">
        <v>2</v>
      </c>
      <c r="B2" s="19" t="s">
        <v>28</v>
      </c>
      <c r="C2" s="19" t="s">
        <v>29</v>
      </c>
      <c r="D2" s="19" t="s">
        <v>30</v>
      </c>
      <c r="E2" s="19" t="s">
        <v>31</v>
      </c>
    </row>
    <row x14ac:dyDescent="0.25" r="3" customHeight="1" ht="18.75">
      <c r="A3" s="18" t="s">
        <v>32</v>
      </c>
      <c r="B3" s="19" t="s">
        <v>33</v>
      </c>
      <c r="C3" s="19" t="s">
        <v>34</v>
      </c>
      <c r="D3" s="19" t="s">
        <v>35</v>
      </c>
      <c r="E3" s="19" t="s">
        <v>31</v>
      </c>
    </row>
    <row x14ac:dyDescent="0.25" r="4" customHeight="1" ht="18.75">
      <c r="A4" s="18" t="s">
        <v>36</v>
      </c>
      <c r="B4" s="19" t="s">
        <v>37</v>
      </c>
      <c r="C4" s="19" t="s">
        <v>38</v>
      </c>
      <c r="D4" s="19" t="s">
        <v>39</v>
      </c>
      <c r="E4" s="19" t="s">
        <v>31</v>
      </c>
    </row>
    <row x14ac:dyDescent="0.25" r="5" customHeight="1" ht="18.75">
      <c r="A5" s="18" t="s">
        <v>40</v>
      </c>
      <c r="B5" s="19" t="s">
        <v>41</v>
      </c>
      <c r="C5" s="19" t="s">
        <v>42</v>
      </c>
      <c r="D5" s="19" t="s">
        <v>43</v>
      </c>
      <c r="E5" s="19" t="s">
        <v>31</v>
      </c>
    </row>
    <row x14ac:dyDescent="0.25" r="6" customHeight="1" ht="18.75">
      <c r="A6" s="18" t="s">
        <v>44</v>
      </c>
      <c r="B6" s="20" t="s">
        <v>45</v>
      </c>
      <c r="C6" s="20" t="s">
        <v>46</v>
      </c>
      <c r="D6" s="20" t="s">
        <v>47</v>
      </c>
      <c r="E6" s="20" t="s">
        <v>31</v>
      </c>
    </row>
    <row x14ac:dyDescent="0.25" r="7" customHeight="1" ht="18.75">
      <c r="A7" s="18" t="s">
        <v>48</v>
      </c>
      <c r="B7" s="19" t="s">
        <v>49</v>
      </c>
      <c r="C7" s="19" t="s">
        <v>50</v>
      </c>
      <c r="D7" s="19" t="s">
        <v>51</v>
      </c>
      <c r="E7" s="21" t="s">
        <v>31</v>
      </c>
    </row>
    <row x14ac:dyDescent="0.25" r="8" customHeight="1" ht="18.75">
      <c r="A8" s="18" t="s">
        <v>52</v>
      </c>
      <c r="B8" s="19" t="s">
        <v>53</v>
      </c>
      <c r="C8" s="19" t="s">
        <v>54</v>
      </c>
      <c r="D8" s="19" t="s">
        <v>55</v>
      </c>
      <c r="E8" s="19" t="s">
        <v>31</v>
      </c>
    </row>
    <row x14ac:dyDescent="0.25" r="9" customHeight="1" ht="18.75">
      <c r="A9" s="18" t="s">
        <v>56</v>
      </c>
      <c r="B9" s="19" t="s">
        <v>57</v>
      </c>
      <c r="C9" s="19" t="s">
        <v>58</v>
      </c>
      <c r="D9" s="19" t="s">
        <v>59</v>
      </c>
      <c r="E9" s="19" t="s">
        <v>31</v>
      </c>
    </row>
    <row x14ac:dyDescent="0.25" r="10" customHeight="1" ht="18.75">
      <c r="A10" s="22" t="s">
        <v>60</v>
      </c>
      <c r="B10" s="20" t="s">
        <v>61</v>
      </c>
      <c r="C10" s="20" t="s">
        <v>62</v>
      </c>
      <c r="D10" s="20" t="s">
        <v>1</v>
      </c>
      <c r="E10" s="20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8"/>
  <sheetViews>
    <sheetView workbookViewId="0" tabSelected="1"/>
  </sheetViews>
  <sheetFormatPr defaultRowHeight="15" x14ac:dyDescent="0.25"/>
  <cols>
    <col min="1" max="1" style="4" width="6.005" customWidth="1" bestFit="1"/>
    <col min="2" max="2" style="17" width="8.719285714285713" customWidth="1" bestFit="1"/>
    <col min="3" max="3" style="17" width="10.576428571428572" customWidth="1" bestFit="1"/>
    <col min="4" max="4" style="17" width="11.290714285714287" customWidth="1" bestFit="1"/>
    <col min="5" max="5" style="17" width="11.290714285714287" customWidth="1" bestFit="1"/>
    <col min="6" max="6" style="17" width="10.862142857142858" customWidth="1" bestFit="1"/>
    <col min="7" max="7" style="17" width="10.719285714285713" customWidth="1" bestFit="1"/>
    <col min="8" max="8" style="17" width="10.576428571428572" customWidth="1" bestFit="1"/>
  </cols>
  <sheetData>
    <row x14ac:dyDescent="0.25" r="1" customHeight="1" ht="18.75">
      <c r="A1" s="11">
        <f>Flows!A1</f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  <c r="H1" s="12" t="s">
        <v>24</v>
      </c>
    </row>
    <row x14ac:dyDescent="0.25" r="2" customHeight="1" ht="18.75">
      <c r="A2" s="11">
        <f>Flows!A2</f>
      </c>
      <c r="B2" s="13">
        <v>0.6137</v>
      </c>
      <c r="C2" s="14">
        <v>0.6868</v>
      </c>
      <c r="D2" s="14">
        <v>0.6184</v>
      </c>
      <c r="E2" s="14">
        <v>0.6137</v>
      </c>
      <c r="F2" s="14">
        <v>0.6137</v>
      </c>
      <c r="G2" s="14">
        <v>0.6137</v>
      </c>
      <c r="H2" s="14">
        <v>1.158</v>
      </c>
    </row>
    <row x14ac:dyDescent="0.25" r="3" customHeight="1" ht="18.75">
      <c r="A3" s="11">
        <f>Flows!A3</f>
      </c>
      <c r="B3" s="13">
        <v>0.312</v>
      </c>
      <c r="C3" s="14">
        <v>0.3514</v>
      </c>
      <c r="D3" s="14">
        <v>0.31439999999999996</v>
      </c>
      <c r="E3" s="14">
        <v>0.312</v>
      </c>
      <c r="F3" s="14">
        <v>0.312</v>
      </c>
      <c r="G3" s="14">
        <v>0.312</v>
      </c>
      <c r="H3" s="14">
        <v>0.5888</v>
      </c>
    </row>
    <row x14ac:dyDescent="0.25" r="4" customHeight="1" ht="18.75">
      <c r="A4" s="11">
        <f>Flows!A4</f>
      </c>
      <c r="B4" s="13">
        <v>0.24559999999999998</v>
      </c>
      <c r="C4" s="14">
        <v>0.2748</v>
      </c>
      <c r="D4" s="14">
        <v>0.2475</v>
      </c>
      <c r="E4" s="14">
        <v>0.24559999999999998</v>
      </c>
      <c r="F4" s="14">
        <v>0.24559999999999998</v>
      </c>
      <c r="G4" s="14">
        <v>0.24559999999999998</v>
      </c>
      <c r="H4" s="14">
        <v>0.4635</v>
      </c>
    </row>
    <row x14ac:dyDescent="0.25" r="5" customHeight="1" ht="18.75">
      <c r="A5" s="11">
        <f>Flows!A5</f>
      </c>
      <c r="B5" s="13">
        <v>0.258</v>
      </c>
      <c r="C5" s="14">
        <v>0.2887</v>
      </c>
      <c r="D5" s="14">
        <v>0.26</v>
      </c>
      <c r="E5" s="14">
        <v>0.258</v>
      </c>
      <c r="F5" s="14">
        <v>0.258</v>
      </c>
      <c r="G5" s="14">
        <v>0.258</v>
      </c>
      <c r="H5" s="14">
        <v>0.4869</v>
      </c>
    </row>
    <row x14ac:dyDescent="0.25" r="6" customHeight="1" ht="18.75">
      <c r="A6" s="11">
        <f>Flows!A6</f>
      </c>
      <c r="B6" s="13">
        <v>0.19290000000000002</v>
      </c>
      <c r="C6" s="14">
        <v>0.19290000000000002</v>
      </c>
      <c r="D6" s="14">
        <v>0.19290000000000002</v>
      </c>
      <c r="E6" s="14">
        <v>0.1736</v>
      </c>
      <c r="F6" s="14">
        <v>0.19290000000000002</v>
      </c>
      <c r="G6" s="14">
        <v>0.19290000000000002</v>
      </c>
      <c r="H6" s="14">
        <v>0.19290000000000002</v>
      </c>
    </row>
    <row x14ac:dyDescent="0.25" r="7" customHeight="1" ht="18.75">
      <c r="A7" s="11">
        <f>Flows!A7</f>
      </c>
      <c r="B7" s="13">
        <v>0.1668</v>
      </c>
      <c r="C7" s="14">
        <v>0.1668</v>
      </c>
      <c r="D7" s="14">
        <v>0.1668</v>
      </c>
      <c r="E7" s="14">
        <v>0.15009999999999998</v>
      </c>
      <c r="F7" s="14">
        <v>0.1668</v>
      </c>
      <c r="G7" s="14">
        <v>0.1668</v>
      </c>
      <c r="H7" s="14">
        <v>0.1668</v>
      </c>
    </row>
    <row x14ac:dyDescent="0.25" r="8" customHeight="1" ht="18.75">
      <c r="A8" s="11">
        <f>Flows!A8</f>
      </c>
      <c r="B8" s="13">
        <v>0.05339</v>
      </c>
      <c r="C8" s="14">
        <v>0.05339</v>
      </c>
      <c r="D8" s="14">
        <v>0.05339</v>
      </c>
      <c r="E8" s="14">
        <v>0.048049999999999995</v>
      </c>
      <c r="F8" s="14">
        <v>0.05339</v>
      </c>
      <c r="G8" s="14">
        <v>0.05339</v>
      </c>
      <c r="H8" s="14">
        <v>0.05339</v>
      </c>
    </row>
    <row x14ac:dyDescent="0.25" r="9" customHeight="1" ht="18.75">
      <c r="A9" s="11">
        <f>Flows!A9</f>
      </c>
      <c r="B9" s="13">
        <v>0.239</v>
      </c>
      <c r="C9" s="14">
        <v>0.239</v>
      </c>
      <c r="D9" s="14">
        <v>0.239</v>
      </c>
      <c r="E9" s="14">
        <v>0.21619999999999998</v>
      </c>
      <c r="F9" s="14">
        <v>0.239</v>
      </c>
      <c r="G9" s="14">
        <v>0.239</v>
      </c>
      <c r="H9" s="14">
        <v>0.239</v>
      </c>
    </row>
    <row x14ac:dyDescent="0.25" r="10" customHeight="1" ht="18.75">
      <c r="A10" s="11">
        <f>Flows!A10</f>
      </c>
      <c r="B10" s="13">
        <v>0.6186</v>
      </c>
      <c r="C10" s="14">
        <v>0.6922</v>
      </c>
      <c r="D10" s="14">
        <v>0.6233</v>
      </c>
      <c r="E10" s="14">
        <v>0.6186</v>
      </c>
      <c r="F10" s="14">
        <v>0.7484</v>
      </c>
      <c r="G10" s="14">
        <v>0.6186</v>
      </c>
      <c r="H10" s="14">
        <v>1.167</v>
      </c>
    </row>
    <row x14ac:dyDescent="0.25" r="11" customHeight="1" ht="18.75">
      <c r="A11" s="11">
        <f>Flows!A11</f>
      </c>
      <c r="B11" s="13">
        <v>0.1261</v>
      </c>
      <c r="C11" s="14">
        <v>0.1411</v>
      </c>
      <c r="D11" s="14">
        <v>0.1274</v>
      </c>
      <c r="E11" s="14">
        <v>0.1261</v>
      </c>
      <c r="F11" s="14">
        <v>0.2637</v>
      </c>
      <c r="G11" s="14">
        <v>0.1261</v>
      </c>
      <c r="H11" s="14">
        <v>0.238</v>
      </c>
    </row>
    <row x14ac:dyDescent="0.25" r="12" customHeight="1" ht="18.75">
      <c r="A12" s="11">
        <f>Flows!A12</f>
      </c>
      <c r="B12" s="15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x14ac:dyDescent="0.25" r="13" customHeight="1" ht="18.75">
      <c r="A13" s="11">
        <f>Flows!A13</f>
      </c>
      <c r="B13" s="13">
        <v>0.04355</v>
      </c>
      <c r="C13" s="14">
        <v>0.04355</v>
      </c>
      <c r="D13" s="14">
        <v>0.04355</v>
      </c>
      <c r="E13" s="14">
        <v>0.039189999999999996</v>
      </c>
      <c r="F13" s="14">
        <v>0.04355</v>
      </c>
      <c r="G13" s="14">
        <v>0.04355</v>
      </c>
      <c r="H13" s="14">
        <v>0.04355</v>
      </c>
    </row>
    <row x14ac:dyDescent="0.25" r="14" customHeight="1" ht="18.75">
      <c r="A14" s="11">
        <f>Flows!A14</f>
      </c>
      <c r="B14" s="16">
        <v>0.23</v>
      </c>
      <c r="C14" s="16">
        <v>0.23</v>
      </c>
      <c r="D14" s="16">
        <v>0.23</v>
      </c>
      <c r="E14" s="16">
        <v>0.23</v>
      </c>
      <c r="F14" s="16">
        <v>0.23</v>
      </c>
      <c r="G14" s="16">
        <v>0.23</v>
      </c>
      <c r="H14" s="16">
        <v>0.23</v>
      </c>
    </row>
    <row x14ac:dyDescent="0.25" r="15" customHeight="1" ht="18.75">
      <c r="A15" s="11">
        <f>Flows!A15</f>
      </c>
      <c r="B15" s="16">
        <v>0.01478</v>
      </c>
      <c r="C15" s="16">
        <v>0.01654</v>
      </c>
      <c r="D15" s="16">
        <v>0.016649999999999998</v>
      </c>
      <c r="E15" s="16">
        <v>0.01478</v>
      </c>
      <c r="F15" s="16">
        <v>0.01478</v>
      </c>
      <c r="G15" s="16">
        <v>0.01478</v>
      </c>
      <c r="H15" s="16">
        <v>0.232</v>
      </c>
    </row>
    <row x14ac:dyDescent="0.25" r="16" customHeight="1" ht="18.75">
      <c r="A16" s="11">
        <f>Flows!A16</f>
      </c>
      <c r="B16" s="16">
        <v>0.01448</v>
      </c>
      <c r="C16" s="16">
        <v>0.016210000000000002</v>
      </c>
      <c r="D16" s="16">
        <v>0.01632</v>
      </c>
      <c r="E16" s="16">
        <v>0.01448</v>
      </c>
      <c r="F16" s="16">
        <v>0.01448</v>
      </c>
      <c r="G16" s="16">
        <v>0.01448</v>
      </c>
      <c r="H16" s="16">
        <v>0.027329999999999997</v>
      </c>
    </row>
    <row x14ac:dyDescent="0.25" r="17" customHeight="1" ht="18.75">
      <c r="A17" s="11">
        <f>Flows!A17</f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16">
        <v>0.2</v>
      </c>
    </row>
    <row x14ac:dyDescent="0.25" r="18" customHeight="1" ht="18.75">
      <c r="A18" s="11">
        <f>Flows!A18</f>
      </c>
      <c r="B18" s="16">
        <f>B11</f>
      </c>
      <c r="C18" s="16">
        <f>C11</f>
      </c>
      <c r="D18" s="16">
        <f>D11</f>
      </c>
      <c r="E18" s="16">
        <f>E11</f>
      </c>
      <c r="F18" s="16">
        <f>F11</f>
      </c>
      <c r="G18" s="16">
        <f>G11</f>
      </c>
      <c r="H18" s="16">
        <f>H11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"/>
  <sheetViews>
    <sheetView workbookViewId="0"/>
  </sheetViews>
  <sheetFormatPr defaultRowHeight="15" x14ac:dyDescent="0.25"/>
  <cols>
    <col min="1" max="1" style="4" width="28.005" customWidth="1" bestFit="1"/>
    <col min="2" max="2" style="10" width="13.576428571428572" customWidth="1" bestFit="1"/>
    <col min="3" max="3" style="10" width="13.576428571428572" customWidth="1" bestFit="1"/>
    <col min="4" max="4" style="4" width="13.576428571428572" customWidth="1" bestFit="1"/>
  </cols>
  <sheetData>
    <row x14ac:dyDescent="0.25" r="1" customHeight="1" ht="18.75">
      <c r="A1" s="7" t="s">
        <v>0</v>
      </c>
      <c r="B1" s="8" t="s">
        <v>5</v>
      </c>
      <c r="C1" s="8" t="s">
        <v>6</v>
      </c>
      <c r="D1" s="7" t="s">
        <v>7</v>
      </c>
    </row>
    <row x14ac:dyDescent="0.25" r="2" customHeight="1" ht="18.75">
      <c r="A2" s="7" t="s">
        <v>8</v>
      </c>
      <c r="B2" s="9">
        <v>11</v>
      </c>
      <c r="C2" s="9">
        <v>3</v>
      </c>
      <c r="D2" s="1" t="s">
        <v>9</v>
      </c>
    </row>
    <row x14ac:dyDescent="0.25" r="3" customHeight="1" ht="18.75">
      <c r="A3" s="7" t="s">
        <v>10</v>
      </c>
      <c r="B3" s="9">
        <v>11</v>
      </c>
      <c r="C3" s="9">
        <v>3</v>
      </c>
      <c r="D3" s="1" t="s">
        <v>9</v>
      </c>
    </row>
    <row x14ac:dyDescent="0.25" r="4" customHeight="1" ht="18.75">
      <c r="A4" s="7" t="s">
        <v>11</v>
      </c>
      <c r="B4" s="9">
        <v>11</v>
      </c>
      <c r="C4" s="9">
        <v>4</v>
      </c>
      <c r="D4" s="1" t="s">
        <v>12</v>
      </c>
    </row>
    <row x14ac:dyDescent="0.25" r="5" customHeight="1" ht="18.75">
      <c r="A5" s="7" t="s">
        <v>13</v>
      </c>
      <c r="B5" s="9">
        <v>11</v>
      </c>
      <c r="C5" s="9">
        <v>3</v>
      </c>
      <c r="D5" s="1" t="s">
        <v>14</v>
      </c>
    </row>
    <row x14ac:dyDescent="0.25" r="6" customHeight="1" ht="18.75">
      <c r="A6" s="7" t="s">
        <v>15</v>
      </c>
      <c r="B6" s="9">
        <v>11</v>
      </c>
      <c r="C6" s="9">
        <v>4</v>
      </c>
      <c r="D6" s="1" t="s">
        <v>16</v>
      </c>
    </row>
    <row x14ac:dyDescent="0.25" r="7" customHeight="1" ht="18.75">
      <c r="A7" s="7" t="s">
        <v>17</v>
      </c>
      <c r="B7" s="9">
        <v>11</v>
      </c>
      <c r="C7" s="9">
        <v>4</v>
      </c>
      <c r="D7" s="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4" width="13.576428571428572" customWidth="1" bestFit="1"/>
    <col min="2" max="2" style="4" width="15.43357142857143" customWidth="1" bestFit="1"/>
  </cols>
  <sheetData>
    <row x14ac:dyDescent="0.25" r="1" customHeight="1" ht="18.75">
      <c r="A1" s="6" t="s">
        <v>0</v>
      </c>
      <c r="B1" s="6" t="s">
        <v>3</v>
      </c>
    </row>
    <row x14ac:dyDescent="0.25" r="2" customHeight="1" ht="18.75">
      <c r="A2" s="1" t="s">
        <v>1</v>
      </c>
      <c r="B2" s="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1" t="s">
        <v>2</v>
      </c>
      <c r="B2" s="3">
        <v>1</v>
      </c>
    </row>
    <row x14ac:dyDescent="0.25" r="3" customHeight="1" ht="18.75">
      <c r="A3" s="1"/>
      <c r="B3" s="3"/>
    </row>
    <row x14ac:dyDescent="0.25" r="4" customHeight="1" ht="18.75">
      <c r="A4" s="1"/>
      <c r="B4" s="3"/>
    </row>
    <row x14ac:dyDescent="0.25" r="5" customHeight="1" ht="18.75">
      <c r="A5" s="1"/>
      <c r="B5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2025-04-25T07:50:54.909Z</dcterms:created>
  <dcterms:modified xsi:type="dcterms:W3CDTF">2025-04-25T07:50:54.909Z</dcterms:modified>
</cp:coreProperties>
</file>