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rorc\"/>
    </mc:Choice>
  </mc:AlternateContent>
  <xr:revisionPtr revIDLastSave="0" documentId="13_ncr:1_{443F1C1D-16F0-4464-8563-29DA0C718CE7}" xr6:coauthVersionLast="47" xr6:coauthVersionMax="47" xr10:uidLastSave="{00000000-0000-0000-0000-000000000000}"/>
  <bookViews>
    <workbookView xWindow="2565" yWindow="150" windowWidth="25035" windowHeight="15480" firstSheet="1" activeTab="6" xr2:uid="{00000000-000D-0000-FFFF-FFFF00000000}"/>
  </bookViews>
  <sheets>
    <sheet name="PhysicalDiagram" sheetId="5" r:id="rId1"/>
    <sheet name="Validate" sheetId="9" r:id="rId2"/>
    <sheet name="Flows" sheetId="1" r:id="rId3"/>
    <sheet name="Processes" sheetId="2" r:id="rId4"/>
    <sheet name="Exergy" sheetId="3" r:id="rId5"/>
    <sheet name="Format" sheetId="6" r:id="rId6"/>
    <sheet name="WasteDefinition" sheetId="10" r:id="rId7"/>
    <sheet name="ResourcesCost" sheetId="7" r:id="rId8"/>
  </sheets>
  <definedNames>
    <definedName name="cgam_flows" localSheetId="2">Flows!$A$1:$B$6</definedName>
    <definedName name="cgam_processes" localSheetId="3">Processes!$A$1:$E$5</definedName>
    <definedName name="cgam_sample" localSheetId="4">Exergy!$A$1:$B$7</definedName>
    <definedName name="tgas_c0" localSheetId="7">ResourcesCost!$A$1:$B$2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3" l="1"/>
  <c r="A13" i="3"/>
  <c r="A3" i="7"/>
  <c r="A4" i="7"/>
  <c r="A5" i="7"/>
  <c r="A6" i="7"/>
  <c r="A7" i="7"/>
  <c r="A8" i="7"/>
  <c r="A2" i="7"/>
  <c r="A11" i="3"/>
  <c r="A12" i="3"/>
  <c r="A5" i="3"/>
  <c r="A6" i="3"/>
  <c r="A7" i="3"/>
  <c r="A8" i="3"/>
  <c r="A9" i="3"/>
  <c r="A10" i="3"/>
  <c r="A3" i="3"/>
  <c r="A4" i="3"/>
  <c r="A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00000000-0015-0000-FFFF-FFFF03000000}" name="tgas_c0" type="6" refreshedVersion="6" deleted="1" background="1" saveData="1">
    <textPr codePage="850" sourceFile="C:\Users\es17155931r\Personal\Termoeconomia\ExIOLab2\Ejemplos\tgas\tgas_c0.csv" comma="1">
      <textFields count="2">
        <textField/>
        <textField/>
      </textFields>
    </textPr>
  </connection>
  <connection id="5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<sst xmlns="http://schemas.openxmlformats.org/spreadsheetml/2006/main" count="116" uniqueCount="73">
  <si>
    <t>key</t>
  </si>
  <si>
    <t>type</t>
  </si>
  <si>
    <t>RESOURCE</t>
  </si>
  <si>
    <t>INTERNAL</t>
  </si>
  <si>
    <t>OUTPUT</t>
  </si>
  <si>
    <t>description</t>
  </si>
  <si>
    <t>fuel</t>
  </si>
  <si>
    <t>product</t>
  </si>
  <si>
    <t>PRODUCTIVE</t>
  </si>
  <si>
    <t>DISSIPATIVE</t>
  </si>
  <si>
    <t>Reference</t>
  </si>
  <si>
    <t>value</t>
  </si>
  <si>
    <t>width</t>
  </si>
  <si>
    <t>precision</t>
  </si>
  <si>
    <t>unit</t>
  </si>
  <si>
    <t>EXERGY</t>
  </si>
  <si>
    <t>EXERGY_COST</t>
  </si>
  <si>
    <t>EXERGY_UNIT_COST</t>
  </si>
  <si>
    <t>GENERALIZED_COST</t>
  </si>
  <si>
    <t>GENERALIZED_UNIT_COST</t>
  </si>
  <si>
    <t>DIAGNOSIS</t>
  </si>
  <si>
    <t>IRREVERSIBILITY</t>
  </si>
  <si>
    <t>Flows</t>
  </si>
  <si>
    <t>Processes</t>
  </si>
  <si>
    <t>Wastes</t>
  </si>
  <si>
    <t>DEFAULT</t>
  </si>
  <si>
    <t>MANUAL</t>
  </si>
  <si>
    <t>COST</t>
  </si>
  <si>
    <t>WASTE</t>
  </si>
  <si>
    <t>Resources</t>
  </si>
  <si>
    <t>FLOW</t>
  </si>
  <si>
    <t>PROCESS</t>
  </si>
  <si>
    <t>RESOURCES</t>
  </si>
  <si>
    <t>HYBRID</t>
  </si>
  <si>
    <t>PRC1</t>
  </si>
  <si>
    <t>Black mass</t>
  </si>
  <si>
    <t>H2SO4 98%</t>
  </si>
  <si>
    <t>Agua 1</t>
  </si>
  <si>
    <t>Sulfato Zn Mn</t>
  </si>
  <si>
    <t>Agua 2</t>
  </si>
  <si>
    <t>Black mass 2</t>
  </si>
  <si>
    <t>Producto</t>
  </si>
  <si>
    <t>Torta</t>
  </si>
  <si>
    <t>Filtrado</t>
  </si>
  <si>
    <t>AC</t>
  </si>
  <si>
    <t>BM1</t>
  </si>
  <si>
    <t>AG1</t>
  </si>
  <si>
    <t>SZM</t>
  </si>
  <si>
    <t>AG2</t>
  </si>
  <si>
    <t>BM2</t>
  </si>
  <si>
    <t>PR</t>
  </si>
  <si>
    <t>TO</t>
  </si>
  <si>
    <t>FI</t>
  </si>
  <si>
    <t>Leaching+unidad virtual</t>
  </si>
  <si>
    <t>Extractor solubilizador</t>
  </si>
  <si>
    <t>Filtro prensa</t>
  </si>
  <si>
    <t>PRC2</t>
  </si>
  <si>
    <t>PRC3</t>
  </si>
  <si>
    <t>BM1+AC+AG1</t>
  </si>
  <si>
    <t>(kWh)</t>
  </si>
  <si>
    <t>W1</t>
  </si>
  <si>
    <t>W2</t>
  </si>
  <si>
    <t>Trabajo prensa</t>
  </si>
  <si>
    <t>Trabajo agitador</t>
  </si>
  <si>
    <t>SZM+AG2+BM2+W1</t>
  </si>
  <si>
    <t>(PR-TO)+W2</t>
  </si>
  <si>
    <t>Description</t>
  </si>
  <si>
    <t>(J/J)</t>
  </si>
  <si>
    <t>TOR</t>
  </si>
  <si>
    <t>Torta N/R</t>
  </si>
  <si>
    <t>PRC4</t>
  </si>
  <si>
    <t>Reciclado Torta</t>
  </si>
  <si>
    <t>recycle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</si>
</sst>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110490</xdr:colOff>
      <xdr:row>0</xdr:row>
      <xdr:rowOff>21583</xdr:rowOff>
    </xdr:from>
    <xdr:to>
      <xdr:col>11</xdr:col>
      <xdr:colOff>684278</xdr:colOff>
      <xdr:row>18</xdr:row>
      <xdr:rowOff>12226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3F34D8-473E-47DC-EB36-665D941D00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490" y="21583"/>
          <a:ext cx="9270113" cy="3248193"/>
        </a:xfrm>
        <a:prstGeom prst="rect">
          <a:avLst/>
        </a:prstGeom>
      </xdr:spPr>
    </xdr:pic>
    <xdr:clientData/>
  </xdr:twoCellAnchor>
  <xdr:twoCellAnchor>
    <xdr:from>
      <xdr:col>8</xdr:col>
      <xdr:colOff>62032</xdr:colOff>
      <xdr:row>6</xdr:row>
      <xdr:rowOff>87374</xdr:rowOff>
    </xdr:from>
    <xdr:to>
      <xdr:col>8</xdr:col>
      <xdr:colOff>527209</xdr:colOff>
      <xdr:row>9</xdr:row>
      <xdr:rowOff>34386</xdr:rowOff>
    </xdr:to>
    <xdr:sp macro="" textlink="">
      <xdr:nvSpPr>
        <xdr:cNvPr id="5" name="Cross 4">
          <a:extLst>
            <a:ext uri="{FF2B5EF4-FFF2-40B4-BE49-F238E27FC236}">
              <a16:creationId xmlns:a16="http://schemas.microsoft.com/office/drawing/2014/main" id="{645FA454-8C96-42A4-A6E4-F63D5F294A31}"/>
            </a:ext>
          </a:extLst>
        </xdr:cNvPr>
        <xdr:cNvSpPr/>
      </xdr:nvSpPr>
      <xdr:spPr>
        <a:xfrm rot="19023012">
          <a:off x="6386632" y="1173224"/>
          <a:ext cx="465177" cy="489937"/>
        </a:xfrm>
        <a:prstGeom prst="plus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739071</xdr:colOff>
      <xdr:row>7</xdr:row>
      <xdr:rowOff>144712</xdr:rowOff>
    </xdr:from>
    <xdr:to>
      <xdr:col>11</xdr:col>
      <xdr:colOff>406405</xdr:colOff>
      <xdr:row>10</xdr:row>
      <xdr:rowOff>98784</xdr:rowOff>
    </xdr:to>
    <xdr:sp macro="" textlink="">
      <xdr:nvSpPr>
        <xdr:cNvPr id="6" name="Cross 5">
          <a:extLst>
            <a:ext uri="{FF2B5EF4-FFF2-40B4-BE49-F238E27FC236}">
              <a16:creationId xmlns:a16="http://schemas.microsoft.com/office/drawing/2014/main" id="{0E14700A-ABEC-4FF5-924C-5639A7ECBD14}"/>
            </a:ext>
          </a:extLst>
        </xdr:cNvPr>
        <xdr:cNvSpPr/>
      </xdr:nvSpPr>
      <xdr:spPr>
        <a:xfrm rot="19023012">
          <a:off x="8644821" y="1411537"/>
          <a:ext cx="457909" cy="496997"/>
        </a:xfrm>
        <a:prstGeom prst="plus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475847</xdr:colOff>
      <xdr:row>4</xdr:row>
      <xdr:rowOff>168409</xdr:rowOff>
    </xdr:from>
    <xdr:to>
      <xdr:col>10</xdr:col>
      <xdr:colOff>144635</xdr:colOff>
      <xdr:row>7</xdr:row>
      <xdr:rowOff>109774</xdr:rowOff>
    </xdr:to>
    <xdr:sp macro="" textlink="">
      <xdr:nvSpPr>
        <xdr:cNvPr id="8" name="Cross 7">
          <a:extLst>
            <a:ext uri="{FF2B5EF4-FFF2-40B4-BE49-F238E27FC236}">
              <a16:creationId xmlns:a16="http://schemas.microsoft.com/office/drawing/2014/main" id="{F00E0237-CBB7-407E-8407-525B98FF7D99}"/>
            </a:ext>
          </a:extLst>
        </xdr:cNvPr>
        <xdr:cNvSpPr/>
      </xdr:nvSpPr>
      <xdr:spPr>
        <a:xfrm rot="19023012">
          <a:off x="7591022" y="892309"/>
          <a:ext cx="459363" cy="484290"/>
        </a:xfrm>
        <a:prstGeom prst="plus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447675</xdr:colOff>
      <xdr:row>2</xdr:row>
      <xdr:rowOff>97155</xdr:rowOff>
    </xdr:from>
    <xdr:to>
      <xdr:col>6</xdr:col>
      <xdr:colOff>720090</xdr:colOff>
      <xdr:row>7</xdr:row>
      <xdr:rowOff>139065</xdr:rowOff>
    </xdr:to>
    <xdr:sp macro="" textlink="">
      <xdr:nvSpPr>
        <xdr:cNvPr id="9" name="Arrow: Down 8">
          <a:extLst>
            <a:ext uri="{FF2B5EF4-FFF2-40B4-BE49-F238E27FC236}">
              <a16:creationId xmlns:a16="http://schemas.microsoft.com/office/drawing/2014/main" id="{9ED4C012-7B46-9CA8-FDCF-FCD4F32F8197}"/>
            </a:ext>
          </a:extLst>
        </xdr:cNvPr>
        <xdr:cNvSpPr/>
      </xdr:nvSpPr>
      <xdr:spPr>
        <a:xfrm>
          <a:off x="5191125" y="459105"/>
          <a:ext cx="272415" cy="946785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407670</xdr:colOff>
      <xdr:row>0</xdr:row>
      <xdr:rowOff>110490</xdr:rowOff>
    </xdr:from>
    <xdr:to>
      <xdr:col>7</xdr:col>
      <xdr:colOff>163830</xdr:colOff>
      <xdr:row>2</xdr:row>
      <xdr:rowOff>43815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4F69FB66-24C7-4E76-0752-1A7C83109EB5}"/>
            </a:ext>
          </a:extLst>
        </xdr:cNvPr>
        <xdr:cNvSpPr txBox="1"/>
      </xdr:nvSpPr>
      <xdr:spPr>
        <a:xfrm>
          <a:off x="5151120" y="110490"/>
          <a:ext cx="546735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W1</a:t>
          </a:r>
        </a:p>
      </xdr:txBody>
    </xdr:sp>
    <xdr:clientData/>
  </xdr:twoCellAnchor>
  <xdr:twoCellAnchor>
    <xdr:from>
      <xdr:col>10</xdr:col>
      <xdr:colOff>438150</xdr:colOff>
      <xdr:row>3</xdr:row>
      <xdr:rowOff>36195</xdr:rowOff>
    </xdr:from>
    <xdr:to>
      <xdr:col>10</xdr:col>
      <xdr:colOff>716280</xdr:colOff>
      <xdr:row>8</xdr:row>
      <xdr:rowOff>78105</xdr:rowOff>
    </xdr:to>
    <xdr:sp macro="" textlink="">
      <xdr:nvSpPr>
        <xdr:cNvPr id="11" name="Arrow: Down 10">
          <a:extLst>
            <a:ext uri="{FF2B5EF4-FFF2-40B4-BE49-F238E27FC236}">
              <a16:creationId xmlns:a16="http://schemas.microsoft.com/office/drawing/2014/main" id="{A6E31028-1553-4634-B78C-1B98E9D77061}"/>
            </a:ext>
          </a:extLst>
        </xdr:cNvPr>
        <xdr:cNvSpPr/>
      </xdr:nvSpPr>
      <xdr:spPr>
        <a:xfrm>
          <a:off x="8343900" y="579120"/>
          <a:ext cx="278130" cy="946785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396240</xdr:colOff>
      <xdr:row>1</xdr:row>
      <xdr:rowOff>53340</xdr:rowOff>
    </xdr:from>
    <xdr:to>
      <xdr:col>11</xdr:col>
      <xdr:colOff>163830</xdr:colOff>
      <xdr:row>2</xdr:row>
      <xdr:rowOff>173355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5882A729-9915-4D49-859E-85DA566B848C}"/>
            </a:ext>
          </a:extLst>
        </xdr:cNvPr>
        <xdr:cNvSpPr txBox="1"/>
      </xdr:nvSpPr>
      <xdr:spPr>
        <a:xfrm>
          <a:off x="8301990" y="234315"/>
          <a:ext cx="558165" cy="3009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W2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2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3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4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5" xr16:uid="{00000000-0016-0000-05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c0" connectionId="4" xr16:uid="{00000000-0016-0000-0600-000004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C00000"/>
  </sheetPr>
  <dimension ref="A1"/>
  <sheetViews>
    <sheetView showGridLines="0" workbookViewId="0">
      <selection activeCell="M5" sqref="M5"/>
    </sheetView>
  </sheetViews>
  <sheetFormatPr baseColWidth="10" defaultColWidth="11.5703125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C00000"/>
  </sheetPr>
  <dimension ref="A1:D8"/>
  <sheetViews>
    <sheetView workbookViewId="0">
      <selection activeCell="C2" sqref="C2"/>
    </sheetView>
  </sheetViews>
  <sheetFormatPr baseColWidth="10" defaultColWidth="11.5703125" defaultRowHeight="15" x14ac:dyDescent="0.25"/>
  <cols>
    <col min="3" max="3" width="15.85546875" customWidth="1"/>
  </cols>
  <sheetData>
    <row r="1" spans="1:4" x14ac:dyDescent="0.25">
      <c r="A1" s="2" t="s">
        <v>22</v>
      </c>
      <c r="B1" s="2" t="s">
        <v>23</v>
      </c>
      <c r="C1" s="2" t="s">
        <v>24</v>
      </c>
      <c r="D1" s="2" t="s">
        <v>29</v>
      </c>
    </row>
    <row r="2" spans="1:4" x14ac:dyDescent="0.25">
      <c r="A2" t="s">
        <v>2</v>
      </c>
      <c r="B2" t="s">
        <v>8</v>
      </c>
      <c r="C2" t="s">
        <v>25</v>
      </c>
      <c r="D2" t="s">
        <v>30</v>
      </c>
    </row>
    <row r="3" spans="1:4" x14ac:dyDescent="0.25">
      <c r="A3" t="s">
        <v>3</v>
      </c>
      <c r="B3" t="s">
        <v>9</v>
      </c>
      <c r="C3" t="s">
        <v>26</v>
      </c>
      <c r="D3" t="s">
        <v>31</v>
      </c>
    </row>
    <row r="4" spans="1:4" x14ac:dyDescent="0.25">
      <c r="A4" t="s">
        <v>4</v>
      </c>
      <c r="C4" t="s">
        <v>32</v>
      </c>
    </row>
    <row r="5" spans="1:4" x14ac:dyDescent="0.25">
      <c r="A5" t="s">
        <v>28</v>
      </c>
      <c r="C5" t="s">
        <v>15</v>
      </c>
    </row>
    <row r="6" spans="1:4" x14ac:dyDescent="0.25">
      <c r="C6" t="s">
        <v>27</v>
      </c>
    </row>
    <row r="7" spans="1:4" x14ac:dyDescent="0.25">
      <c r="C7" t="s">
        <v>21</v>
      </c>
    </row>
    <row r="8" spans="1:4" x14ac:dyDescent="0.25">
      <c r="C8" t="s">
        <v>33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C13"/>
  <sheetViews>
    <sheetView workbookViewId="0">
      <selection activeCell="B5" sqref="B5"/>
    </sheetView>
  </sheetViews>
  <sheetFormatPr baseColWidth="10" defaultColWidth="11.5703125" defaultRowHeight="15" x14ac:dyDescent="0.25"/>
  <cols>
    <col min="1" max="1" width="9.5703125" customWidth="1"/>
    <col min="2" max="2" width="11" customWidth="1"/>
    <col min="3" max="3" width="15" bestFit="1" customWidth="1"/>
  </cols>
  <sheetData>
    <row r="1" spans="1:3" x14ac:dyDescent="0.25">
      <c r="A1" s="2" t="s">
        <v>0</v>
      </c>
      <c r="B1" s="2" t="s">
        <v>1</v>
      </c>
      <c r="C1" t="s">
        <v>66</v>
      </c>
    </row>
    <row r="2" spans="1:3" x14ac:dyDescent="0.25">
      <c r="A2" t="s">
        <v>44</v>
      </c>
      <c r="B2" t="s">
        <v>2</v>
      </c>
      <c r="C2" t="s">
        <v>36</v>
      </c>
    </row>
    <row r="3" spans="1:3" x14ac:dyDescent="0.25">
      <c r="A3" t="s">
        <v>45</v>
      </c>
      <c r="B3" t="s">
        <v>2</v>
      </c>
      <c r="C3" t="s">
        <v>35</v>
      </c>
    </row>
    <row r="4" spans="1:3" x14ac:dyDescent="0.25">
      <c r="A4" t="s">
        <v>46</v>
      </c>
      <c r="B4" t="s">
        <v>2</v>
      </c>
      <c r="C4" t="s">
        <v>37</v>
      </c>
    </row>
    <row r="5" spans="1:3" x14ac:dyDescent="0.25">
      <c r="A5" t="s">
        <v>47</v>
      </c>
      <c r="B5" t="s">
        <v>3</v>
      </c>
      <c r="C5" t="s">
        <v>38</v>
      </c>
    </row>
    <row r="6" spans="1:3" x14ac:dyDescent="0.25">
      <c r="A6" t="s">
        <v>48</v>
      </c>
      <c r="B6" t="s">
        <v>2</v>
      </c>
      <c r="C6" t="s">
        <v>39</v>
      </c>
    </row>
    <row r="7" spans="1:3" x14ac:dyDescent="0.25">
      <c r="A7" t="s">
        <v>49</v>
      </c>
      <c r="B7" t="s">
        <v>2</v>
      </c>
      <c r="C7" t="s">
        <v>40</v>
      </c>
    </row>
    <row r="8" spans="1:3" x14ac:dyDescent="0.25">
      <c r="A8" t="s">
        <v>50</v>
      </c>
      <c r="B8" t="s">
        <v>3</v>
      </c>
      <c r="C8" t="s">
        <v>41</v>
      </c>
    </row>
    <row r="9" spans="1:3" x14ac:dyDescent="0.25">
      <c r="A9" t="s">
        <v>51</v>
      </c>
      <c r="B9" t="s">
        <v>3</v>
      </c>
      <c r="C9" t="s">
        <v>42</v>
      </c>
    </row>
    <row r="10" spans="1:3" x14ac:dyDescent="0.25">
      <c r="A10" t="s">
        <v>52</v>
      </c>
      <c r="B10" t="s">
        <v>4</v>
      </c>
      <c r="C10" t="s">
        <v>43</v>
      </c>
    </row>
    <row r="11" spans="1:3" x14ac:dyDescent="0.25">
      <c r="A11" t="s">
        <v>60</v>
      </c>
      <c r="B11" t="s">
        <v>2</v>
      </c>
      <c r="C11" t="s">
        <v>63</v>
      </c>
    </row>
    <row r="12" spans="1:3" x14ac:dyDescent="0.25">
      <c r="A12" t="s">
        <v>61</v>
      </c>
      <c r="B12" t="s">
        <v>2</v>
      </c>
      <c r="C12" t="s">
        <v>62</v>
      </c>
    </row>
    <row r="13" spans="1:3" x14ac:dyDescent="0.25">
      <c r="A13" t="s">
        <v>68</v>
      </c>
      <c r="B13" t="s">
        <v>28</v>
      </c>
      <c r="C13" t="s">
        <v>69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9C10E6-2740-4CBC-A76B-AF824CB5528D}">
          <x14:formula1>
            <xm:f>Validate!$A$2:$A$5</xm:f>
          </x14:formula1>
          <xm:sqref>B2:B12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E5"/>
  <sheetViews>
    <sheetView workbookViewId="0">
      <selection activeCell="B5" sqref="B5"/>
    </sheetView>
  </sheetViews>
  <sheetFormatPr baseColWidth="10" defaultColWidth="11.5703125" defaultRowHeight="15" x14ac:dyDescent="0.25"/>
  <cols>
    <col min="1" max="1" width="7.7109375" customWidth="1"/>
    <col min="2" max="2" width="22.5703125" customWidth="1"/>
    <col min="3" max="3" width="17.7109375" bestFit="1" customWidth="1"/>
    <col min="4" max="4" width="10.140625" customWidth="1"/>
    <col min="5" max="5" width="13.5703125" customWidth="1"/>
    <col min="6" max="6" width="10.140625" customWidth="1"/>
    <col min="7" max="7" width="10" customWidth="1"/>
  </cols>
  <sheetData>
    <row r="1" spans="1:5" x14ac:dyDescent="0.25">
      <c r="A1" s="2" t="s">
        <v>0</v>
      </c>
      <c r="B1" s="2" t="s">
        <v>5</v>
      </c>
      <c r="C1" s="2" t="s">
        <v>6</v>
      </c>
      <c r="D1" s="2" t="s">
        <v>7</v>
      </c>
      <c r="E1" s="2" t="s">
        <v>1</v>
      </c>
    </row>
    <row r="2" spans="1:5" x14ac:dyDescent="0.25">
      <c r="A2" t="s">
        <v>34</v>
      </c>
      <c r="B2" t="s">
        <v>53</v>
      </c>
      <c r="C2" t="s">
        <v>58</v>
      </c>
      <c r="D2" t="s">
        <v>47</v>
      </c>
      <c r="E2" t="s">
        <v>8</v>
      </c>
    </row>
    <row r="3" spans="1:5" x14ac:dyDescent="0.25">
      <c r="A3" t="s">
        <v>56</v>
      </c>
      <c r="B3" t="s">
        <v>54</v>
      </c>
      <c r="C3" t="s">
        <v>64</v>
      </c>
      <c r="D3" t="s">
        <v>50</v>
      </c>
      <c r="E3" t="s">
        <v>8</v>
      </c>
    </row>
    <row r="4" spans="1:5" x14ac:dyDescent="0.25">
      <c r="A4" t="s">
        <v>57</v>
      </c>
      <c r="B4" t="s">
        <v>55</v>
      </c>
      <c r="C4" t="s">
        <v>65</v>
      </c>
      <c r="D4" t="s">
        <v>52</v>
      </c>
      <c r="E4" t="s">
        <v>8</v>
      </c>
    </row>
    <row r="5" spans="1:5" x14ac:dyDescent="0.25">
      <c r="A5" t="s">
        <v>70</v>
      </c>
      <c r="B5" t="s">
        <v>71</v>
      </c>
      <c r="C5" t="s">
        <v>51</v>
      </c>
      <c r="D5" t="s">
        <v>68</v>
      </c>
      <c r="E5" t="s">
        <v>9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7B93D71-F984-42A1-BD40-BC0408ED5F68}">
          <x14:formula1>
            <xm:f>Validate!$B$2:$B$3</xm:f>
          </x14:formula1>
          <xm:sqref>E2:E4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B13"/>
  <sheetViews>
    <sheetView workbookViewId="0">
      <selection activeCell="B9" sqref="B9"/>
    </sheetView>
  </sheetViews>
  <sheetFormatPr baseColWidth="10" defaultColWidth="11.5703125" defaultRowHeight="15" x14ac:dyDescent="0.25"/>
  <cols>
    <col min="1" max="1" width="6" customWidth="1"/>
  </cols>
  <sheetData>
    <row r="1" spans="1:2" x14ac:dyDescent="0.25">
      <c r="A1" s="2" t="s">
        <v>0</v>
      </c>
      <c r="B1" s="2" t="s">
        <v>10</v>
      </c>
    </row>
    <row r="2" spans="1:2" x14ac:dyDescent="0.25">
      <c r="A2" t="str">
        <f>Flows!A2</f>
        <v>AC</v>
      </c>
      <c r="B2">
        <v>1030.25</v>
      </c>
    </row>
    <row r="3" spans="1:2" x14ac:dyDescent="0.25">
      <c r="A3" t="str">
        <f>Flows!A3</f>
        <v>BM1</v>
      </c>
      <c r="B3">
        <v>2826.35</v>
      </c>
    </row>
    <row r="4" spans="1:2" x14ac:dyDescent="0.25">
      <c r="A4" t="str">
        <f>Flows!A4</f>
        <v>AG1</v>
      </c>
      <c r="B4">
        <v>6.29</v>
      </c>
    </row>
    <row r="5" spans="1:2" x14ac:dyDescent="0.25">
      <c r="A5" t="str">
        <f>Flows!A5</f>
        <v>SZM</v>
      </c>
      <c r="B5">
        <v>3292.26</v>
      </c>
    </row>
    <row r="6" spans="1:2" x14ac:dyDescent="0.25">
      <c r="A6" t="str">
        <f>Flows!A6</f>
        <v>AG2</v>
      </c>
      <c r="B6">
        <v>81.849999999999994</v>
      </c>
    </row>
    <row r="7" spans="1:2" x14ac:dyDescent="0.25">
      <c r="A7" t="str">
        <f>Flows!A7</f>
        <v>BM2</v>
      </c>
      <c r="B7">
        <v>218.56</v>
      </c>
    </row>
    <row r="8" spans="1:2" x14ac:dyDescent="0.25">
      <c r="A8" t="str">
        <f>Flows!A8</f>
        <v>PR</v>
      </c>
      <c r="B8">
        <v>3522.75</v>
      </c>
    </row>
    <row r="9" spans="1:2" x14ac:dyDescent="0.25">
      <c r="A9" t="str">
        <f>Flows!A9</f>
        <v>TO</v>
      </c>
      <c r="B9">
        <v>2994.8</v>
      </c>
    </row>
    <row r="10" spans="1:2" x14ac:dyDescent="0.25">
      <c r="A10" t="str">
        <f>Flows!A10</f>
        <v>FI</v>
      </c>
      <c r="B10">
        <v>527.95000000000005</v>
      </c>
    </row>
    <row r="11" spans="1:2" x14ac:dyDescent="0.25">
      <c r="A11" t="str">
        <f>Flows!A11</f>
        <v>W1</v>
      </c>
      <c r="B11">
        <v>272</v>
      </c>
    </row>
    <row r="12" spans="1:2" x14ac:dyDescent="0.25">
      <c r="A12" t="str">
        <f>Flows!A12</f>
        <v>W2</v>
      </c>
      <c r="B12">
        <v>354.97</v>
      </c>
    </row>
    <row r="13" spans="1:2" x14ac:dyDescent="0.25">
      <c r="A13" t="str">
        <f>Flows!A13</f>
        <v>TOR</v>
      </c>
      <c r="B13">
        <f>B9</f>
        <v>2994.8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D7"/>
  <sheetViews>
    <sheetView workbookViewId="0">
      <selection activeCell="D7" sqref="D7"/>
    </sheetView>
  </sheetViews>
  <sheetFormatPr baseColWidth="10" defaultColWidth="11.5703125" defaultRowHeight="15" x14ac:dyDescent="0.25"/>
  <cols>
    <col min="1" max="1" width="28" customWidth="1"/>
  </cols>
  <sheetData>
    <row r="1" spans="1:4" x14ac:dyDescent="0.25">
      <c r="A1" s="1" t="s">
        <v>0</v>
      </c>
      <c r="B1" s="1" t="s">
        <v>12</v>
      </c>
      <c r="C1" s="1" t="s">
        <v>13</v>
      </c>
      <c r="D1" s="1" t="s">
        <v>14</v>
      </c>
    </row>
    <row r="2" spans="1:4" x14ac:dyDescent="0.25">
      <c r="A2" s="1" t="s">
        <v>15</v>
      </c>
      <c r="B2">
        <v>10</v>
      </c>
      <c r="C2">
        <v>2</v>
      </c>
      <c r="D2" t="s">
        <v>59</v>
      </c>
    </row>
    <row r="3" spans="1:4" x14ac:dyDescent="0.25">
      <c r="A3" s="1" t="s">
        <v>16</v>
      </c>
      <c r="B3">
        <v>10</v>
      </c>
      <c r="C3">
        <v>2</v>
      </c>
      <c r="D3" t="s">
        <v>59</v>
      </c>
    </row>
    <row r="4" spans="1:4" x14ac:dyDescent="0.25">
      <c r="A4" s="1" t="s">
        <v>17</v>
      </c>
      <c r="B4">
        <v>10</v>
      </c>
      <c r="C4">
        <v>4</v>
      </c>
      <c r="D4" t="s">
        <v>67</v>
      </c>
    </row>
    <row r="5" spans="1:4" x14ac:dyDescent="0.25">
      <c r="A5" s="1" t="s">
        <v>18</v>
      </c>
      <c r="B5">
        <v>10</v>
      </c>
      <c r="C5">
        <v>2</v>
      </c>
      <c r="D5" t="s">
        <v>59</v>
      </c>
    </row>
    <row r="6" spans="1:4" x14ac:dyDescent="0.25">
      <c r="A6" s="1" t="s">
        <v>19</v>
      </c>
      <c r="B6">
        <v>10</v>
      </c>
      <c r="C6">
        <v>4</v>
      </c>
      <c r="D6" t="s">
        <v>67</v>
      </c>
    </row>
    <row r="7" spans="1:4" x14ac:dyDescent="0.25">
      <c r="A7" s="1" t="s">
        <v>20</v>
      </c>
      <c r="B7">
        <v>10</v>
      </c>
      <c r="C7">
        <v>3</v>
      </c>
      <c r="D7" t="s">
        <v>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6B85F-EEE1-4989-8308-3AF14CBFF54D}">
  <dimension ref="A1:C2"/>
  <sheetViews>
    <sheetView tabSelected="1" workbookViewId="0">
      <selection activeCell="A3" sqref="A3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72</v>
      </c>
    </row>
    <row r="2" spans="1:3" x14ac:dyDescent="0.25">
      <c r="A2" t="s">
        <v>68</v>
      </c>
      <c r="B2" t="s">
        <v>32</v>
      </c>
      <c r="C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C8"/>
  <sheetViews>
    <sheetView workbookViewId="0">
      <selection activeCell="H4" sqref="H4"/>
    </sheetView>
  </sheetViews>
  <sheetFormatPr baseColWidth="10" defaultColWidth="11.5703125" defaultRowHeight="15" x14ac:dyDescent="0.25"/>
  <sheetData>
    <row r="1" spans="1:3" x14ac:dyDescent="0.25">
      <c r="A1" s="2" t="s">
        <v>0</v>
      </c>
      <c r="B1" s="2" t="s">
        <v>1</v>
      </c>
      <c r="C1" s="2" t="s">
        <v>11</v>
      </c>
    </row>
    <row r="2" spans="1:3" x14ac:dyDescent="0.25">
      <c r="A2" t="str">
        <f>Flows!A2</f>
        <v>AC</v>
      </c>
      <c r="B2" t="s">
        <v>30</v>
      </c>
      <c r="C2">
        <v>3</v>
      </c>
    </row>
    <row r="3" spans="1:3" x14ac:dyDescent="0.25">
      <c r="A3" t="str">
        <f>Flows!A3</f>
        <v>BM1</v>
      </c>
      <c r="B3" t="s">
        <v>30</v>
      </c>
      <c r="C3">
        <v>0</v>
      </c>
    </row>
    <row r="4" spans="1:3" x14ac:dyDescent="0.25">
      <c r="A4" t="str">
        <f>Flows!A4</f>
        <v>AG1</v>
      </c>
      <c r="B4" t="s">
        <v>30</v>
      </c>
      <c r="C4">
        <v>0</v>
      </c>
    </row>
    <row r="5" spans="1:3" x14ac:dyDescent="0.25">
      <c r="A5" t="str">
        <f>Flows!A6</f>
        <v>AG2</v>
      </c>
      <c r="B5" t="s">
        <v>30</v>
      </c>
      <c r="C5">
        <v>0</v>
      </c>
    </row>
    <row r="6" spans="1:3" x14ac:dyDescent="0.25">
      <c r="A6" t="str">
        <f>Flows!A7</f>
        <v>BM2</v>
      </c>
      <c r="B6" t="s">
        <v>30</v>
      </c>
      <c r="C6">
        <v>0</v>
      </c>
    </row>
    <row r="7" spans="1:3" x14ac:dyDescent="0.25">
      <c r="A7" t="str">
        <f>Flows!A11</f>
        <v>W1</v>
      </c>
      <c r="B7" t="s">
        <v>30</v>
      </c>
      <c r="C7">
        <v>2</v>
      </c>
    </row>
    <row r="8" spans="1:3" x14ac:dyDescent="0.25">
      <c r="A8" t="str">
        <f>Flows!A12</f>
        <v>W2</v>
      </c>
      <c r="B8" t="s">
        <v>30</v>
      </c>
      <c r="C8">
        <v>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Validate!$D$2:$D$3</xm:f>
          </x14:formula1>
          <xm:sqref>B2:B8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5</vt:i4>
      </vt:variant>
    </vt:vector>
  </HeadingPairs>
  <TitlesOfParts>
    <vt:vector size="13" baseType="lpstr">
      <vt:lpstr>PhysicalDiagram</vt:lpstr>
      <vt:lpstr>Validate</vt:lpstr>
      <vt:lpstr>Flows</vt:lpstr>
      <vt:lpstr>Processes</vt:lpstr>
      <vt:lpstr>Exergy</vt:lpstr>
      <vt:lpstr>Format</vt:lpstr>
      <vt:lpstr>WasteDefinition</vt:lpstr>
      <vt:lpstr>ResourcesCost</vt:lpstr>
      <vt:lpstr>Flows!cgam_flows</vt:lpstr>
      <vt:lpstr>Processes!cgam_processes</vt:lpstr>
      <vt:lpstr>Exergy!cgam_sample</vt:lpstr>
      <vt:lpstr>ResourcesCost!tgas_c0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2024-10-08T12:40:06Z</dcterms:modified>
</cp:coreProperties>
</file>