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4C2D75AD-4DA4-401A-B395-243454022D16}" xr6:coauthVersionLast="47" xr6:coauthVersionMax="47" xr10:uidLastSave="{00000000-0000-0000-0000-000000000000}"/>
  <bookViews>
    <workbookView xWindow="0" yWindow="0" windowWidth="28800" windowHeight="15480" activeTab="5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Exergy!$A$1:$B$8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M14" i="8"/>
  <c r="K3" i="8"/>
  <c r="M3" i="8" s="1"/>
  <c r="K4" i="8"/>
  <c r="M4" i="8" s="1"/>
  <c r="K5" i="8"/>
  <c r="M5" i="8" s="1"/>
  <c r="K6" i="8"/>
  <c r="M6" i="8" s="1"/>
  <c r="K7" i="8"/>
  <c r="M7" i="8" s="1"/>
  <c r="K8" i="8"/>
  <c r="M8" i="8" s="1"/>
  <c r="K9" i="8"/>
  <c r="M9" i="8" s="1"/>
  <c r="K10" i="8"/>
  <c r="M10" i="8" s="1"/>
  <c r="K11" i="8"/>
  <c r="M11" i="8" s="1"/>
  <c r="K12" i="8"/>
  <c r="M12" i="8" s="1"/>
  <c r="K13" i="8"/>
  <c r="M13" i="8" s="1"/>
  <c r="K14" i="8"/>
  <c r="K15" i="8"/>
  <c r="M15" i="8" s="1"/>
  <c r="K16" i="8"/>
  <c r="M16" i="8" s="1"/>
  <c r="K17" i="8"/>
  <c r="M17" i="8" s="1"/>
  <c r="K18" i="8"/>
  <c r="M18" i="8" s="1"/>
  <c r="K19" i="8"/>
  <c r="M19" i="8" s="1"/>
  <c r="K20" i="8"/>
  <c r="M20" i="8" s="1"/>
  <c r="K21" i="8"/>
  <c r="M21" i="8" s="1"/>
  <c r="K22" i="8"/>
  <c r="M22" i="8" s="1"/>
  <c r="K23" i="8"/>
  <c r="M23" i="8" s="1"/>
  <c r="K24" i="8"/>
  <c r="M24" i="8" s="1"/>
  <c r="K25" i="8"/>
  <c r="M25" i="8" s="1"/>
  <c r="K26" i="8"/>
  <c r="M26" i="8" s="1"/>
  <c r="K2" i="8"/>
  <c r="M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<sst xmlns="http://schemas.openxmlformats.org/spreadsheetml/2006/main" count="431" uniqueCount="207">
  <si>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</si>
  <si>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</si>
  <si>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</si>
  <si>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</si>
  <si>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</si>
  <si>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</si>
  <si>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</si>
  <si>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</si>
  <si>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</si>
  <si>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</si>
  <si>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</si>
  <si>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</si>
  <si>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</si>
  <si>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</si>
  <si>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</si>
  <si>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</si>
  <si>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</si>
  <si>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</si>
  <si>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</si>
  <si>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</si>
  <si>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</si>
  <si>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</si>
  <si>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</si>
  <si>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</si>
  <si>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</si>
  <si>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</si>
  <si>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</si>
  <si>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</si>
  <si>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</si>
  <si>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</si>
  <si>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</si>
  <si>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</si>
  <si>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</si>
  <si>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</si>
  <si>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</si>
  <si>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</si>
  <si>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</si>
  <si>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</si>
  <si>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</si>
  <si>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</si>
  <si>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</si>
  <si>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</si>
  <si>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</si>
  <si>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</si>
  <si>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</si>
  <si>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</si>
  <si>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</si>
  <si>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</si>
  <si>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</si>
  <si>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</si>
  <si>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</si>
  <si>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</si>
  <si>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</si>
  <si>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</si>
  <si>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</si>
  <si>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</si>
  <si>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</si>
  <si>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</si>
  <si>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</si>
  <si>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</si>
  <si>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</si>
  <si>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</si>
  <si>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</si>
  <si>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</si>
  <si>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</si>
  <si>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</si>
  <si>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</si>
  <si>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</si>
  <si>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</si>
  <si>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</si>
  <si>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</si>
  <si>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</si>
  <si>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</si>
  <si>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</si>
  <si>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</si>
  <si>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</si>
  <si>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</si>
  <si>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</si>
  <si>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</si>
  <si>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</si>
  <si>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</si>
  <si>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</si>
  <si>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</si>
  <si>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</si>
  <si>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</si>
  <si>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</si>
  <si>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</si>
  <si>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</si>
  <si>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</si>
  <si>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</si>
  <si>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</si>
  <si>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</si>
  <si>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</si>
  <si>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</si>
  <si>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</si>
  <si>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</si>
  <si>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</si>
  <si>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</si>
  <si>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</si>
  <si>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</si>
  <si>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</si>
  <si>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</si>
  <si>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</si>
  <si>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</si>
  <si>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</si>
  <si>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</si>
  <si>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</si>
  <si>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</si>
  <si>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</si>
  <si>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</si>
  <si>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</si>
  <si>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</si>
  <si>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</si>
  <si>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</si>
  <si>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</si>
  <si>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</si>
  <si>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</si>
  <si>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</si>
  <si>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</si>
  <si>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</si>
  <si>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</si>
  <si>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</si>
  <si>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</si>
  <si>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</si>
  <si>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</si>
  <si>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</si>
  <si>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</si>
  <si>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</si>
  <si>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</si>
  <si>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</si>
  <si>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</si>
  <si>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</si>
  <si>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</si>
  <si>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</si>
  <si>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</si>
  <si>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</si>
  <si>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</si>
  <si>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</si>
  <si>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</si>
  <si>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</si>
  <si>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</si>
  <si>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</si>
  <si>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</si>
  <si>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</si>
  <si>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</si>
  <si>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</si>
  <si>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</si>
  <si>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</si>
  <si>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</si>
  <si>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</si>
  <si>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</si>
  <si>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</si>
  <si>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</si>
  <si>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</si>
  <si>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</si>
  <si>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</si>
  <si>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</si>
  <si>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</si>
  <si>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</si>
  <si>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</si>
  <si>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</si>
  <si>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</si>
  <si>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</si>
  <si>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</si>
  <si>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</si>
  <si>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</si>
  <si>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</si>
  <si>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</si>
  <si>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</si>
  <si>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</si>
  <si>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</si>
  <si>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</si>
  <si>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</si>
  <si>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</si>
  <si>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</si>
  <si>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</si>
  <si>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</si>
  <si>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</si>
  <si>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</si>
  <si>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</si>
  <si>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</si>
  <si>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</si>
  <si>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</si>
  <si>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</si>
  <si>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</si>
  <si>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</si>
  <si>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</si>
  <si>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</si>
  <si>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</si>
  <si>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NR</t>
  </si>
  <si>
    <t>H2_NR</t>
  </si>
  <si>
    <t>Elec_RE</t>
  </si>
  <si>
    <t>H2_RE</t>
  </si>
  <si>
    <t>RE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</si>
  <si>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</si>
  <si>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</si>
  <si>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</si>
  <si>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</si>
  <si>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</si>
  <si>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</si>
  <si>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</si>
  <si>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</si>
  <si>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</si>
  <si>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</si>
  <si>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ELC50</t>
  </si>
  <si>
    <t>B50</t>
  </si>
  <si>
    <t>ERC50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</si>
</sst>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3" borderId="0" xfId="1" applyFill="1"/>
    <xf numFmtId="0" fontId="0" fillId="0" borderId="0" xfId="0" applyAlignment="1">
      <alignment horizontal="center"/>
    </xf>
    <xf numFmtId="164" fontId="1" fillId="2" borderId="0" xfId="0" applyNumberFormat="1" applyFont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8BF738A2-C58C-46D3-9231-57666D75B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C4C7-CE9C-442C-B3E9-ECEE87FF8879}">
  <dimension ref="A1:D7"/>
  <sheetViews>
    <sheetView workbookViewId="0">
      <selection activeCell="H21" sqref="H21"/>
    </sheetView>
  </sheetViews>
  <sheetFormatPr baseColWidth="10" defaultRowHeight="15" x14ac:dyDescent="0.25"/>
  <cols>
    <col min="1" max="1" width="24.85546875" customWidth="1"/>
  </cols>
  <sheetData>
    <row r="1" spans="1:4" x14ac:dyDescent="0.25">
      <c r="A1" s="16" t="s">
        <v>21</v>
      </c>
      <c r="B1" s="16" t="s">
        <v>194</v>
      </c>
      <c r="C1" s="16" t="s">
        <v>195</v>
      </c>
      <c r="D1" s="16" t="s">
        <v>196</v>
      </c>
    </row>
    <row r="2" spans="1:4" x14ac:dyDescent="0.25">
      <c r="A2" s="16" t="s">
        <v>17</v>
      </c>
      <c r="B2" s="1">
        <v>11</v>
      </c>
      <c r="C2" s="1">
        <v>1</v>
      </c>
      <c r="D2" s="1" t="s">
        <v>197</v>
      </c>
    </row>
    <row r="3" spans="1:4" x14ac:dyDescent="0.25">
      <c r="A3" s="16" t="s">
        <v>198</v>
      </c>
      <c r="B3" s="1">
        <v>11</v>
      </c>
      <c r="C3" s="1">
        <v>1</v>
      </c>
      <c r="D3" s="1" t="s">
        <v>197</v>
      </c>
    </row>
    <row r="4" spans="1:4" x14ac:dyDescent="0.25">
      <c r="A4" s="16" t="s">
        <v>199</v>
      </c>
      <c r="B4" s="1">
        <v>11</v>
      </c>
      <c r="C4" s="1">
        <v>4</v>
      </c>
      <c r="D4" s="1" t="s">
        <v>200</v>
      </c>
    </row>
    <row r="5" spans="1:4" x14ac:dyDescent="0.25">
      <c r="A5" s="16" t="s">
        <v>201</v>
      </c>
      <c r="B5" s="1">
        <v>11</v>
      </c>
      <c r="C5" s="1">
        <v>1</v>
      </c>
      <c r="D5" s="1" t="s">
        <v>197</v>
      </c>
    </row>
    <row r="6" spans="1:4" x14ac:dyDescent="0.25">
      <c r="A6" s="16" t="s">
        <v>202</v>
      </c>
      <c r="B6" s="1">
        <v>11</v>
      </c>
      <c r="C6" s="1">
        <v>4</v>
      </c>
      <c r="D6" s="1" t="s">
        <v>200</v>
      </c>
    </row>
    <row r="7" spans="1:4" x14ac:dyDescent="0.25">
      <c r="A7" s="16" t="s">
        <v>203</v>
      </c>
      <c r="B7" s="1">
        <v>11</v>
      </c>
      <c r="C7" s="1">
        <v>2</v>
      </c>
      <c r="D7" s="1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tabSelected="1"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4" width="11.42578125" style="8"/>
  </cols>
  <sheetData>
    <row r="1" spans="1:4" x14ac:dyDescent="0.25">
      <c r="A1" s="5" t="s">
        <v>21</v>
      </c>
      <c r="B1" s="5" t="s">
        <v>205</v>
      </c>
      <c r="C1" s="5" t="s">
        <v>204</v>
      </c>
      <c r="D1" s="5" t="s">
        <v>206</v>
      </c>
    </row>
    <row r="2" spans="1:4" x14ac:dyDescent="0.25">
      <c r="A2" s="6" t="s">
        <v>24</v>
      </c>
      <c r="B2" s="17">
        <v>80173.625871283366</v>
      </c>
      <c r="C2" s="17">
        <v>1541591.1901311381</v>
      </c>
      <c r="D2" s="17">
        <v>11688622.783103174</v>
      </c>
    </row>
    <row r="3" spans="1:4" x14ac:dyDescent="0.25">
      <c r="A3" s="6" t="s">
        <v>26</v>
      </c>
      <c r="B3" s="17">
        <v>877.4</v>
      </c>
      <c r="C3" s="17">
        <v>877.4</v>
      </c>
      <c r="D3" s="17">
        <v>877.4</v>
      </c>
    </row>
    <row r="4" spans="1:4" x14ac:dyDescent="0.25">
      <c r="A4" s="6" t="s">
        <v>28</v>
      </c>
      <c r="B4" s="17">
        <v>3075.855087905401</v>
      </c>
      <c r="C4" s="17">
        <v>3075.855087905401</v>
      </c>
      <c r="D4" s="17">
        <v>3075.855087905401</v>
      </c>
    </row>
    <row r="5" spans="1:4" x14ac:dyDescent="0.25">
      <c r="A5" s="6" t="s">
        <v>30</v>
      </c>
      <c r="B5" s="17">
        <v>3578.9718523809843</v>
      </c>
      <c r="C5" s="17">
        <v>3578.9718523809843</v>
      </c>
      <c r="D5" s="17">
        <v>3578.9718523809843</v>
      </c>
    </row>
    <row r="6" spans="1:4" x14ac:dyDescent="0.25">
      <c r="A6" s="6" t="s">
        <v>32</v>
      </c>
      <c r="B6" s="17">
        <v>1306.2443043564317</v>
      </c>
      <c r="C6" s="17">
        <v>1306.2443043564317</v>
      </c>
      <c r="D6" s="17">
        <v>1306.2443043564317</v>
      </c>
    </row>
    <row r="7" spans="1:4" x14ac:dyDescent="0.25">
      <c r="A7" s="6" t="s">
        <v>34</v>
      </c>
      <c r="B7" s="17">
        <v>3253.6107748918034</v>
      </c>
      <c r="C7" s="17">
        <v>3253.6107748918034</v>
      </c>
      <c r="D7" s="17">
        <v>3253.6107748918034</v>
      </c>
    </row>
    <row r="8" spans="1:4" x14ac:dyDescent="0.25">
      <c r="A8" s="6" t="s">
        <v>36</v>
      </c>
      <c r="B8" s="17">
        <v>506.94719430975795</v>
      </c>
      <c r="C8" s="17">
        <v>506.94719430975795</v>
      </c>
      <c r="D8" s="17">
        <v>506.94719430975795</v>
      </c>
    </row>
    <row r="9" spans="1:4" x14ac:dyDescent="0.25">
      <c r="A9" s="6" t="s">
        <v>38</v>
      </c>
      <c r="B9" s="17">
        <v>50.817784571947463</v>
      </c>
      <c r="C9" s="17">
        <v>50.817784571947463</v>
      </c>
      <c r="D9" s="17">
        <v>50.817784571947463</v>
      </c>
    </row>
    <row r="10" spans="1:4" x14ac:dyDescent="0.25">
      <c r="A10" s="6" t="s">
        <v>40</v>
      </c>
      <c r="B10" s="17">
        <v>22.85801131202361</v>
      </c>
      <c r="C10" s="17">
        <v>22.85801131202361</v>
      </c>
      <c r="D10" s="17">
        <v>22.85801131202361</v>
      </c>
    </row>
    <row r="11" spans="1:4" x14ac:dyDescent="0.25">
      <c r="A11" s="6" t="s">
        <v>42</v>
      </c>
      <c r="B11" s="17">
        <v>1413.3138069700799</v>
      </c>
      <c r="C11" s="17">
        <v>1413.3138069700799</v>
      </c>
      <c r="D11" s="17">
        <v>1413.3138069700799</v>
      </c>
    </row>
    <row r="12" spans="1:4" x14ac:dyDescent="0.25">
      <c r="A12" s="6" t="s">
        <v>44</v>
      </c>
      <c r="B12" s="17">
        <v>159.26099896804683</v>
      </c>
      <c r="C12" s="17">
        <v>159.26099896804683</v>
      </c>
      <c r="D12" s="17">
        <v>159.26099896804683</v>
      </c>
    </row>
    <row r="13" spans="1:4" x14ac:dyDescent="0.25">
      <c r="A13" s="6" t="s">
        <v>46</v>
      </c>
      <c r="B13" s="17">
        <v>43.4900985749494</v>
      </c>
      <c r="C13" s="17">
        <v>43.4900985749494</v>
      </c>
      <c r="D13" s="17">
        <v>43.4900985749494</v>
      </c>
    </row>
    <row r="14" spans="1:4" x14ac:dyDescent="0.25">
      <c r="A14" s="6" t="s">
        <v>47</v>
      </c>
      <c r="B14" s="17">
        <v>307.77912273090294</v>
      </c>
      <c r="C14" s="17">
        <v>307.77912273090294</v>
      </c>
      <c r="D14" s="17">
        <v>307.77912273090294</v>
      </c>
    </row>
    <row r="15" spans="1:4" x14ac:dyDescent="0.25">
      <c r="A15" s="6" t="s">
        <v>49</v>
      </c>
      <c r="B15" s="17">
        <v>114.82841114446765</v>
      </c>
      <c r="C15" s="17">
        <v>114.82841114446765</v>
      </c>
      <c r="D15" s="17">
        <v>114.82841114446765</v>
      </c>
    </row>
    <row r="16" spans="1:4" x14ac:dyDescent="0.25">
      <c r="A16" s="6" t="s">
        <v>51</v>
      </c>
      <c r="B16" s="17">
        <v>1091.903617399568</v>
      </c>
      <c r="C16" s="17">
        <v>1091.903617399568</v>
      </c>
      <c r="D16" s="17">
        <v>1091.903617399568</v>
      </c>
    </row>
    <row r="17" spans="1:4" x14ac:dyDescent="0.25">
      <c r="A17" s="6" t="s">
        <v>52</v>
      </c>
      <c r="B17" s="17">
        <v>0</v>
      </c>
      <c r="C17" s="17">
        <v>0</v>
      </c>
      <c r="D17" s="17">
        <v>0</v>
      </c>
    </row>
    <row r="18" spans="1:4" x14ac:dyDescent="0.25">
      <c r="A18" s="6" t="s">
        <v>54</v>
      </c>
      <c r="B18" s="17">
        <v>22.979448225111213</v>
      </c>
      <c r="C18" s="17">
        <v>22.979448225111213</v>
      </c>
      <c r="D18" s="17">
        <v>22.979448225111213</v>
      </c>
    </row>
    <row r="19" spans="1:4" x14ac:dyDescent="0.25">
      <c r="A19" s="6" t="s">
        <v>56</v>
      </c>
      <c r="B19" s="17">
        <v>10.447492122788054</v>
      </c>
      <c r="C19" s="17">
        <v>10.447492122788054</v>
      </c>
      <c r="D19" s="17">
        <v>10.447492122788054</v>
      </c>
    </row>
    <row r="20" spans="1:4" x14ac:dyDescent="0.25">
      <c r="A20" s="6" t="s">
        <v>58</v>
      </c>
      <c r="B20" s="17">
        <v>22.547442650673521</v>
      </c>
      <c r="C20" s="17">
        <v>22.547442650673521</v>
      </c>
      <c r="D20" s="17">
        <v>22.547442650673521</v>
      </c>
    </row>
    <row r="21" spans="1:4" x14ac:dyDescent="0.25">
      <c r="A21" s="6" t="s">
        <v>60</v>
      </c>
      <c r="B21" s="17">
        <v>5.7863936718635696</v>
      </c>
      <c r="C21" s="17">
        <v>5.7863936718635696</v>
      </c>
      <c r="D21" s="17">
        <v>5.7863936718635696</v>
      </c>
    </row>
    <row r="22" spans="1:4" x14ac:dyDescent="0.25">
      <c r="A22" s="6" t="s">
        <v>62</v>
      </c>
      <c r="B22" s="17">
        <v>45.446479280850319</v>
      </c>
      <c r="C22" s="17">
        <v>45.446479280850319</v>
      </c>
      <c r="D22" s="17">
        <v>45.446479280850319</v>
      </c>
    </row>
    <row r="23" spans="1:4" x14ac:dyDescent="0.25">
      <c r="A23" s="6" t="s">
        <v>64</v>
      </c>
      <c r="B23" s="17">
        <v>20.640772751960274</v>
      </c>
      <c r="C23" s="17">
        <v>20.640772751960274</v>
      </c>
      <c r="D23" s="17">
        <v>20.640772751960274</v>
      </c>
    </row>
    <row r="24" spans="1:4" x14ac:dyDescent="0.25">
      <c r="A24" s="6" t="s">
        <v>66</v>
      </c>
      <c r="B24" s="17">
        <v>24.457330666133409</v>
      </c>
      <c r="C24" s="17">
        <v>24.457330666133409</v>
      </c>
      <c r="D24" s="17">
        <v>24.457330666133409</v>
      </c>
    </row>
    <row r="25" spans="1:4" x14ac:dyDescent="0.25">
      <c r="A25" s="6" t="s">
        <v>68</v>
      </c>
      <c r="B25" s="17">
        <v>13.127653780972306</v>
      </c>
      <c r="C25" s="17">
        <v>13.127653780972306</v>
      </c>
      <c r="D25" s="17">
        <v>13.127653780972306</v>
      </c>
    </row>
    <row r="26" spans="1:4" x14ac:dyDescent="0.25">
      <c r="A26" s="6" t="s">
        <v>70</v>
      </c>
      <c r="B26" s="17">
        <v>51.423779570700965</v>
      </c>
      <c r="C26" s="17">
        <v>51.423779570700965</v>
      </c>
      <c r="D26" s="17">
        <v>51.423779570700965</v>
      </c>
    </row>
    <row r="27" spans="1:4" x14ac:dyDescent="0.25">
      <c r="A27" s="6" t="s">
        <v>72</v>
      </c>
      <c r="B27" s="17">
        <v>66178.293835996054</v>
      </c>
      <c r="C27" s="17">
        <v>66178.293835996054</v>
      </c>
      <c r="D27" s="17">
        <v>66178.293835996054</v>
      </c>
    </row>
    <row r="28" spans="1:4" x14ac:dyDescent="0.25">
      <c r="A28" s="6" t="s">
        <v>74</v>
      </c>
      <c r="B28" s="17">
        <v>13995.332035287312</v>
      </c>
      <c r="C28" s="17">
        <v>1475412.8962951419</v>
      </c>
      <c r="D28" s="17">
        <v>11622444.489267178</v>
      </c>
    </row>
    <row r="29" spans="1:4" x14ac:dyDescent="0.25">
      <c r="A29" s="6" t="s">
        <v>76</v>
      </c>
      <c r="B29" s="17">
        <v>6965.3743507518066</v>
      </c>
      <c r="C29" s="17">
        <v>1490645.1702654322</v>
      </c>
      <c r="D29" s="17">
        <v>11752186.998622509</v>
      </c>
    </row>
    <row r="30" spans="1:4" x14ac:dyDescent="0.25">
      <c r="A30" s="6" t="s">
        <v>78</v>
      </c>
      <c r="B30" s="17">
        <v>19009.094867455518</v>
      </c>
      <c r="C30" s="17">
        <v>19009.094867455518</v>
      </c>
      <c r="D30" s="17">
        <v>19009.094867455518</v>
      </c>
    </row>
    <row r="31" spans="1:4" x14ac:dyDescent="0.25">
      <c r="A31" s="6" t="s">
        <v>80</v>
      </c>
      <c r="B31" s="17">
        <v>12150.843515926372</v>
      </c>
      <c r="C31" s="17">
        <v>14456.984670343048</v>
      </c>
      <c r="D31" s="17">
        <v>26319.082348503525</v>
      </c>
    </row>
    <row r="32" spans="1:4" x14ac:dyDescent="0.25">
      <c r="A32" s="6" t="s">
        <v>82</v>
      </c>
      <c r="B32" s="17">
        <v>4673.6477739410448</v>
      </c>
      <c r="C32" s="17">
        <v>29242.020583184891</v>
      </c>
      <c r="D32" s="17">
        <v>155614.35364639165</v>
      </c>
    </row>
    <row r="33" spans="1:4" x14ac:dyDescent="0.25">
      <c r="A33" s="6" t="s">
        <v>84</v>
      </c>
      <c r="B33" s="17">
        <v>3403.6742070303894</v>
      </c>
      <c r="C33" s="17">
        <v>1465021.4750531851</v>
      </c>
      <c r="D33" s="17">
        <v>11613083.024904003</v>
      </c>
    </row>
    <row r="34" spans="1:4" x14ac:dyDescent="0.25">
      <c r="A34" s="6" t="s">
        <v>86</v>
      </c>
      <c r="B34" s="17">
        <v>1111.8116913091083</v>
      </c>
      <c r="C34" s="17">
        <v>1111.8116913091083</v>
      </c>
      <c r="D34" s="17">
        <v>1111.8116913091083</v>
      </c>
    </row>
    <row r="35" spans="1:4" x14ac:dyDescent="0.25">
      <c r="A35" s="6" t="s">
        <v>88</v>
      </c>
      <c r="B35" s="17">
        <v>855.07111529054373</v>
      </c>
      <c r="C35" s="17">
        <v>3364.1618361785549</v>
      </c>
      <c r="D35" s="17">
        <v>16270.171148547835</v>
      </c>
    </row>
    <row r="36" spans="1:4" x14ac:dyDescent="0.25">
      <c r="A36" s="6" t="s">
        <v>90</v>
      </c>
      <c r="B36" s="17">
        <v>3633.7335552767813</v>
      </c>
      <c r="C36" s="17">
        <v>1681608.6087241147</v>
      </c>
      <c r="D36" s="17">
        <v>13337036.752637275</v>
      </c>
    </row>
    <row r="37" spans="1:4" x14ac:dyDescent="0.25">
      <c r="A37" s="6" t="s">
        <v>92</v>
      </c>
      <c r="B37" s="17">
        <v>2920.195999153289</v>
      </c>
      <c r="C37" s="17">
        <v>1680895.071167991</v>
      </c>
      <c r="D37" s="17">
        <v>13336323.215081152</v>
      </c>
    </row>
    <row r="38" spans="1:4" x14ac:dyDescent="0.25">
      <c r="A38" s="6" t="s">
        <v>94</v>
      </c>
      <c r="B38" s="17">
        <v>380.88819094685311</v>
      </c>
      <c r="C38" s="17">
        <v>219357.54757640683</v>
      </c>
      <c r="D38" s="17">
        <v>1740197.1487463324</v>
      </c>
    </row>
    <row r="39" spans="1:4" x14ac:dyDescent="0.25">
      <c r="A39" s="6" t="s">
        <v>96</v>
      </c>
      <c r="B39" s="17">
        <v>14.75670673117817</v>
      </c>
      <c r="C39" s="17">
        <v>1403514.7545344972</v>
      </c>
      <c r="D39" s="17">
        <v>11252637.127484782</v>
      </c>
    </row>
    <row r="40" spans="1:4" x14ac:dyDescent="0.25">
      <c r="A40" s="6" t="s">
        <v>98</v>
      </c>
      <c r="B40" s="17">
        <v>18696.063178681095</v>
      </c>
      <c r="C40" s="17">
        <v>18696.063178681095</v>
      </c>
      <c r="D40" s="17">
        <v>18696.063178681095</v>
      </c>
    </row>
    <row r="41" spans="1:4" x14ac:dyDescent="0.25">
      <c r="A41" s="6" t="s">
        <v>100</v>
      </c>
      <c r="B41" s="17">
        <v>5417.7850981752708</v>
      </c>
      <c r="C41" s="17">
        <v>5417.7850981752708</v>
      </c>
      <c r="D41" s="17">
        <v>5417.7850981752708</v>
      </c>
    </row>
    <row r="42" spans="1:4" x14ac:dyDescent="0.25">
      <c r="A42" s="6" t="s">
        <v>101</v>
      </c>
      <c r="B42" s="17">
        <v>691.43589668492984</v>
      </c>
      <c r="C42" s="17">
        <v>691.43589668492984</v>
      </c>
      <c r="D42" s="17">
        <v>691.43589668492984</v>
      </c>
    </row>
    <row r="43" spans="1:4" x14ac:dyDescent="0.25">
      <c r="A43" s="6" t="s">
        <v>103</v>
      </c>
      <c r="B43" s="17">
        <v>61.009049707493816</v>
      </c>
      <c r="C43" s="17">
        <v>61.009049707493816</v>
      </c>
      <c r="D43" s="17">
        <v>61.009049707493816</v>
      </c>
    </row>
    <row r="44" spans="1:4" x14ac:dyDescent="0.25">
      <c r="A44" s="6" t="s">
        <v>105</v>
      </c>
      <c r="B44" s="17">
        <v>4.8921762127944106</v>
      </c>
      <c r="C44" s="17">
        <v>116.20741576070368</v>
      </c>
      <c r="D44" s="17">
        <v>688.77958553282087</v>
      </c>
    </row>
    <row r="45" spans="1:4" x14ac:dyDescent="0.25">
      <c r="A45" s="6" t="s">
        <v>107</v>
      </c>
      <c r="B45" s="17">
        <v>7.3148395442635188</v>
      </c>
      <c r="C45" s="17">
        <v>1403395.9974277623</v>
      </c>
      <c r="D45" s="17">
        <v>11251945.798208274</v>
      </c>
    </row>
    <row r="46" spans="1:4" x14ac:dyDescent="0.25">
      <c r="A46" s="6" t="s">
        <v>109</v>
      </c>
      <c r="B46" s="17">
        <v>2.4691636558894858</v>
      </c>
      <c r="C46" s="17">
        <v>1298434.8307651835</v>
      </c>
      <c r="D46" s="17">
        <v>11213139.38989847</v>
      </c>
    </row>
    <row r="47" spans="1:4" x14ac:dyDescent="0.25">
      <c r="A47" s="6" t="s">
        <v>111</v>
      </c>
      <c r="B47" s="17">
        <v>1.9034207229143003</v>
      </c>
      <c r="C47" s="17">
        <v>170453.29610291834</v>
      </c>
      <c r="D47" s="17">
        <v>9994759.6370605323</v>
      </c>
    </row>
    <row r="48" spans="1:4" x14ac:dyDescent="0.25">
      <c r="A48" s="6" t="s">
        <v>113</v>
      </c>
      <c r="B48" s="17">
        <v>0.46684363318597033</v>
      </c>
      <c r="C48" s="17">
        <v>17296.005561616515</v>
      </c>
      <c r="D48" s="17">
        <v>92925.607311322121</v>
      </c>
    </row>
    <row r="49" spans="1:4" x14ac:dyDescent="0.25">
      <c r="A49" s="6" t="s">
        <v>115</v>
      </c>
      <c r="B49" s="17">
        <v>9775.5926101364985</v>
      </c>
      <c r="C49" s="17">
        <v>9775.5926101364985</v>
      </c>
      <c r="D49" s="17">
        <v>9775.5926101364985</v>
      </c>
    </row>
    <row r="50" spans="1:4" x14ac:dyDescent="0.25">
      <c r="A50" s="6" t="s">
        <v>117</v>
      </c>
      <c r="B50" s="17">
        <v>2400.0531222091745</v>
      </c>
      <c r="C50" s="17">
        <v>57008.135873308413</v>
      </c>
      <c r="D50" s="17">
        <v>337895.71743787127</v>
      </c>
    </row>
    <row r="51" spans="1:4" x14ac:dyDescent="0.25">
      <c r="A51" s="6" t="s">
        <v>119</v>
      </c>
      <c r="B51" s="17">
        <v>4.8456758883740338</v>
      </c>
      <c r="C51" s="17">
        <v>104961.10971912018</v>
      </c>
      <c r="D51" s="17">
        <v>38806.38725823642</v>
      </c>
    </row>
    <row r="52" spans="1:4" x14ac:dyDescent="0.25">
      <c r="A52" s="6" t="s">
        <v>120</v>
      </c>
      <c r="B52" s="17">
        <v>0.5657429329751853</v>
      </c>
      <c r="C52" s="17">
        <v>1127980.949556441</v>
      </c>
      <c r="D52" s="17">
        <v>1218379.1208407846</v>
      </c>
    </row>
    <row r="53" spans="1:4" x14ac:dyDescent="0.25">
      <c r="A53" s="6" t="s">
        <v>121</v>
      </c>
      <c r="B53" s="17">
        <v>1.4365770897283299</v>
      </c>
      <c r="C53" s="17">
        <v>153157.21117764534</v>
      </c>
      <c r="D53" s="17">
        <v>9901828.8987299241</v>
      </c>
    </row>
    <row r="54" spans="1:4" x14ac:dyDescent="0.25">
      <c r="A54" s="6" t="s">
        <v>122</v>
      </c>
      <c r="B54" s="17">
        <v>12150.843515926372</v>
      </c>
      <c r="C54" s="17">
        <v>14456.984670343048</v>
      </c>
      <c r="D54" s="17">
        <v>26319.082348503525</v>
      </c>
    </row>
    <row r="55" spans="1:4" x14ac:dyDescent="0.25">
      <c r="A55" s="6" t="s">
        <v>124</v>
      </c>
      <c r="B55" s="17">
        <v>5417.7850981752708</v>
      </c>
      <c r="C55" s="17">
        <v>5417.7850981752708</v>
      </c>
      <c r="D55" s="17">
        <v>5417.7850981752708</v>
      </c>
    </row>
    <row r="56" spans="1:4" x14ac:dyDescent="0.25">
      <c r="A56" s="6" t="s">
        <v>126</v>
      </c>
      <c r="B56" s="17">
        <v>29.440595957428776</v>
      </c>
      <c r="C56" s="17">
        <v>17324.979313940759</v>
      </c>
      <c r="D56" s="17">
        <v>92954.581063646372</v>
      </c>
    </row>
    <row r="57" spans="1:4" x14ac:dyDescent="0.25">
      <c r="B57" s="6"/>
      <c r="C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M26"/>
  <sheetViews>
    <sheetView workbookViewId="0">
      <selection activeCell="E4" sqref="E4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3" x14ac:dyDescent="0.25">
      <c r="A1" s="12" t="s">
        <v>21</v>
      </c>
      <c r="B1" s="12" t="s">
        <v>22</v>
      </c>
      <c r="C1" s="18" t="s">
        <v>184</v>
      </c>
      <c r="D1" s="18" t="s">
        <v>185</v>
      </c>
      <c r="E1" s="18" t="s">
        <v>186</v>
      </c>
      <c r="F1" s="18" t="s">
        <v>187</v>
      </c>
      <c r="G1" s="18" t="s">
        <v>188</v>
      </c>
      <c r="H1" s="18" t="s">
        <v>190</v>
      </c>
      <c r="I1" s="18" t="s">
        <v>191</v>
      </c>
      <c r="J1" s="18" t="s">
        <v>192</v>
      </c>
      <c r="K1" s="18" t="s">
        <v>189</v>
      </c>
      <c r="L1" s="18" t="s">
        <v>193</v>
      </c>
      <c r="M1" s="18" t="s">
        <v>183</v>
      </c>
    </row>
    <row r="2" spans="1:13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f>I2+J2</f>
        <v>0</v>
      </c>
      <c r="M2" s="15">
        <f>K2+I2+J2</f>
        <v>0</v>
      </c>
    </row>
    <row r="3" spans="1:13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0.13372700228208803</v>
      </c>
      <c r="H3" s="15">
        <v>0</v>
      </c>
      <c r="I3" s="15">
        <v>0.92675643267943575</v>
      </c>
      <c r="J3" s="15">
        <v>0</v>
      </c>
      <c r="K3" s="15">
        <f t="shared" ref="K3:K26" si="0">SUM(C3:H3)</f>
        <v>0.13372700228208803</v>
      </c>
      <c r="L3" s="15">
        <f t="shared" ref="L3:L26" si="1">I3+J3</f>
        <v>0.92675643267943575</v>
      </c>
      <c r="M3" s="15">
        <f t="shared" ref="M3:M26" si="2">K3+I3+J3</f>
        <v>1.0604834349615238</v>
      </c>
    </row>
    <row r="4" spans="1:13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0.1295548204534489</v>
      </c>
      <c r="H4" s="15">
        <v>0</v>
      </c>
      <c r="I4" s="15">
        <v>0.89784232945409581</v>
      </c>
      <c r="J4" s="15">
        <v>0</v>
      </c>
      <c r="K4" s="15">
        <f t="shared" si="0"/>
        <v>4.3300059824498192</v>
      </c>
      <c r="L4" s="15">
        <f t="shared" si="1"/>
        <v>0.89784232945409581</v>
      </c>
      <c r="M4" s="15">
        <f t="shared" si="2"/>
        <v>5.227848311903915</v>
      </c>
    </row>
    <row r="5" spans="1:13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0.32324939055285429</v>
      </c>
      <c r="I5" s="15">
        <v>0</v>
      </c>
      <c r="J5" s="15">
        <v>1.4637879913033733</v>
      </c>
      <c r="K5" s="15">
        <f t="shared" si="0"/>
        <v>0.32324939055285429</v>
      </c>
      <c r="L5" s="15">
        <f t="shared" si="1"/>
        <v>1.4637879913033733</v>
      </c>
      <c r="M5" s="15">
        <f t="shared" si="2"/>
        <v>1.7870373818562277</v>
      </c>
    </row>
    <row r="6" spans="1:13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0.15306372760647854</v>
      </c>
      <c r="H6" s="15">
        <v>0</v>
      </c>
      <c r="I6" s="15">
        <v>1.0607640323079111</v>
      </c>
      <c r="J6" s="15">
        <v>0</v>
      </c>
      <c r="K6" s="15">
        <f t="shared" si="0"/>
        <v>5.1136188430260621</v>
      </c>
      <c r="L6" s="15">
        <f t="shared" si="1"/>
        <v>1.0607640323079111</v>
      </c>
      <c r="M6" s="15">
        <f t="shared" si="2"/>
        <v>6.1743828753339729</v>
      </c>
    </row>
    <row r="7" spans="1:13" x14ac:dyDescent="0.25">
      <c r="A7" s="8" t="s">
        <v>34</v>
      </c>
      <c r="B7" s="8" t="s">
        <v>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0.32324939055285429</v>
      </c>
      <c r="I7" s="15">
        <v>0</v>
      </c>
      <c r="J7" s="15">
        <v>1.4637879913033733</v>
      </c>
      <c r="K7" s="15">
        <f t="shared" si="0"/>
        <v>0.32324939055285429</v>
      </c>
      <c r="L7" s="15">
        <f t="shared" si="1"/>
        <v>1.4637879913033733</v>
      </c>
      <c r="M7" s="15">
        <f t="shared" si="2"/>
        <v>1.7870373818562277</v>
      </c>
    </row>
    <row r="8" spans="1:13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0.15306372760647854</v>
      </c>
      <c r="H8" s="15">
        <v>0</v>
      </c>
      <c r="I8" s="15">
        <v>1.0607640323079111</v>
      </c>
      <c r="J8" s="15">
        <v>0</v>
      </c>
      <c r="K8" s="15">
        <f t="shared" si="0"/>
        <v>5.1136188430260621</v>
      </c>
      <c r="L8" s="15">
        <f t="shared" si="1"/>
        <v>1.0607640323079111</v>
      </c>
      <c r="M8" s="15">
        <f t="shared" si="2"/>
        <v>6.1743828753339729</v>
      </c>
    </row>
    <row r="9" spans="1:13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f t="shared" si="1"/>
        <v>0</v>
      </c>
      <c r="M9" s="15">
        <f t="shared" si="2"/>
        <v>0</v>
      </c>
    </row>
    <row r="10" spans="1:13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f t="shared" si="1"/>
        <v>0</v>
      </c>
      <c r="M10" s="15">
        <f t="shared" si="2"/>
        <v>0</v>
      </c>
    </row>
    <row r="11" spans="1:13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0.13372700228208803</v>
      </c>
      <c r="H11" s="15">
        <v>0</v>
      </c>
      <c r="I11" s="15">
        <v>0.92675643267943575</v>
      </c>
      <c r="J11" s="15">
        <v>0</v>
      </c>
      <c r="K11" s="15">
        <f t="shared" si="0"/>
        <v>0.13372700228208803</v>
      </c>
      <c r="L11" s="15">
        <f t="shared" si="1"/>
        <v>0.92675643267943575</v>
      </c>
      <c r="M11" s="15">
        <f t="shared" si="2"/>
        <v>1.0604834349615238</v>
      </c>
    </row>
    <row r="12" spans="1:13" x14ac:dyDescent="0.25">
      <c r="A12" s="8" t="s">
        <v>44</v>
      </c>
      <c r="B12" s="8" t="s">
        <v>9</v>
      </c>
      <c r="C12" s="15">
        <v>0</v>
      </c>
      <c r="D12" s="15">
        <v>7.5797913302774441E-4</v>
      </c>
      <c r="E12" s="15">
        <v>0.24574768089043417</v>
      </c>
      <c r="F12" s="15">
        <v>1.4876080022717485E-6</v>
      </c>
      <c r="G12" s="15">
        <v>4.4635873177562117E-3</v>
      </c>
      <c r="H12" s="15">
        <v>0</v>
      </c>
      <c r="I12" s="15">
        <v>3.0933604948617018E-2</v>
      </c>
      <c r="J12" s="15">
        <v>0</v>
      </c>
      <c r="K12" s="15">
        <f t="shared" si="0"/>
        <v>0.2509707349492204</v>
      </c>
      <c r="L12" s="15">
        <f t="shared" si="1"/>
        <v>3.0933604948617018E-2</v>
      </c>
      <c r="M12" s="15">
        <f t="shared" si="2"/>
        <v>0.28190433989783742</v>
      </c>
    </row>
    <row r="13" spans="1:13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f t="shared" si="1"/>
        <v>0</v>
      </c>
      <c r="M13" s="15">
        <f t="shared" si="2"/>
        <v>0</v>
      </c>
    </row>
    <row r="14" spans="1:13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f t="shared" si="1"/>
        <v>0</v>
      </c>
      <c r="M14" s="15">
        <f t="shared" si="2"/>
        <v>0</v>
      </c>
    </row>
    <row r="15" spans="1:13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0.13372700228208803</v>
      </c>
      <c r="H15" s="15">
        <v>0</v>
      </c>
      <c r="I15" s="15">
        <v>0.92675643267943575</v>
      </c>
      <c r="J15" s="15">
        <v>0</v>
      </c>
      <c r="K15" s="15">
        <f t="shared" si="0"/>
        <v>0.13372700228208803</v>
      </c>
      <c r="L15" s="15">
        <f t="shared" si="1"/>
        <v>0.92675643267943575</v>
      </c>
      <c r="M15" s="15">
        <f t="shared" si="2"/>
        <v>1.0604834349615238</v>
      </c>
    </row>
    <row r="16" spans="1:13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f t="shared" si="1"/>
        <v>0</v>
      </c>
      <c r="M16" s="15">
        <f t="shared" si="2"/>
        <v>0</v>
      </c>
    </row>
    <row r="17" spans="1:13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0.13372700228208803</v>
      </c>
      <c r="H17" s="15">
        <v>0</v>
      </c>
      <c r="I17" s="15">
        <v>0.92675643267943575</v>
      </c>
      <c r="J17" s="15">
        <v>0</v>
      </c>
      <c r="K17" s="15">
        <f t="shared" si="0"/>
        <v>0.13372700228208803</v>
      </c>
      <c r="L17" s="15">
        <f t="shared" si="1"/>
        <v>0.92675643267943575</v>
      </c>
      <c r="M17" s="15">
        <f t="shared" si="2"/>
        <v>1.0604834349615238</v>
      </c>
    </row>
    <row r="18" spans="1:13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0.13372700228208803</v>
      </c>
      <c r="H18" s="15">
        <v>0</v>
      </c>
      <c r="I18" s="15">
        <v>0.92675643267943575</v>
      </c>
      <c r="J18" s="15">
        <v>0</v>
      </c>
      <c r="K18" s="15">
        <f t="shared" si="0"/>
        <v>0.13372700228208803</v>
      </c>
      <c r="L18" s="15">
        <f t="shared" si="1"/>
        <v>0.92675643267943575</v>
      </c>
      <c r="M18" s="15">
        <f t="shared" si="2"/>
        <v>1.0604834349615238</v>
      </c>
    </row>
    <row r="19" spans="1:13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1.0335538878269516E-2</v>
      </c>
      <c r="H19" s="15">
        <v>7.1627472217162411E-2</v>
      </c>
      <c r="I19" s="15">
        <v>0</v>
      </c>
      <c r="J19" s="15">
        <v>0</v>
      </c>
      <c r="K19" s="15">
        <f t="shared" si="0"/>
        <v>0.24051661052263612</v>
      </c>
      <c r="L19" s="15">
        <f t="shared" si="1"/>
        <v>0</v>
      </c>
      <c r="M19" s="15">
        <f t="shared" si="2"/>
        <v>0.24051661052263612</v>
      </c>
    </row>
    <row r="20" spans="1:13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0.13372700228208803</v>
      </c>
      <c r="H20" s="15">
        <v>0</v>
      </c>
      <c r="I20" s="15">
        <v>0.92675643267943575</v>
      </c>
      <c r="J20" s="15">
        <v>0</v>
      </c>
      <c r="K20" s="15">
        <f t="shared" si="0"/>
        <v>0.13372700228208803</v>
      </c>
      <c r="L20" s="15">
        <f t="shared" si="1"/>
        <v>0.92675643267943575</v>
      </c>
      <c r="M20" s="15">
        <f t="shared" si="2"/>
        <v>1.0604834349615238</v>
      </c>
    </row>
    <row r="21" spans="1:13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0.38977470861119673</v>
      </c>
      <c r="H21" s="15">
        <v>0</v>
      </c>
      <c r="I21" s="15">
        <v>2.7012212368239368</v>
      </c>
      <c r="J21" s="15">
        <v>0</v>
      </c>
      <c r="K21" s="15">
        <f t="shared" si="0"/>
        <v>4.9523207032768317</v>
      </c>
      <c r="L21" s="15">
        <f t="shared" si="1"/>
        <v>2.7012212368239368</v>
      </c>
      <c r="M21" s="15">
        <f t="shared" si="2"/>
        <v>7.6535419401007685</v>
      </c>
    </row>
    <row r="22" spans="1:13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0.13372700228208803</v>
      </c>
      <c r="H22" s="15">
        <v>0</v>
      </c>
      <c r="I22" s="15">
        <v>0.92675643267943575</v>
      </c>
      <c r="J22" s="15">
        <v>0</v>
      </c>
      <c r="K22" s="15">
        <f t="shared" si="0"/>
        <v>0.13372700228208803</v>
      </c>
      <c r="L22" s="15">
        <f t="shared" si="1"/>
        <v>0.92675643267943575</v>
      </c>
      <c r="M22" s="15">
        <f t="shared" si="2"/>
        <v>1.0604834349615238</v>
      </c>
    </row>
    <row r="23" spans="1:13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1.9184203269573255</v>
      </c>
      <c r="H23" s="15">
        <v>0</v>
      </c>
      <c r="I23" s="15">
        <v>13.295058950325611</v>
      </c>
      <c r="J23" s="15">
        <v>0</v>
      </c>
      <c r="K23" s="15">
        <f t="shared" si="0"/>
        <v>6.9044704361402962</v>
      </c>
      <c r="L23" s="15">
        <f t="shared" si="1"/>
        <v>13.295058950325611</v>
      </c>
      <c r="M23" s="15">
        <f t="shared" si="2"/>
        <v>20.199529386465908</v>
      </c>
    </row>
    <row r="24" spans="1:13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0.13372700228208803</v>
      </c>
      <c r="H24" s="15">
        <v>0</v>
      </c>
      <c r="I24" s="15">
        <v>0.92675643267943575</v>
      </c>
      <c r="J24" s="15">
        <v>0</v>
      </c>
      <c r="K24" s="15">
        <f t="shared" si="0"/>
        <v>0.13372700228208803</v>
      </c>
      <c r="L24" s="15">
        <f t="shared" si="1"/>
        <v>0.92675643267943575</v>
      </c>
      <c r="M24" s="15">
        <f t="shared" si="2"/>
        <v>1.0604834349615238</v>
      </c>
    </row>
    <row r="25" spans="1:13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1.2046694814019179</v>
      </c>
      <c r="H25" s="15">
        <v>0</v>
      </c>
      <c r="I25" s="15">
        <v>8.3486145063416828</v>
      </c>
      <c r="J25" s="15">
        <v>0</v>
      </c>
      <c r="K25" s="15">
        <f t="shared" si="0"/>
        <v>6.3816761121656018</v>
      </c>
      <c r="L25" s="15">
        <f t="shared" si="1"/>
        <v>8.3486145063416828</v>
      </c>
      <c r="M25" s="15">
        <f t="shared" si="2"/>
        <v>14.730290618507285</v>
      </c>
    </row>
    <row r="26" spans="1:13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0.66991789004981195</v>
      </c>
      <c r="H26" s="15">
        <v>0</v>
      </c>
      <c r="I26" s="15">
        <v>4.6426727839232935</v>
      </c>
      <c r="J26" s="15">
        <v>0</v>
      </c>
      <c r="K26" s="15">
        <f t="shared" si="0"/>
        <v>5.0106698702408909</v>
      </c>
      <c r="L26" s="15">
        <f t="shared" si="1"/>
        <v>4.6426727839232935</v>
      </c>
      <c r="M26" s="15">
        <f t="shared" si="2"/>
        <v>9.6533426541641845</v>
      </c>
    </row>
  </sheetData>
  <pageMargins left="0.7" right="0.7" top="0.75" bottom="0.75" header="0.3" footer="0.3"/>
  <ignoredErrors>
    <ignoredError sqref="K2:K4 K5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182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2024-07-29T10:45:55Z</dcterms:modified>
</cp:coreProperties>
</file>