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E627384F-4DA7-4D16-A5DB-B4B24E215E1D}" xr6:coauthVersionLast="47" xr6:coauthVersionMax="47" xr10:uidLastSave="{00000000-0000-0000-0000-000000000000}"/>
  <bookViews>
    <workbookView xWindow="5520" yWindow="3975" windowWidth="21600" windowHeight="11295" firstSheet="2" activeTab="8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Flows!$A$1:$B$13</definedName>
    <definedName name="cgam_processes" localSheetId="3">Processes!$A$1:$E$7</definedName>
    <definedName name="cgam_sample" localSheetId="4">Exergy!$A$1:$C$13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<sst xmlns="http://schemas.openxmlformats.org/spreadsheetml/2006/main" count="128" uniqueCount="74">
  <si>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</si>
  <si>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</si>
  <si>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</si>
  <si>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</si>
  <si>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</si>
  <si>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</si>
  <si>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</si>
  <si>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</si>
  <si>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</si>
  <si>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</si>
  <si>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</si>
  <si>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</si>
  <si>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</si>
  <si>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</si>
  <si>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</si>
  <si>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</si>
  <si>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</si>
  <si>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</si>
  <si>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</si>
  <si>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Compressor</t>
  </si>
  <si>
    <t>B2-B1</t>
  </si>
  <si>
    <t>Turbine</t>
  </si>
  <si>
    <t>B4-B5</t>
  </si>
  <si>
    <t>HRSG</t>
  </si>
  <si>
    <t>B6-B7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</si>
  <si>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</si>
  <si>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</si>
  <si>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</si>
  <si>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</si>
  <si>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</si>
  <si>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</si>
  <si>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</si>
  <si>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</si>
  <si>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</si>
  <si>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</si>
  <si>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</si>
  <si>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</si>
  <si>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</si>
  <si>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</si>
  <si>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</si>
  <si>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</si>
  <si>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</si>
  <si>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</si>
  <si>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</si>
  <si>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</si>
  <si>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</si>
  <si>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</si>
  <si>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</si>
  <si>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</si>
  <si>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</si>
  <si>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</si>
  <si>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</si>
  <si>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</si>
  <si>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</si>
  <si>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</si>
  <si>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</si>
  <si>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</si>
  <si>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</si>
  <si>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</si>
  <si>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</si>
  <si>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</si>
  <si>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</si>
  <si>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WC+WN</t>
  </si>
  <si>
    <t>Preheater</t>
  </si>
  <si>
    <t>B5-B6</t>
  </si>
  <si>
    <t>B3-B2</t>
  </si>
  <si>
    <t>CGAMR</t>
  </si>
  <si>
    <t>NG+B3</t>
  </si>
  <si>
    <t>QV</t>
  </si>
  <si>
    <t>TRB</t>
  </si>
  <si>
    <t>CMP</t>
  </si>
  <si>
    <t>RP8</t>
  </si>
  <si>
    <t>PINCH15</t>
  </si>
  <si>
    <t>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</si>
</sst>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</xdr:row>
      <xdr:rowOff>47625</xdr:rowOff>
    </xdr:from>
    <xdr:to>
      <xdr:col>20</xdr:col>
      <xdr:colOff>152400</xdr:colOff>
      <xdr:row>26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79370F-9B04-6E67-3F4A-42599C3B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38125"/>
          <a:ext cx="8667750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topLeftCell="I10" workbookViewId="0">
      <selection activeCell="U9" sqref="U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3" sqref="A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50</v>
      </c>
    </row>
    <row r="2" spans="1:4" x14ac:dyDescent="0.25">
      <c r="A2" t="s">
        <v>3</v>
      </c>
      <c r="B2" t="s">
        <v>18</v>
      </c>
      <c r="C2" t="s">
        <v>46</v>
      </c>
      <c r="D2" t="s">
        <v>51</v>
      </c>
    </row>
    <row r="3" spans="1:4" x14ac:dyDescent="0.25">
      <c r="A3" t="s">
        <v>5</v>
      </c>
      <c r="B3" t="s">
        <v>27</v>
      </c>
      <c r="C3" t="s">
        <v>47</v>
      </c>
      <c r="D3" t="s">
        <v>52</v>
      </c>
    </row>
    <row r="4" spans="1:4" x14ac:dyDescent="0.25">
      <c r="A4" t="s">
        <v>11</v>
      </c>
      <c r="C4" t="s">
        <v>45</v>
      </c>
    </row>
    <row r="5" spans="1:4" x14ac:dyDescent="0.25">
      <c r="A5" t="s">
        <v>48</v>
      </c>
      <c r="C5" t="s">
        <v>31</v>
      </c>
    </row>
    <row r="6" spans="1:4" x14ac:dyDescent="0.25">
      <c r="C6" t="s">
        <v>49</v>
      </c>
    </row>
    <row r="7" spans="1:4" x14ac:dyDescent="0.25">
      <c r="C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A12" sqref="A12:B1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56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55</v>
      </c>
      <c r="B10" t="s">
        <v>5</v>
      </c>
    </row>
    <row r="11" spans="1:2" x14ac:dyDescent="0.25">
      <c r="A11" t="s">
        <v>54</v>
      </c>
      <c r="B11" t="s">
        <v>11</v>
      </c>
    </row>
    <row r="12" spans="1:2" x14ac:dyDescent="0.25">
      <c r="A12" t="s">
        <v>68</v>
      </c>
      <c r="B12" t="s">
        <v>11</v>
      </c>
    </row>
    <row r="13" spans="1:2" x14ac:dyDescent="0.25">
      <c r="A13" t="s">
        <v>57</v>
      </c>
      <c r="B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A5" sqref="A5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</v>
      </c>
    </row>
    <row r="2" spans="1:5" x14ac:dyDescent="0.25">
      <c r="A2" t="s">
        <v>16</v>
      </c>
      <c r="B2" t="s">
        <v>17</v>
      </c>
      <c r="C2" t="s">
        <v>67</v>
      </c>
      <c r="D2" t="s">
        <v>7</v>
      </c>
      <c r="E2" t="s">
        <v>18</v>
      </c>
    </row>
    <row r="3" spans="1:5" x14ac:dyDescent="0.25">
      <c r="A3" t="s">
        <v>70</v>
      </c>
      <c r="B3" t="s">
        <v>19</v>
      </c>
      <c r="C3" t="s">
        <v>55</v>
      </c>
      <c r="D3" t="s">
        <v>20</v>
      </c>
      <c r="E3" t="s">
        <v>18</v>
      </c>
    </row>
    <row r="4" spans="1:5" x14ac:dyDescent="0.25">
      <c r="A4" t="s">
        <v>69</v>
      </c>
      <c r="B4" t="s">
        <v>21</v>
      </c>
      <c r="C4" t="s">
        <v>22</v>
      </c>
      <c r="D4" t="s">
        <v>62</v>
      </c>
      <c r="E4" t="s">
        <v>18</v>
      </c>
    </row>
    <row r="5" spans="1:5" x14ac:dyDescent="0.25">
      <c r="A5" t="s">
        <v>73</v>
      </c>
      <c r="B5" t="s">
        <v>63</v>
      </c>
      <c r="C5" t="s">
        <v>64</v>
      </c>
      <c r="D5" t="s">
        <v>65</v>
      </c>
      <c r="E5" t="s">
        <v>18</v>
      </c>
    </row>
    <row r="6" spans="1:5" x14ac:dyDescent="0.25">
      <c r="A6" t="s">
        <v>23</v>
      </c>
      <c r="B6" t="s">
        <v>23</v>
      </c>
      <c r="C6" t="s">
        <v>24</v>
      </c>
      <c r="D6" t="s">
        <v>68</v>
      </c>
      <c r="E6" t="s">
        <v>18</v>
      </c>
    </row>
    <row r="7" spans="1:5" x14ac:dyDescent="0.25">
      <c r="A7" t="s">
        <v>25</v>
      </c>
      <c r="B7" t="s">
        <v>26</v>
      </c>
      <c r="C7" t="s">
        <v>10</v>
      </c>
      <c r="D7" t="s">
        <v>57</v>
      </c>
      <c r="E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zoomScale="89" zoomScaleNormal="89" workbookViewId="0">
      <selection activeCell="I1" sqref="I1:O1048576"/>
    </sheetView>
  </sheetViews>
  <sheetFormatPr baseColWidth="10" defaultRowHeight="15" x14ac:dyDescent="0.25"/>
  <cols>
    <col min="1" max="1" width="6" customWidth="1"/>
  </cols>
  <sheetData>
    <row r="1" spans="1:8" ht="15.75" x14ac:dyDescent="0.25">
      <c r="A1" s="3" t="str">
        <f>Flows!A1</f>
        <v>key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71</v>
      </c>
      <c r="G1" s="4" t="s">
        <v>72</v>
      </c>
      <c r="H1" s="4" t="s">
        <v>66</v>
      </c>
    </row>
    <row r="2" spans="1:8" ht="15.75" x14ac:dyDescent="0.25">
      <c r="A2" s="3" t="str">
        <f>Flows!A2</f>
        <v>NG</v>
      </c>
      <c r="B2" s="5">
        <v>72.465000000000003</v>
      </c>
      <c r="C2" s="5">
        <v>73.326999999999998</v>
      </c>
      <c r="D2" s="5">
        <v>73.599999999999994</v>
      </c>
      <c r="E2" s="5">
        <v>73.296999999999997</v>
      </c>
      <c r="F2" s="5">
        <v>72.283000000000001</v>
      </c>
      <c r="G2" s="5">
        <v>72.465000000000003</v>
      </c>
      <c r="H2" s="5">
        <v>72.465000000000003</v>
      </c>
    </row>
    <row r="3" spans="1:8" ht="15.75" x14ac:dyDescent="0.25">
      <c r="A3" s="3" t="str">
        <f>Flows!A3</f>
        <v>B1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ht="15.75" x14ac:dyDescent="0.25">
      <c r="A4" s="3" t="str">
        <f>Flows!A4</f>
        <v>B2</v>
      </c>
      <c r="B4" s="5">
        <v>28.651</v>
      </c>
      <c r="C4" s="5">
        <v>29.507000000000001</v>
      </c>
      <c r="D4" s="5">
        <v>29.337</v>
      </c>
      <c r="E4" s="5">
        <v>29.196000000000002</v>
      </c>
      <c r="F4" s="5">
        <v>27.863</v>
      </c>
      <c r="G4" s="5">
        <v>28.651</v>
      </c>
      <c r="H4" s="5">
        <v>28.651</v>
      </c>
    </row>
    <row r="5" spans="1:8" ht="15.75" x14ac:dyDescent="0.25">
      <c r="A5" s="3" t="str">
        <f>Flows!A5</f>
        <v>B3</v>
      </c>
      <c r="B5" s="5">
        <v>50.338999999999999</v>
      </c>
      <c r="C5" s="5">
        <v>50.896000000000001</v>
      </c>
      <c r="D5" s="5">
        <v>51.926000000000002</v>
      </c>
      <c r="E5" s="5">
        <v>51.018000000000001</v>
      </c>
      <c r="F5" s="5">
        <v>51.048000000000002</v>
      </c>
      <c r="G5" s="5">
        <v>50.338999999999999</v>
      </c>
      <c r="H5" s="5">
        <v>50.338999999999999</v>
      </c>
    </row>
    <row r="6" spans="1:8" ht="15.75" x14ac:dyDescent="0.25">
      <c r="A6" s="3" t="str">
        <f>Flows!A6</f>
        <v>B4</v>
      </c>
      <c r="B6" s="5">
        <v>102.53</v>
      </c>
      <c r="C6" s="5">
        <v>103.462</v>
      </c>
      <c r="D6" s="5">
        <v>104.971</v>
      </c>
      <c r="E6" s="5">
        <v>103.813</v>
      </c>
      <c r="F6" s="5">
        <v>103.163</v>
      </c>
      <c r="G6" s="5">
        <v>102.53</v>
      </c>
      <c r="H6" s="5">
        <v>102.53</v>
      </c>
    </row>
    <row r="7" spans="1:8" ht="15.75" x14ac:dyDescent="0.25">
      <c r="A7" s="3" t="str">
        <f>Flows!A7</f>
        <v>B5</v>
      </c>
      <c r="B7" s="5">
        <v>38.81</v>
      </c>
      <c r="C7" s="5">
        <v>38.734999999999999</v>
      </c>
      <c r="D7" s="5">
        <v>40.229999999999997</v>
      </c>
      <c r="E7" s="5">
        <v>39.295000000000002</v>
      </c>
      <c r="F7" s="5">
        <v>40.323999999999998</v>
      </c>
      <c r="G7" s="5">
        <v>38.81</v>
      </c>
      <c r="H7" s="5">
        <v>38.81</v>
      </c>
    </row>
    <row r="8" spans="1:8" ht="15.75" x14ac:dyDescent="0.25">
      <c r="A8" s="3" t="str">
        <f>Flows!A8</f>
        <v>B6</v>
      </c>
      <c r="B8" s="5">
        <v>14.784000000000001</v>
      </c>
      <c r="C8" s="5">
        <v>15.021000000000001</v>
      </c>
      <c r="D8" s="5">
        <v>15.212999999999999</v>
      </c>
      <c r="E8" s="5">
        <v>15.137</v>
      </c>
      <c r="F8" s="5">
        <v>14.597</v>
      </c>
      <c r="G8" s="5">
        <v>14.784000000000001</v>
      </c>
      <c r="H8" s="5">
        <v>14.784000000000001</v>
      </c>
    </row>
    <row r="9" spans="1:8" ht="15.75" x14ac:dyDescent="0.25">
      <c r="A9" s="3" t="str">
        <f>Flows!A9</f>
        <v>B7</v>
      </c>
      <c r="B9" s="5">
        <v>2.1219999999999999</v>
      </c>
      <c r="C9" s="5">
        <v>2.23</v>
      </c>
      <c r="D9" s="5">
        <v>2.1560000000000001</v>
      </c>
      <c r="E9" s="5">
        <v>2.1120000000000001</v>
      </c>
      <c r="F9" s="5">
        <v>2.2280000000000002</v>
      </c>
      <c r="G9" s="5">
        <v>2.3530000000000002</v>
      </c>
      <c r="H9" s="5">
        <v>14.784000000000001</v>
      </c>
    </row>
    <row r="10" spans="1:8" ht="15.75" x14ac:dyDescent="0.25">
      <c r="A10" s="3" t="str">
        <f>Flows!A10</f>
        <v>WC</v>
      </c>
      <c r="B10" s="5">
        <v>31.105</v>
      </c>
      <c r="C10" s="5">
        <v>32.033000000000001</v>
      </c>
      <c r="D10" s="5">
        <v>31.849</v>
      </c>
      <c r="E10" s="5">
        <v>31.869</v>
      </c>
      <c r="F10" s="5">
        <v>30.295000000000002</v>
      </c>
      <c r="G10" s="5">
        <v>31.105</v>
      </c>
      <c r="H10" s="5">
        <v>31.105</v>
      </c>
    </row>
    <row r="11" spans="1:8" ht="15.75" x14ac:dyDescent="0.25">
      <c r="A11" s="3" t="str">
        <f>Flows!A11</f>
        <v>WN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</row>
    <row r="12" spans="1:8" ht="15.75" x14ac:dyDescent="0.25">
      <c r="A12" s="3" t="str">
        <f>Flows!A12</f>
        <v>QV</v>
      </c>
      <c r="B12" s="5">
        <v>9.3025699999999993</v>
      </c>
      <c r="C12" s="5">
        <v>9.4033600000000011</v>
      </c>
      <c r="D12" s="5">
        <v>9.5909699999999987</v>
      </c>
      <c r="E12" s="5">
        <v>9.5640200000000011</v>
      </c>
      <c r="F12" s="5">
        <v>9.0969999999999995</v>
      </c>
      <c r="G12" s="5">
        <v>9.038120000000001</v>
      </c>
      <c r="H12" s="5">
        <v>0</v>
      </c>
    </row>
    <row r="13" spans="1:8" ht="15.75" x14ac:dyDescent="0.25">
      <c r="A13" s="3" t="str">
        <f>Flows!A13</f>
        <v>QG</v>
      </c>
      <c r="B13" s="5">
        <v>2.1219999999999999</v>
      </c>
      <c r="C13" s="5">
        <v>2.23</v>
      </c>
      <c r="D13" s="5">
        <v>2.1560000000000001</v>
      </c>
      <c r="E13" s="5">
        <v>2.1120000000000001</v>
      </c>
      <c r="F13" s="5">
        <v>2.2280000000000002</v>
      </c>
      <c r="G13" s="5">
        <v>2.3530000000000002</v>
      </c>
      <c r="H13" s="5">
        <v>14.784000000000001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93" zoomScaleNormal="93" workbookViewId="0">
      <selection activeCell="C6" sqref="C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11</v>
      </c>
      <c r="C2">
        <v>3</v>
      </c>
      <c r="D2" t="s">
        <v>39</v>
      </c>
    </row>
    <row r="3" spans="1:4" x14ac:dyDescent="0.25">
      <c r="A3" s="1" t="s">
        <v>32</v>
      </c>
      <c r="B3">
        <v>11</v>
      </c>
      <c r="C3">
        <v>3</v>
      </c>
      <c r="D3" t="s">
        <v>39</v>
      </c>
    </row>
    <row r="4" spans="1:4" x14ac:dyDescent="0.25">
      <c r="A4" s="1" t="s">
        <v>33</v>
      </c>
      <c r="B4">
        <v>11</v>
      </c>
      <c r="C4">
        <v>4</v>
      </c>
      <c r="D4" t="s">
        <v>34</v>
      </c>
    </row>
    <row r="5" spans="1:4" x14ac:dyDescent="0.25">
      <c r="A5" s="1" t="s">
        <v>35</v>
      </c>
      <c r="B5">
        <v>11</v>
      </c>
      <c r="C5">
        <v>3</v>
      </c>
      <c r="D5" t="s">
        <v>36</v>
      </c>
    </row>
    <row r="6" spans="1:4" x14ac:dyDescent="0.25">
      <c r="A6" s="1" t="s">
        <v>37</v>
      </c>
      <c r="B6">
        <v>11</v>
      </c>
      <c r="C6">
        <v>4</v>
      </c>
      <c r="D6" t="s">
        <v>40</v>
      </c>
    </row>
    <row r="7" spans="1:4" x14ac:dyDescent="0.25">
      <c r="A7" s="1" t="s">
        <v>38</v>
      </c>
      <c r="B7">
        <v>11</v>
      </c>
      <c r="C7">
        <v>4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57</v>
      </c>
      <c r="B2" t="s">
        <v>45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A4" sqref="A4"/>
    </sheetView>
  </sheetViews>
  <sheetFormatPr baseColWidth="10" defaultRowHeight="15" x14ac:dyDescent="0.25"/>
  <sheetData>
    <row r="1" spans="1:2" x14ac:dyDescent="0.25">
      <c r="A1" t="s">
        <v>0</v>
      </c>
      <c r="B1" t="s">
        <v>57</v>
      </c>
    </row>
    <row r="2" spans="1:2" x14ac:dyDescent="0.25">
      <c r="A2" t="s">
        <v>16</v>
      </c>
      <c r="B2">
        <v>0.76</v>
      </c>
    </row>
    <row r="3" spans="1:2" x14ac:dyDescent="0.25">
      <c r="A3" t="s">
        <v>70</v>
      </c>
      <c r="B3">
        <v>0.08</v>
      </c>
    </row>
    <row r="4" spans="1:2" x14ac:dyDescent="0.25">
      <c r="A4" t="s">
        <v>69</v>
      </c>
      <c r="B4">
        <v>0.08</v>
      </c>
    </row>
    <row r="5" spans="1:2" x14ac:dyDescent="0.25">
      <c r="A5" t="s">
        <v>73</v>
      </c>
      <c r="B5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tabSelected="1" zoomScale="84" zoomScaleNormal="84" workbookViewId="0">
      <selection activeCell="C3" sqref="C3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53</v>
      </c>
      <c r="D1" s="2" t="s">
        <v>66</v>
      </c>
    </row>
    <row r="2" spans="1:4" x14ac:dyDescent="0.25">
      <c r="A2" t="s">
        <v>56</v>
      </c>
      <c r="B2" t="s">
        <v>51</v>
      </c>
      <c r="C2">
        <v>3</v>
      </c>
      <c r="D2">
        <f>C2</f>
        <v>3</v>
      </c>
    </row>
    <row r="3" spans="1:4" x14ac:dyDescent="0.25">
      <c r="A3" t="s">
        <v>16</v>
      </c>
      <c r="B3" t="s">
        <v>52</v>
      </c>
      <c r="C3">
        <v>0.6</v>
      </c>
      <c r="D3">
        <f t="shared" ref="D3:D6" si="0">C3</f>
        <v>0.6</v>
      </c>
    </row>
    <row r="4" spans="1:4" x14ac:dyDescent="0.25">
      <c r="A4" t="s">
        <v>70</v>
      </c>
      <c r="B4" t="s">
        <v>52</v>
      </c>
      <c r="C4">
        <v>5.8</v>
      </c>
      <c r="D4">
        <f t="shared" si="0"/>
        <v>5.8</v>
      </c>
    </row>
    <row r="5" spans="1:4" x14ac:dyDescent="0.25">
      <c r="A5" t="s">
        <v>69</v>
      </c>
      <c r="B5" t="s">
        <v>52</v>
      </c>
      <c r="C5">
        <v>8</v>
      </c>
      <c r="D5">
        <f t="shared" si="0"/>
        <v>8</v>
      </c>
    </row>
    <row r="6" spans="1:4" x14ac:dyDescent="0.25">
      <c r="A6" t="s">
        <v>73</v>
      </c>
      <c r="B6" t="s">
        <v>52</v>
      </c>
      <c r="C6">
        <v>3.5</v>
      </c>
      <c r="D6">
        <f t="shared" si="0"/>
        <v>3.5</v>
      </c>
    </row>
    <row r="7" spans="1:4" x14ac:dyDescent="0.25">
      <c r="A7" t="s">
        <v>23</v>
      </c>
      <c r="B7" t="s">
        <v>52</v>
      </c>
      <c r="C7">
        <v>7.5</v>
      </c>
      <c r="D7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2025-02-19T14:36:00Z</dcterms:modified>
</cp:coreProperties>
</file>