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zares-my.sharepoint.com/personal/ctorresc_unizar_es/Documents/Termoeconomia/Master Eficiencia Energética/Master 2024/Ejemplo ORC/"/>
    </mc:Choice>
  </mc:AlternateContent>
  <xr:revisionPtr revIDLastSave="11" documentId="13_ncr:1_{D15D13E7-8D8E-4D8C-9A5B-ED19FDB6C951}" xr6:coauthVersionLast="47" xr6:coauthVersionMax="47" xr10:uidLastSave="{36784007-AECE-4E80-82F9-E218876AB7CE}"/>
  <bookViews>
    <workbookView xWindow="5760" yWindow="4035" windowWidth="21600" windowHeight="11295" firstSheet="2" activeTab="6" xr2:uid="{00000000-000D-0000-FFFF-FFFF00000000}"/>
  </bookViews>
  <sheets>
    <sheet name="Physical Diagram" sheetId="10" r:id="rId1"/>
    <sheet name="Validate" sheetId="8" r:id="rId2"/>
    <sheet name="Flows" sheetId="2" r:id="rId3"/>
    <sheet name="Processes" sheetId="3" r:id="rId4"/>
    <sheet name="Exergy" sheetId="4" r:id="rId5"/>
    <sheet name="Format" sheetId="5" r:id="rId6"/>
    <sheet name="WasteDefinition" sheetId="6" r:id="rId7"/>
    <sheet name="ResourcesCost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" l="1"/>
  <c r="D11" i="4"/>
  <c r="E11" i="4"/>
  <c r="F11" i="4"/>
  <c r="B11" i="4"/>
</calcChain>
</file>

<file path=xl/sharedStrings.xml><?xml version="1.0" encoding="utf-8"?>
<sst xmlns="http://schemas.openxmlformats.org/spreadsheetml/2006/main" count="124" uniqueCount="90">
  <si>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</si>
  <si>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</si>
  <si>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</si>
  <si>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</si>
  <si>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</si>
  <si>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</si>
  <si>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</si>
  <si>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</si>
  <si>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</si>
  <si>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</si>
  <si>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</si>
  <si>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type</t>
  </si>
  <si>
    <t>INTERNAL</t>
  </si>
  <si>
    <t>RESOURCE</t>
  </si>
  <si>
    <t>INTERNAL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</si>
  <si>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</si>
  <si>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</si>
  <si>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</si>
  <si>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</si>
  <si>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</si>
  <si>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</si>
  <si>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</si>
  <si>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</si>
  <si>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</si>
  <si>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</si>
  <si>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</si>
  <si>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</si>
  <si>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</si>
  <si>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</si>
  <si>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</si>
  <si>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</si>
  <si>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</si>
  <si>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</si>
  <si>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</si>
  <si>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</si>
  <si>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</si>
  <si>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</si>
  <si>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</si>
  <si>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</si>
  <si>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</si>
  <si>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</si>
  <si>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</si>
  <si>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</si>
  <si>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</si>
  <si>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key</t>
  </si>
  <si>
    <t>EXERGY</t>
  </si>
  <si>
    <t>EXERGY_COST</t>
  </si>
  <si>
    <t>EXERGY_UNIT_COST</t>
  </si>
  <si>
    <t>GENERALIZED_COST</t>
  </si>
  <si>
    <t>GENERALIZED_UNIT_COST</t>
  </si>
  <si>
    <t>DIAGNOSIS</t>
  </si>
  <si>
    <t>width</t>
  </si>
  <si>
    <t>precision</t>
  </si>
  <si>
    <t>unit</t>
  </si>
  <si>
    <t>(kW)</t>
  </si>
  <si>
    <t>(J/J)</t>
  </si>
  <si>
    <t>(kW)</t>
  </si>
  <si>
    <t>flow</t>
  </si>
  <si>
    <t>QCND</t>
  </si>
  <si>
    <t>type</t>
  </si>
  <si>
    <t>RESOURCES</t>
  </si>
  <si>
    <t>recycle</t>
  </si>
  <si>
    <t>Key</t>
  </si>
  <si>
    <t>QBLR</t>
  </si>
  <si>
    <t>BLR</t>
  </si>
  <si>
    <t>TRB</t>
  </si>
  <si>
    <t>IHE</t>
  </si>
  <si>
    <t>PMP</t>
  </si>
  <si>
    <t>CND</t>
  </si>
  <si>
    <t>Type</t>
  </si>
  <si>
    <t>FLOW</t>
  </si>
  <si>
    <t>PROCESS</t>
  </si>
  <si>
    <t>Flows</t>
  </si>
  <si>
    <t>Processes</t>
  </si>
  <si>
    <t>Wastes</t>
  </si>
  <si>
    <t>Resources</t>
  </si>
  <si>
    <t>DEFAULT</t>
  </si>
  <si>
    <t>MANUAL</t>
  </si>
  <si>
    <t>COST</t>
  </si>
  <si>
    <t>IRREVERSIBILITY</t>
  </si>
  <si>
    <t>HYBRID</t>
  </si>
  <si>
    <t>Internal</t>
  </si>
  <si>
    <t>External</t>
  </si>
  <si>
    <t>(c$/h)</t>
  </si>
  <si>
    <t>(c$/kWh)</t>
  </si>
  <si>
    <t>TRB75</t>
  </si>
  <si>
    <t>noIHE</t>
  </si>
  <si>
    <t>REF</t>
  </si>
  <si>
    <t>PBLR18</t>
  </si>
  <si>
    <t>PCND2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</si>
</sst>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171450</xdr:rowOff>
    </xdr:from>
    <xdr:to>
      <xdr:col>5</xdr:col>
      <xdr:colOff>657225</xdr:colOff>
      <xdr:row>22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0B7C2A-C580-0A0E-5E03-DA322940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61950"/>
          <a:ext cx="407670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D67-D2C2-404E-A03B-87F5C0523623}">
  <sheetPr>
    <tabColor rgb="FFC00000"/>
  </sheetPr>
  <dimension ref="A1"/>
  <sheetViews>
    <sheetView showGridLines="0" showRowColHeaders="0" workbookViewId="0">
      <selection activeCell="C25" sqref="C25"/>
    </sheetView>
  </sheetViews>
  <sheetFormatPr baseColWidth="10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D158-7212-45C6-8CD6-C008DA9BC38B}">
  <sheetPr>
    <tabColor rgb="FFC00000"/>
  </sheetPr>
  <dimension ref="A1:D8"/>
  <sheetViews>
    <sheetView workbookViewId="0">
      <selection activeCell="C20" sqref="C20"/>
    </sheetView>
  </sheetViews>
  <sheetFormatPr baseColWidth="10" defaultRowHeight="15"/>
  <cols>
    <col min="2" max="2" width="14.140625" customWidth="1"/>
    <col min="3" max="3" width="16" customWidth="1"/>
  </cols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13</v>
      </c>
      <c r="B2" t="s">
        <v>42</v>
      </c>
      <c r="C2" t="s">
        <v>76</v>
      </c>
      <c r="D2" t="s">
        <v>70</v>
      </c>
    </row>
    <row r="3" spans="1:4">
      <c r="A3" t="s">
        <v>12</v>
      </c>
      <c r="B3" t="s">
        <v>43</v>
      </c>
      <c r="C3" t="s">
        <v>77</v>
      </c>
      <c r="D3" t="s">
        <v>71</v>
      </c>
    </row>
    <row r="4" spans="1:4">
      <c r="A4" t="s">
        <v>15</v>
      </c>
      <c r="C4" t="s">
        <v>60</v>
      </c>
    </row>
    <row r="5" spans="1:4">
      <c r="A5" t="s">
        <v>16</v>
      </c>
      <c r="C5" t="s">
        <v>45</v>
      </c>
    </row>
    <row r="6" spans="1:4">
      <c r="C6" t="s">
        <v>78</v>
      </c>
    </row>
    <row r="7" spans="1:4">
      <c r="C7" t="s">
        <v>79</v>
      </c>
    </row>
    <row r="8" spans="1:4">
      <c r="C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:B11"/>
    </sheetView>
  </sheetViews>
  <sheetFormatPr baseColWidth="10" defaultColWidth="9.140625" defaultRowHeight="15"/>
  <cols>
    <col min="1" max="1" width="5.7109375" customWidth="1"/>
    <col min="2" max="2" width="10.28515625" customWidth="1"/>
  </cols>
  <sheetData>
    <row r="1" spans="1:2">
      <c r="A1" t="s">
        <v>0</v>
      </c>
      <c r="B1" t="s">
        <v>11</v>
      </c>
    </row>
    <row r="2" spans="1:2">
      <c r="A2" t="s">
        <v>1</v>
      </c>
      <c r="B2" t="s">
        <v>12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12</v>
      </c>
    </row>
    <row r="8" spans="1:2">
      <c r="A8" t="s">
        <v>7</v>
      </c>
      <c r="B8" t="s">
        <v>13</v>
      </c>
    </row>
    <row r="9" spans="1:2">
      <c r="A9" t="s">
        <v>8</v>
      </c>
      <c r="B9" t="s">
        <v>14</v>
      </c>
    </row>
    <row r="10" spans="1:2">
      <c r="A10" t="s">
        <v>9</v>
      </c>
      <c r="B10" t="s">
        <v>15</v>
      </c>
    </row>
    <row r="11" spans="1:2">
      <c r="A11" t="s">
        <v>10</v>
      </c>
      <c r="B11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FFB12D-400F-425C-816A-64646D9419AF}">
          <x14:formula1>
            <xm:f>Validate!$A$2:$A$5</xm:f>
          </x14:formula1>
          <xm:sqref>B2:B11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6" sqref="D6"/>
    </sheetView>
  </sheetViews>
  <sheetFormatPr baseColWidth="10" defaultColWidth="9.140625" defaultRowHeight="15"/>
  <cols>
    <col min="1" max="1" width="5.140625" customWidth="1"/>
    <col min="2" max="2" width="9.28515625" customWidth="1"/>
    <col min="3" max="3" width="9.42578125" customWidth="1"/>
    <col min="4" max="4" width="12.5703125" customWidth="1"/>
    <col min="5" max="5" width="22.28515625" customWidth="1"/>
  </cols>
  <sheetData>
    <row r="1" spans="1:5">
      <c r="A1" t="s">
        <v>17</v>
      </c>
      <c r="B1" t="s">
        <v>29</v>
      </c>
      <c r="C1" t="s">
        <v>35</v>
      </c>
      <c r="D1" t="s">
        <v>41</v>
      </c>
      <c r="E1" t="s">
        <v>23</v>
      </c>
    </row>
    <row r="2" spans="1:5">
      <c r="A2" t="s">
        <v>18</v>
      </c>
      <c r="B2" t="s">
        <v>30</v>
      </c>
      <c r="C2" t="s">
        <v>36</v>
      </c>
      <c r="D2" t="s">
        <v>42</v>
      </c>
      <c r="E2" t="s">
        <v>24</v>
      </c>
    </row>
    <row r="3" spans="1:5">
      <c r="A3" t="s">
        <v>19</v>
      </c>
      <c r="B3" t="s">
        <v>31</v>
      </c>
      <c r="C3" t="s">
        <v>37</v>
      </c>
      <c r="D3" t="s">
        <v>42</v>
      </c>
      <c r="E3" t="s">
        <v>25</v>
      </c>
    </row>
    <row r="4" spans="1:5">
      <c r="A4" t="s">
        <v>20</v>
      </c>
      <c r="B4" t="s">
        <v>32</v>
      </c>
      <c r="C4" t="s">
        <v>38</v>
      </c>
      <c r="D4" t="s">
        <v>42</v>
      </c>
      <c r="E4" t="s">
        <v>26</v>
      </c>
    </row>
    <row r="5" spans="1:5">
      <c r="A5" t="s">
        <v>21</v>
      </c>
      <c r="B5" t="s">
        <v>33</v>
      </c>
      <c r="C5" t="s">
        <v>39</v>
      </c>
      <c r="D5" t="s">
        <v>42</v>
      </c>
      <c r="E5" t="s">
        <v>27</v>
      </c>
    </row>
    <row r="6" spans="1:5">
      <c r="A6" t="s">
        <v>22</v>
      </c>
      <c r="B6" t="s">
        <v>34</v>
      </c>
      <c r="C6" t="s">
        <v>40</v>
      </c>
      <c r="D6" t="s">
        <v>43</v>
      </c>
      <c r="E6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B8FFA9-54F1-41AC-BFDE-1647CCF5EF83}">
          <x14:formula1>
            <xm:f>Validate!$B$2:$B$3</xm:f>
          </x14:formula1>
          <xm:sqref>D2:D6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sqref="A1:F11"/>
    </sheetView>
  </sheetViews>
  <sheetFormatPr baseColWidth="10" defaultColWidth="9.140625" defaultRowHeight="15"/>
  <cols>
    <col min="1" max="1" width="5.7109375" customWidth="1"/>
    <col min="2" max="7" width="10" customWidth="1"/>
  </cols>
  <sheetData>
    <row r="1" spans="1:6">
      <c r="A1" t="s">
        <v>0</v>
      </c>
      <c r="B1" t="s">
        <v>87</v>
      </c>
      <c r="C1" t="s">
        <v>86</v>
      </c>
      <c r="D1" t="s">
        <v>88</v>
      </c>
      <c r="E1" t="s">
        <v>89</v>
      </c>
      <c r="F1" t="s">
        <v>85</v>
      </c>
    </row>
    <row r="2" spans="1:6">
      <c r="A2" t="s">
        <v>1</v>
      </c>
      <c r="B2">
        <v>83.57</v>
      </c>
      <c r="C2">
        <v>83.57</v>
      </c>
      <c r="D2">
        <v>83.93</v>
      </c>
      <c r="E2">
        <v>87.64</v>
      </c>
      <c r="F2">
        <v>89.43</v>
      </c>
    </row>
    <row r="3" spans="1:6">
      <c r="A3" t="s">
        <v>2</v>
      </c>
      <c r="B3">
        <v>17.899999999999999</v>
      </c>
      <c r="C3">
        <v>17.899999999999999</v>
      </c>
      <c r="D3">
        <v>18.46</v>
      </c>
      <c r="E3">
        <v>21.92</v>
      </c>
      <c r="F3">
        <v>19.54</v>
      </c>
    </row>
    <row r="4" spans="1:6">
      <c r="A4" t="s">
        <v>3</v>
      </c>
      <c r="B4">
        <v>15.79</v>
      </c>
      <c r="C4">
        <v>17.899999999999999</v>
      </c>
      <c r="D4">
        <v>16.39</v>
      </c>
      <c r="E4">
        <v>19.59</v>
      </c>
      <c r="F4">
        <v>16.940000000000001</v>
      </c>
    </row>
    <row r="5" spans="1:6">
      <c r="A5" t="s">
        <v>4</v>
      </c>
      <c r="B5">
        <v>5.7839999999999998</v>
      </c>
      <c r="C5">
        <v>5.7839999999999998</v>
      </c>
      <c r="D5">
        <v>6.0110000000000001</v>
      </c>
      <c r="E5">
        <v>6.34</v>
      </c>
      <c r="F5">
        <v>6.19</v>
      </c>
    </row>
    <row r="6" spans="1:6">
      <c r="A6" t="s">
        <v>5</v>
      </c>
      <c r="B6">
        <v>7.8769999999999998</v>
      </c>
      <c r="C6">
        <v>7.8769999999999998</v>
      </c>
      <c r="D6">
        <v>7.9480000000000004</v>
      </c>
      <c r="E6">
        <v>8.5280000000000005</v>
      </c>
      <c r="F6">
        <v>8.43</v>
      </c>
    </row>
    <row r="7" spans="1:6">
      <c r="A7" t="s">
        <v>6</v>
      </c>
      <c r="B7">
        <v>9.42</v>
      </c>
      <c r="C7">
        <v>7.8769999999999998</v>
      </c>
      <c r="D7">
        <v>9.4710000000000001</v>
      </c>
      <c r="E7">
        <v>10.33</v>
      </c>
      <c r="F7">
        <v>10.31</v>
      </c>
    </row>
    <row r="8" spans="1:6">
      <c r="A8" t="s">
        <v>7</v>
      </c>
      <c r="B8">
        <v>100</v>
      </c>
      <c r="C8">
        <v>106.9</v>
      </c>
      <c r="D8">
        <v>100.8</v>
      </c>
      <c r="E8">
        <v>103.5</v>
      </c>
      <c r="F8">
        <v>106.3</v>
      </c>
    </row>
    <row r="9" spans="1:6">
      <c r="A9" t="s">
        <v>8</v>
      </c>
      <c r="B9">
        <v>2.4470000000000001</v>
      </c>
      <c r="C9">
        <v>2.4470000000000001</v>
      </c>
      <c r="D9">
        <v>2.2639999999999998</v>
      </c>
      <c r="E9">
        <v>2.5539999999999998</v>
      </c>
      <c r="F9">
        <v>2.6190000000000002</v>
      </c>
    </row>
    <row r="10" spans="1:6">
      <c r="A10" t="s">
        <v>9</v>
      </c>
      <c r="B10">
        <v>50</v>
      </c>
      <c r="C10">
        <v>50</v>
      </c>
      <c r="D10">
        <v>50</v>
      </c>
      <c r="E10">
        <v>50</v>
      </c>
      <c r="F10">
        <v>50</v>
      </c>
    </row>
    <row r="11" spans="1:6">
      <c r="A11" t="s">
        <v>10</v>
      </c>
      <c r="B11">
        <f>B4-B5</f>
        <v>10.006</v>
      </c>
      <c r="C11">
        <f t="shared" ref="C11:F11" si="0">C4-C5</f>
        <v>12.116</v>
      </c>
      <c r="D11">
        <f t="shared" si="0"/>
        <v>10.379000000000001</v>
      </c>
      <c r="E11">
        <f t="shared" si="0"/>
        <v>13.25</v>
      </c>
      <c r="F11">
        <f t="shared" si="0"/>
        <v>10.75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G4" sqref="G4"/>
    </sheetView>
  </sheetViews>
  <sheetFormatPr baseColWidth="10" defaultColWidth="9.140625" defaultRowHeight="15"/>
  <cols>
    <col min="1" max="1" width="23.85546875" customWidth="1"/>
    <col min="2" max="2" width="6.28515625" customWidth="1"/>
    <col min="3" max="3" width="9.28515625" customWidth="1"/>
    <col min="4" max="4" width="8.28515625" customWidth="1"/>
  </cols>
  <sheetData>
    <row r="1" spans="1:4">
      <c r="A1" s="3" t="s">
        <v>44</v>
      </c>
      <c r="B1" s="3" t="s">
        <v>51</v>
      </c>
      <c r="C1" s="3" t="s">
        <v>52</v>
      </c>
      <c r="D1" s="3" t="s">
        <v>53</v>
      </c>
    </row>
    <row r="2" spans="1:4">
      <c r="A2" s="3" t="s">
        <v>45</v>
      </c>
      <c r="B2">
        <v>11</v>
      </c>
      <c r="C2">
        <v>3</v>
      </c>
      <c r="D2" t="s">
        <v>54</v>
      </c>
    </row>
    <row r="3" spans="1:4">
      <c r="A3" s="3" t="s">
        <v>46</v>
      </c>
      <c r="B3">
        <v>11</v>
      </c>
      <c r="C3">
        <v>3</v>
      </c>
      <c r="D3" t="s">
        <v>54</v>
      </c>
    </row>
    <row r="4" spans="1:4">
      <c r="A4" s="3" t="s">
        <v>47</v>
      </c>
      <c r="B4">
        <v>11</v>
      </c>
      <c r="C4">
        <v>4</v>
      </c>
      <c r="D4" t="s">
        <v>55</v>
      </c>
    </row>
    <row r="5" spans="1:4">
      <c r="A5" s="3" t="s">
        <v>48</v>
      </c>
      <c r="B5">
        <v>11</v>
      </c>
      <c r="C5">
        <v>3</v>
      </c>
      <c r="D5" t="s">
        <v>83</v>
      </c>
    </row>
    <row r="6" spans="1:4">
      <c r="A6" s="3" t="s">
        <v>49</v>
      </c>
      <c r="B6">
        <v>11</v>
      </c>
      <c r="C6">
        <v>4</v>
      </c>
      <c r="D6" t="s">
        <v>84</v>
      </c>
    </row>
    <row r="7" spans="1:4">
      <c r="A7" s="3" t="s">
        <v>50</v>
      </c>
      <c r="B7">
        <v>11</v>
      </c>
      <c r="C7">
        <v>4</v>
      </c>
      <c r="D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B2" sqref="B2"/>
    </sheetView>
  </sheetViews>
  <sheetFormatPr baseColWidth="10" defaultColWidth="9.140625" defaultRowHeight="15"/>
  <cols>
    <col min="1" max="1" width="8.5703125" customWidth="1"/>
    <col min="2" max="2" width="16.140625" customWidth="1"/>
    <col min="3" max="3" width="8" customWidth="1"/>
  </cols>
  <sheetData>
    <row r="1" spans="1:3">
      <c r="A1" t="s">
        <v>57</v>
      </c>
      <c r="B1" t="s">
        <v>59</v>
      </c>
      <c r="C1" t="s">
        <v>61</v>
      </c>
    </row>
    <row r="2" spans="1:3">
      <c r="A2" t="s">
        <v>58</v>
      </c>
      <c r="B2" t="s">
        <v>79</v>
      </c>
      <c r="C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5FDEA6-5228-4958-A55B-271DF606DA6B}">
          <x14:formula1>
            <xm:f>Validate!$C$2:$C$8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sqref="A1:D7"/>
    </sheetView>
  </sheetViews>
  <sheetFormatPr baseColWidth="10" defaultColWidth="9.140625" defaultRowHeight="15"/>
  <cols>
    <col min="1" max="1" width="5.7109375" customWidth="1"/>
    <col min="2" max="2" width="9" customWidth="1"/>
    <col min="3" max="3" width="11.7109375" customWidth="1"/>
    <col min="4" max="4" width="10.5703125" customWidth="1"/>
  </cols>
  <sheetData>
    <row r="1" spans="1:4">
      <c r="A1" t="s">
        <v>62</v>
      </c>
      <c r="B1" t="s">
        <v>69</v>
      </c>
      <c r="C1" t="s">
        <v>82</v>
      </c>
      <c r="D1" t="s">
        <v>81</v>
      </c>
    </row>
    <row r="2" spans="1:4">
      <c r="A2" t="s">
        <v>63</v>
      </c>
      <c r="B2" t="s">
        <v>70</v>
      </c>
      <c r="C2">
        <v>0.5</v>
      </c>
      <c r="D2" s="2">
        <v>0</v>
      </c>
    </row>
    <row r="3" spans="1:4">
      <c r="A3" t="s">
        <v>64</v>
      </c>
      <c r="B3" t="s">
        <v>71</v>
      </c>
      <c r="C3" s="2">
        <v>6.51</v>
      </c>
      <c r="D3" s="2">
        <v>6.51</v>
      </c>
    </row>
    <row r="4" spans="1:4">
      <c r="A4" t="s">
        <v>65</v>
      </c>
      <c r="B4" t="s">
        <v>71</v>
      </c>
      <c r="C4" s="2">
        <v>151.75</v>
      </c>
      <c r="D4" s="2">
        <v>151.75</v>
      </c>
    </row>
    <row r="5" spans="1:4">
      <c r="A5" t="s">
        <v>66</v>
      </c>
      <c r="B5" t="s">
        <v>71</v>
      </c>
      <c r="C5" s="2">
        <v>2.56</v>
      </c>
      <c r="D5" s="2">
        <v>2.56</v>
      </c>
    </row>
    <row r="6" spans="1:4">
      <c r="A6" t="s">
        <v>67</v>
      </c>
      <c r="B6" t="s">
        <v>71</v>
      </c>
      <c r="C6" s="2">
        <v>2.11</v>
      </c>
      <c r="D6" s="2">
        <v>2.11</v>
      </c>
    </row>
    <row r="7" spans="1:4">
      <c r="A7" t="s">
        <v>68</v>
      </c>
      <c r="B7" t="s">
        <v>71</v>
      </c>
      <c r="C7" s="2">
        <v>10.75</v>
      </c>
      <c r="D7" s="2">
        <v>10.75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Physical Diagram</vt:lpstr>
      <vt:lpstr>Validate</vt:lpstr>
      <vt:lpstr>Flows</vt:lpstr>
      <vt:lpstr>Processes</vt:lpstr>
      <vt:lpstr>Exergy</vt:lpstr>
      <vt:lpstr>Format</vt:lpstr>
      <vt:lpstr>WasteDefinition</vt:lpstr>
      <vt:lpstr>ResourcesCost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2024-02-13T14:14:48Z</dcterms:modified>
</cp:coreProperties>
</file>