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Termoeconomia/Master Eficiencia Energética/Master 2024/Ejemplo ORC/"/>
    </mc:Choice>
  </mc:AlternateContent>
  <xr:revisionPtr revIDLastSave="54" documentId="11_BB86175ABBC0B1238BCBE36870C66B5BB178786F" xr6:coauthVersionLast="47" xr6:coauthVersionMax="47" xr10:uidLastSave="{0E36BAE4-4154-4ADE-8ABC-0EE1E62D55BD}"/>
  <bookViews>
    <workbookView xWindow="3855" yWindow="3855" windowWidth="21600" windowHeight="11295" firstSheet="2" activeTab="11" xr2:uid="{00000000-000D-0000-FFFF-FFFF00000000}"/>
  </bookViews>
  <sheets>
    <sheet name="Index" sheetId="2" r:id="rId1"/>
    <sheet name="dcost" sheetId="3" r:id="rId2"/>
    <sheet name="ducost" sheetId="4" r:id="rId3"/>
    <sheet name="Gráfico1" sheetId="10" r:id="rId4"/>
    <sheet name="dfcost" sheetId="5" r:id="rId5"/>
    <sheet name="dcfp" sheetId="6" r:id="rId6"/>
    <sheet name="dict" sheetId="7" r:id="rId7"/>
    <sheet name="dfict" sheetId="8" r:id="rId8"/>
    <sheet name="dcfpr" sheetId="9" r:id="rId9"/>
    <sheet name="gcost" sheetId="11" r:id="rId10"/>
    <sheet name="gucost" sheetId="12" r:id="rId11"/>
    <sheet name="gfcost" sheetId="13" r:id="rId12"/>
    <sheet name="gict" sheetId="14" r:id="rId13"/>
    <sheet name="gfict" sheetId="15" r:id="rId14"/>
    <sheet name="gcfp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2" i="13"/>
  <c r="O11" i="13"/>
  <c r="O3" i="13"/>
  <c r="O4" i="13"/>
  <c r="O5" i="13"/>
  <c r="O6" i="13"/>
  <c r="O7" i="13"/>
  <c r="O8" i="13"/>
  <c r="O9" i="13"/>
  <c r="O10" i="13"/>
  <c r="N3" i="13"/>
  <c r="N4" i="13"/>
  <c r="N5" i="13"/>
  <c r="N6" i="13"/>
  <c r="N7" i="13"/>
  <c r="N8" i="13"/>
  <c r="N9" i="13"/>
  <c r="N10" i="13"/>
  <c r="N11" i="13"/>
  <c r="L3" i="13"/>
  <c r="L4" i="13"/>
  <c r="L5" i="13"/>
  <c r="L6" i="13"/>
  <c r="L7" i="13"/>
  <c r="L8" i="13"/>
  <c r="L9" i="13"/>
  <c r="L10" i="13"/>
  <c r="L11" i="13"/>
  <c r="O2" i="13"/>
  <c r="N2" i="13"/>
  <c r="L2" i="13"/>
  <c r="O11" i="5"/>
  <c r="N11" i="5"/>
  <c r="L11" i="5"/>
  <c r="K11" i="5"/>
  <c r="J11" i="5"/>
  <c r="O10" i="5"/>
  <c r="N10" i="5"/>
  <c r="L10" i="5"/>
  <c r="K10" i="5"/>
  <c r="J10" i="5"/>
  <c r="O9" i="5"/>
  <c r="N9" i="5"/>
  <c r="L9" i="5"/>
  <c r="K9" i="5"/>
  <c r="J9" i="5"/>
  <c r="O8" i="5"/>
  <c r="N8" i="5"/>
  <c r="L8" i="5"/>
  <c r="K8" i="5"/>
  <c r="J8" i="5"/>
  <c r="O7" i="5"/>
  <c r="N7" i="5"/>
  <c r="L7" i="5"/>
  <c r="K7" i="5"/>
  <c r="J7" i="5"/>
  <c r="O6" i="5"/>
  <c r="N6" i="5"/>
  <c r="L6" i="5"/>
  <c r="K6" i="5"/>
  <c r="J6" i="5"/>
  <c r="N5" i="5"/>
  <c r="L5" i="5"/>
  <c r="O5" i="5" s="1"/>
  <c r="K5" i="5"/>
  <c r="J5" i="5"/>
  <c r="O4" i="5"/>
  <c r="N4" i="5"/>
  <c r="L4" i="5"/>
  <c r="K4" i="5"/>
  <c r="J4" i="5"/>
  <c r="O3" i="5"/>
  <c r="N3" i="5"/>
  <c r="L3" i="5"/>
  <c r="K3" i="5"/>
  <c r="J3" i="5"/>
  <c r="O2" i="5"/>
  <c r="N2" i="5"/>
  <c r="L2" i="5"/>
  <c r="K2" i="5"/>
  <c r="J2" i="5"/>
</calcChain>
</file>

<file path=xl/sharedStrings.xml><?xml version="1.0" encoding="utf-8"?>
<sst xmlns="http://schemas.openxmlformats.org/spreadsheetml/2006/main" count="237" uniqueCount="89">
  <si>
    <t>Key</t>
  </si>
  <si>
    <t>dcost</t>
  </si>
  <si>
    <t>ducost</t>
  </si>
  <si>
    <t>dfcost</t>
  </si>
  <si>
    <t>dcfp</t>
  </si>
  <si>
    <t>dict</t>
  </si>
  <si>
    <t>dfict</t>
  </si>
  <si>
    <t>dcfpr</t>
  </si>
  <si>
    <t>Description</t>
  </si>
  <si>
    <t>Process Exergy Cost</t>
  </si>
  <si>
    <t>Process Unit Exergy Cost</t>
  </si>
  <si>
    <t>Flows Exergy Cost</t>
  </si>
  <si>
    <t>FP Exergy Cost Table</t>
  </si>
  <si>
    <t>Irreversibility-Cost Table</t>
  </si>
  <si>
    <t>Flows Irreversibility-Cost Table</t>
  </si>
  <si>
    <t>FPR Exergy Cost Table</t>
  </si>
  <si>
    <t>Graph</t>
  </si>
  <si>
    <t>false</t>
  </si>
  <si>
    <t>true</t>
  </si>
  <si>
    <t>BLR</t>
  </si>
  <si>
    <t>TRB</t>
  </si>
  <si>
    <t>IHE</t>
  </si>
  <si>
    <t>PMP</t>
  </si>
  <si>
    <t>CND</t>
  </si>
  <si>
    <t>P*(kW)</t>
  </si>
  <si>
    <t>Pe*(kW)</t>
  </si>
  <si>
    <t>Pr*(kW)</t>
  </si>
  <si>
    <t>F*(kW)</t>
  </si>
  <si>
    <t>R*(kW)</t>
  </si>
  <si>
    <t>kP*(J/J)</t>
  </si>
  <si>
    <t>kPe*(J/J)</t>
  </si>
  <si>
    <t>kPr*(J/J)</t>
  </si>
  <si>
    <t>kF*(J/J)</t>
  </si>
  <si>
    <t>kR*(J/J)</t>
  </si>
  <si>
    <t>k(J/J)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</si>
  <si>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</si>
  <si>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</si>
  <si>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</si>
  <si>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</si>
  <si>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</si>
  <si>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</si>
  <si>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</si>
  <si>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</si>
  <si>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</si>
  <si>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</si>
  <si>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B(kW)</t>
  </si>
  <si>
    <t>B*(kW)</t>
  </si>
  <si>
    <t>Be*(kW)</t>
  </si>
  <si>
    <t>Br*(kW)</t>
  </si>
  <si>
    <t>k*(J/J)</t>
  </si>
  <si>
    <t>ke*(J/J)</t>
  </si>
  <si>
    <t>kr*(J/J)</t>
  </si>
  <si>
    <t>ENV</t>
  </si>
  <si>
    <t>Total</t>
  </si>
  <si>
    <t>key</t>
  </si>
  <si>
    <t>k*</t>
  </si>
  <si>
    <t>gcost</t>
  </si>
  <si>
    <t>gucost</t>
  </si>
  <si>
    <t>gfcost</t>
  </si>
  <si>
    <t>gict</t>
  </si>
  <si>
    <t>gfict</t>
  </si>
  <si>
    <t>gcfp</t>
  </si>
  <si>
    <t>Process Generalized Cost</t>
  </si>
  <si>
    <t>Process Generalized Unit Cost</t>
  </si>
  <si>
    <t>Flows Generalized Cost</t>
  </si>
  <si>
    <t>Generalized Irreversibility-Cost Table</t>
  </si>
  <si>
    <t>Flows Generalized Irreversibility-Cost Table</t>
  </si>
  <si>
    <t>FP Generalized Exergy Cost Table</t>
  </si>
  <si>
    <t>CP(c$/h)</t>
  </si>
  <si>
    <t>CPe(c$/h)</t>
  </si>
  <si>
    <t>CPz(c$/h)</t>
  </si>
  <si>
    <t>CPr(c$/h)</t>
  </si>
  <si>
    <t>CF(c$/h)</t>
  </si>
  <si>
    <t>CR(c$/h)</t>
  </si>
  <si>
    <t>Z(c$/h)</t>
  </si>
  <si>
    <t>cP(c$/kWh)</t>
  </si>
  <si>
    <t>cPe(c$/kWh)</t>
  </si>
  <si>
    <t>cPz(c$/kWh)</t>
  </si>
  <si>
    <t>cPr(c$/kWh)</t>
  </si>
  <si>
    <t>cF(c$/kWh)</t>
  </si>
  <si>
    <t>cR(c$/kWh)</t>
  </si>
  <si>
    <t>C(c$/h)</t>
  </si>
  <si>
    <t>CE(c$/h)</t>
  </si>
  <si>
    <t>Cz(c$/h)</t>
  </si>
  <si>
    <t>Cr(c$/h)</t>
  </si>
  <si>
    <t>c(c$/kWh)</t>
  </si>
  <si>
    <t>ce(c$/kWh)</t>
  </si>
  <si>
    <t>cz(c$/kWh)</t>
  </si>
  <si>
    <t>cr(c$/kWh)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</si>
</sst>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dfcost!$O$1</c:f>
              <c:strCache>
                <c:ptCount val="1"/>
                <c:pt idx="0">
                  <c:v>k*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dfcost!$N$2:$N$11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QBLR</c:v>
                </c:pt>
                <c:pt idx="7">
                  <c:v>WP</c:v>
                </c:pt>
                <c:pt idx="8">
                  <c:v>WN</c:v>
                </c:pt>
                <c:pt idx="9">
                  <c:v>QCND</c:v>
                </c:pt>
              </c:strCache>
            </c:strRef>
          </c:cat>
          <c:val>
            <c:numRef>
              <c:f>dfcost!$O$2:$O$11</c:f>
              <c:numCache>
                <c:formatCode>0.0000</c:formatCode>
                <c:ptCount val="10"/>
                <c:pt idx="0">
                  <c:v>1.377181707236665</c:v>
                </c:pt>
                <c:pt idx="1">
                  <c:v>1.377181707236665</c:v>
                </c:pt>
                <c:pt idx="2">
                  <c:v>1.377181707236665</c:v>
                </c:pt>
                <c:pt idx="3">
                  <c:v>1.377181707236665</c:v>
                </c:pt>
                <c:pt idx="4">
                  <c:v>1.5469368885995598</c:v>
                </c:pt>
                <c:pt idx="5">
                  <c:v>1.6020249759838743</c:v>
                </c:pt>
                <c:pt idx="6">
                  <c:v>1</c:v>
                </c:pt>
                <c:pt idx="7">
                  <c:v>1.724398396747798</c:v>
                </c:pt>
                <c:pt idx="8">
                  <c:v>1.724398396747798</c:v>
                </c:pt>
                <c:pt idx="9">
                  <c:v>1.3771817072366648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C-4B06-9796-1D1B2DC0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224256"/>
        <c:axId val="754390608"/>
      </c:barChart>
      <c:catAx>
        <c:axId val="7552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Myriad Pro" panose="020B0503030403020204" pitchFamily="34" charset="0"/>
                  </a:rPr>
                  <a:t>Flujos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4390608"/>
        <c:crosses val="autoZero"/>
        <c:auto val="1"/>
        <c:lblAlgn val="ctr"/>
        <c:lblOffset val="100"/>
        <c:noMultiLvlLbl val="0"/>
      </c:catAx>
      <c:valAx>
        <c:axId val="7543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Myriad Pro" panose="020B0503030403020204" pitchFamily="34" charset="0"/>
                  </a:rPr>
                  <a:t>k*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22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B56DF6-11A6-4912-8CC5-B7224379A3FB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411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04972D-FA69-7EE2-3593-3514AD472A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baseColWidth="10" defaultColWidth="9.140625" defaultRowHeight="15"/>
  <cols>
    <col min="1" max="1" width="7" customWidth="1"/>
    <col min="2" max="2" width="39.7109375" customWidth="1"/>
    <col min="3" max="3" width="6.42578125" customWidth="1"/>
  </cols>
  <sheetData>
    <row r="1" spans="1:3">
      <c r="A1" t="s">
        <v>0</v>
      </c>
      <c r="B1" t="s">
        <v>8</v>
      </c>
      <c r="C1" t="s">
        <v>16</v>
      </c>
    </row>
    <row r="2" spans="1:3">
      <c r="A2" t="s">
        <v>1</v>
      </c>
      <c r="B2" t="s">
        <v>9</v>
      </c>
      <c r="C2" t="s">
        <v>17</v>
      </c>
    </row>
    <row r="3" spans="1:3">
      <c r="A3" t="s">
        <v>2</v>
      </c>
      <c r="B3" t="s">
        <v>10</v>
      </c>
      <c r="C3" t="s">
        <v>17</v>
      </c>
    </row>
    <row r="4" spans="1:3">
      <c r="A4" t="s">
        <v>3</v>
      </c>
      <c r="B4" t="s">
        <v>11</v>
      </c>
      <c r="C4" t="s">
        <v>17</v>
      </c>
    </row>
    <row r="5" spans="1:3">
      <c r="A5" t="s">
        <v>4</v>
      </c>
      <c r="B5" t="s">
        <v>12</v>
      </c>
      <c r="C5" t="s">
        <v>18</v>
      </c>
    </row>
    <row r="6" spans="1:3">
      <c r="A6" t="s">
        <v>5</v>
      </c>
      <c r="B6" t="s">
        <v>13</v>
      </c>
      <c r="C6" t="s">
        <v>18</v>
      </c>
    </row>
    <row r="7" spans="1:3">
      <c r="A7" t="s">
        <v>6</v>
      </c>
      <c r="B7" t="s">
        <v>14</v>
      </c>
      <c r="C7" t="s">
        <v>18</v>
      </c>
    </row>
    <row r="8" spans="1:3">
      <c r="A8" t="s">
        <v>7</v>
      </c>
      <c r="B8" t="s">
        <v>15</v>
      </c>
      <c r="C8" t="s">
        <v>17</v>
      </c>
    </row>
    <row r="9" spans="1:3">
      <c r="A9" t="s">
        <v>56</v>
      </c>
      <c r="B9" t="s">
        <v>62</v>
      </c>
      <c r="C9" t="s">
        <v>17</v>
      </c>
    </row>
    <row r="10" spans="1:3">
      <c r="A10" t="s">
        <v>57</v>
      </c>
      <c r="B10" t="s">
        <v>63</v>
      </c>
      <c r="C10" t="s">
        <v>17</v>
      </c>
    </row>
    <row r="11" spans="1:3">
      <c r="A11" t="s">
        <v>58</v>
      </c>
      <c r="B11" t="s">
        <v>64</v>
      </c>
      <c r="C11" t="s">
        <v>17</v>
      </c>
    </row>
    <row r="12" spans="1:3">
      <c r="A12" t="s">
        <v>59</v>
      </c>
      <c r="B12" t="s">
        <v>65</v>
      </c>
      <c r="C12" t="s">
        <v>18</v>
      </c>
    </row>
    <row r="13" spans="1:3">
      <c r="A13" t="s">
        <v>60</v>
      </c>
      <c r="B13" t="s">
        <v>66</v>
      </c>
      <c r="C13" t="s">
        <v>18</v>
      </c>
    </row>
    <row r="14" spans="1:3">
      <c r="A14" t="s">
        <v>61</v>
      </c>
      <c r="B14" t="s">
        <v>67</v>
      </c>
      <c r="C14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workbookViewId="0"/>
  </sheetViews>
  <sheetFormatPr baseColWidth="10" defaultColWidth="9.140625" defaultRowHeight="15"/>
  <cols>
    <col min="1" max="1" width="5.140625" customWidth="1"/>
    <col min="2" max="2" width="11.7109375" customWidth="1"/>
    <col min="3" max="3" width="12.7109375" customWidth="1"/>
    <col min="4" max="4" width="13.7109375" customWidth="1"/>
    <col min="5" max="5" width="12.7109375" customWidth="1"/>
    <col min="6" max="7" width="11.7109375" customWidth="1"/>
  </cols>
  <sheetData>
    <row r="1" spans="1:7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 t="s">
        <v>19</v>
      </c>
      <c r="B2">
        <v>1.0773807026088988</v>
      </c>
      <c r="C2">
        <v>0.67430883344571824</v>
      </c>
      <c r="D2">
        <v>8.7795010114632505E-2</v>
      </c>
      <c r="E2">
        <v>0.31527685904854796</v>
      </c>
      <c r="F2">
        <v>0.5</v>
      </c>
      <c r="G2">
        <v>0.31527685904854791</v>
      </c>
    </row>
    <row r="3" spans="1:7">
      <c r="A3" t="s">
        <v>20</v>
      </c>
      <c r="B3">
        <v>4.4735999999999994</v>
      </c>
      <c r="C3">
        <v>0.86219919837389902</v>
      </c>
      <c r="D3">
        <v>3.2082747536571898</v>
      </c>
      <c r="E3">
        <v>0.40312604796891061</v>
      </c>
      <c r="F3">
        <v>1.2620206974265269</v>
      </c>
      <c r="G3">
        <v>0</v>
      </c>
    </row>
    <row r="4" spans="1:7">
      <c r="A4" t="s">
        <v>21</v>
      </c>
      <c r="B4">
        <v>3.3848760023136548</v>
      </c>
      <c r="C4">
        <v>0.94162456327587896</v>
      </c>
      <c r="D4">
        <v>2.0029896183590203</v>
      </c>
      <c r="E4">
        <v>0.44026182067875569</v>
      </c>
      <c r="F4">
        <v>1.2620206974265267</v>
      </c>
      <c r="G4">
        <v>0</v>
      </c>
    </row>
    <row r="5" spans="1:7">
      <c r="A5" t="s">
        <v>22</v>
      </c>
      <c r="B5">
        <v>6.2383655996177723</v>
      </c>
      <c r="C5">
        <v>1.008027443106035</v>
      </c>
      <c r="D5">
        <v>4.7590292987095761</v>
      </c>
      <c r="E5">
        <v>0.47130885780216175</v>
      </c>
      <c r="F5">
        <v>4.4735999999999994</v>
      </c>
      <c r="G5">
        <v>0</v>
      </c>
    </row>
    <row r="6" spans="1:7">
      <c r="A6" t="s">
        <v>23</v>
      </c>
      <c r="B6">
        <v>2.3363760841944656</v>
      </c>
      <c r="C6">
        <v>0.6885908536183325</v>
      </c>
      <c r="D6">
        <v>1.3258307332740857</v>
      </c>
      <c r="E6">
        <v>0.3219544973020475</v>
      </c>
      <c r="F6">
        <v>1.2620206974265267</v>
      </c>
      <c r="G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1"/>
  <sheetViews>
    <sheetView tabSelected="1" workbookViewId="0">
      <selection activeCell="O2" sqref="O2:O11"/>
    </sheetView>
  </sheetViews>
  <sheetFormatPr baseColWidth="10" defaultColWidth="9.140625" defaultRowHeight="15"/>
  <cols>
    <col min="1" max="1" width="5.7109375" customWidth="1"/>
    <col min="2" max="2" width="6.5703125" customWidth="1"/>
    <col min="3" max="5" width="11.7109375" customWidth="1"/>
    <col min="6" max="6" width="12.7109375" customWidth="1"/>
    <col min="7" max="7" width="11.7109375" customWidth="1"/>
    <col min="8" max="10" width="12.7109375" customWidth="1"/>
    <col min="15" max="15" width="9.5703125" bestFit="1" customWidth="1"/>
  </cols>
  <sheetData>
    <row r="1" spans="1:15">
      <c r="A1" t="s">
        <v>0</v>
      </c>
      <c r="B1" t="s">
        <v>45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</row>
    <row r="2" spans="1:15">
      <c r="A2" t="s">
        <v>35</v>
      </c>
      <c r="B2">
        <v>83.57</v>
      </c>
      <c r="C2">
        <v>105.46706968393481</v>
      </c>
      <c r="D2">
        <v>57.545537636884042</v>
      </c>
      <c r="E2">
        <v>21.015794707518662</v>
      </c>
      <c r="F2">
        <v>26.905737339532113</v>
      </c>
      <c r="G2">
        <v>1.2620206974265267</v>
      </c>
      <c r="H2">
        <v>0.6885908536183325</v>
      </c>
      <c r="I2">
        <v>0.2514753465061465</v>
      </c>
      <c r="J2">
        <v>0.32195449730204756</v>
      </c>
      <c r="L2" t="str">
        <f>A2</f>
        <v>B1</v>
      </c>
      <c r="M2" s="1">
        <f>B2</f>
        <v>83.57</v>
      </c>
      <c r="N2" s="1">
        <f>C2</f>
        <v>105.46706968393481</v>
      </c>
      <c r="O2" s="2">
        <f>G2</f>
        <v>1.2620206974265267</v>
      </c>
    </row>
    <row r="3" spans="1:15">
      <c r="A3" t="s">
        <v>36</v>
      </c>
      <c r="B3">
        <v>17.899999999999999</v>
      </c>
      <c r="C3">
        <v>22.590170483934827</v>
      </c>
      <c r="D3">
        <v>12.325776279768151</v>
      </c>
      <c r="E3">
        <v>4.5014087024600222</v>
      </c>
      <c r="F3">
        <v>5.7629855017066509</v>
      </c>
      <c r="G3">
        <v>1.2620206974265267</v>
      </c>
      <c r="H3">
        <v>0.6885908536183325</v>
      </c>
      <c r="I3">
        <v>0.2514753465061465</v>
      </c>
      <c r="J3">
        <v>0.32195449730204756</v>
      </c>
      <c r="L3" t="str">
        <f t="shared" ref="L3:L11" si="0">A3</f>
        <v>B2</v>
      </c>
      <c r="M3" s="1">
        <f t="shared" ref="M3:M11" si="1">B3</f>
        <v>17.899999999999999</v>
      </c>
      <c r="N3" s="1">
        <f>C3</f>
        <v>22.590170483934827</v>
      </c>
      <c r="O3" s="2">
        <f>G3</f>
        <v>1.2620206974265267</v>
      </c>
    </row>
    <row r="4" spans="1:15">
      <c r="A4" t="s">
        <v>37</v>
      </c>
      <c r="B4">
        <v>15.79</v>
      </c>
      <c r="C4">
        <v>19.927306812364854</v>
      </c>
      <c r="D4">
        <v>10.87284957863347</v>
      </c>
      <c r="E4">
        <v>3.9707957213320531</v>
      </c>
      <c r="F4">
        <v>5.0836615123993303</v>
      </c>
      <c r="G4">
        <v>1.2620206974265267</v>
      </c>
      <c r="H4">
        <v>0.6885908536183325</v>
      </c>
      <c r="I4">
        <v>0.2514753465061465</v>
      </c>
      <c r="J4">
        <v>0.32195449730204756</v>
      </c>
      <c r="L4" t="str">
        <f t="shared" si="0"/>
        <v>B3</v>
      </c>
      <c r="M4" s="1">
        <f t="shared" si="1"/>
        <v>15.79</v>
      </c>
      <c r="N4" s="1">
        <f>C4</f>
        <v>19.927306812364854</v>
      </c>
      <c r="O4" s="2">
        <f>G4</f>
        <v>1.2620206974265267</v>
      </c>
    </row>
    <row r="5" spans="1:15">
      <c r="A5" t="s">
        <v>38</v>
      </c>
      <c r="B5">
        <v>5.7839999999999998</v>
      </c>
      <c r="C5">
        <v>7.2995277139150296</v>
      </c>
      <c r="D5">
        <v>3.9828094973284349</v>
      </c>
      <c r="E5">
        <v>1.4545334041915514</v>
      </c>
      <c r="F5">
        <v>1.8621848123950431</v>
      </c>
      <c r="G5">
        <v>1.2620206974265267</v>
      </c>
      <c r="H5">
        <v>0.6885908536183325</v>
      </c>
      <c r="I5">
        <v>0.2514753465061465</v>
      </c>
      <c r="J5">
        <v>0.32195449730204756</v>
      </c>
      <c r="L5" t="str">
        <f t="shared" si="0"/>
        <v>B4</v>
      </c>
      <c r="M5" s="1">
        <f t="shared" si="1"/>
        <v>5.7839999999999998</v>
      </c>
      <c r="N5" s="1">
        <f>C5</f>
        <v>7.2995277139150296</v>
      </c>
      <c r="O5" s="2">
        <f>G5</f>
        <v>1.2620206974265267</v>
      </c>
    </row>
    <row r="6" spans="1:15">
      <c r="A6" t="s">
        <v>39</v>
      </c>
      <c r="B6">
        <v>7.8769999999999998</v>
      </c>
      <c r="C6">
        <v>20.35642691391503</v>
      </c>
      <c r="D6">
        <v>6.0926109357493665</v>
      </c>
      <c r="E6">
        <v>11.415181726390694</v>
      </c>
      <c r="F6">
        <v>2.8486342517749677</v>
      </c>
      <c r="G6">
        <v>2.5842867733800974</v>
      </c>
      <c r="H6">
        <v>0.7734684442997799</v>
      </c>
      <c r="I6">
        <v>1.4491788404710797</v>
      </c>
      <c r="J6">
        <v>0.361639488609238</v>
      </c>
      <c r="L6" t="str">
        <f t="shared" si="0"/>
        <v>B5</v>
      </c>
      <c r="M6" s="1">
        <f t="shared" si="1"/>
        <v>7.8769999999999998</v>
      </c>
      <c r="N6" s="1">
        <f>C6</f>
        <v>20.35642691391503</v>
      </c>
      <c r="O6" s="2">
        <f>G6</f>
        <v>2.5842867733800974</v>
      </c>
    </row>
    <row r="7" spans="1:15">
      <c r="A7" t="s">
        <v>40</v>
      </c>
      <c r="B7">
        <v>9.42</v>
      </c>
      <c r="C7">
        <v>25.579290585484998</v>
      </c>
      <c r="D7">
        <v>7.5455376368840481</v>
      </c>
      <c r="E7">
        <v>14.50579470751866</v>
      </c>
      <c r="F7">
        <v>3.5279582410822874</v>
      </c>
      <c r="G7">
        <v>2.7154236290323772</v>
      </c>
      <c r="H7">
        <v>0.80101248799193714</v>
      </c>
      <c r="I7">
        <v>1.5398932810529364</v>
      </c>
      <c r="J7">
        <v>0.37451785998750398</v>
      </c>
      <c r="L7" t="str">
        <f t="shared" si="0"/>
        <v>B6</v>
      </c>
      <c r="M7" s="1">
        <f t="shared" si="1"/>
        <v>9.42</v>
      </c>
      <c r="N7" s="1">
        <f>C7</f>
        <v>25.579290585484998</v>
      </c>
      <c r="O7" s="2">
        <f>G7</f>
        <v>2.7154236290323772</v>
      </c>
    </row>
    <row r="8" spans="1:15">
      <c r="A8" t="s">
        <v>41</v>
      </c>
      <c r="B8">
        <v>100</v>
      </c>
      <c r="C8">
        <v>50</v>
      </c>
      <c r="D8">
        <v>50</v>
      </c>
      <c r="E8">
        <v>0</v>
      </c>
      <c r="F8">
        <v>0</v>
      </c>
      <c r="G8">
        <v>0.5</v>
      </c>
      <c r="H8">
        <v>0.5</v>
      </c>
      <c r="I8">
        <v>0</v>
      </c>
      <c r="J8">
        <v>0</v>
      </c>
      <c r="L8" t="str">
        <f t="shared" si="0"/>
        <v>QBLR</v>
      </c>
      <c r="M8" s="1">
        <f t="shared" si="1"/>
        <v>100</v>
      </c>
      <c r="N8" s="1">
        <f>C8</f>
        <v>50</v>
      </c>
      <c r="O8" s="2">
        <f>G8</f>
        <v>0.5</v>
      </c>
    </row>
    <row r="9" spans="1:15">
      <c r="A9" t="s">
        <v>42</v>
      </c>
      <c r="B9">
        <v>2.4470000000000001</v>
      </c>
      <c r="C9">
        <v>10.946899199999999</v>
      </c>
      <c r="D9">
        <v>2.1098014384209312</v>
      </c>
      <c r="E9">
        <v>7.8506483221991434</v>
      </c>
      <c r="F9">
        <v>0.98644943937992424</v>
      </c>
      <c r="G9">
        <v>4.4735999999999994</v>
      </c>
      <c r="H9">
        <v>0.86219919837389902</v>
      </c>
      <c r="I9">
        <v>3.2082747536571898</v>
      </c>
      <c r="J9">
        <v>0.40312604796891061</v>
      </c>
      <c r="L9" t="str">
        <f t="shared" si="0"/>
        <v>WP</v>
      </c>
      <c r="M9" s="1">
        <f t="shared" si="1"/>
        <v>2.4470000000000001</v>
      </c>
      <c r="N9" s="1">
        <f>C9</f>
        <v>10.946899199999999</v>
      </c>
      <c r="O9" s="2">
        <f>G9</f>
        <v>4.4735999999999994</v>
      </c>
    </row>
    <row r="10" spans="1:15">
      <c r="A10" t="s">
        <v>43</v>
      </c>
      <c r="B10">
        <v>50</v>
      </c>
      <c r="C10">
        <v>223.67999999999998</v>
      </c>
      <c r="D10">
        <v>43.109959918694955</v>
      </c>
      <c r="E10">
        <v>160.41373768285951</v>
      </c>
      <c r="F10">
        <v>20.156302398445529</v>
      </c>
      <c r="G10">
        <v>4.4735999999999994</v>
      </c>
      <c r="H10">
        <v>0.86219919837389902</v>
      </c>
      <c r="I10">
        <v>3.2082747536571898</v>
      </c>
      <c r="J10">
        <v>0.40312604796891061</v>
      </c>
      <c r="L10" t="str">
        <f t="shared" si="0"/>
        <v>WN</v>
      </c>
      <c r="M10" s="1">
        <f t="shared" si="1"/>
        <v>50</v>
      </c>
      <c r="N10" s="1">
        <f>C10</f>
        <v>223.67999999999998</v>
      </c>
      <c r="O10" s="2">
        <f>G10</f>
        <v>4.4735999999999994</v>
      </c>
    </row>
    <row r="11" spans="1:15">
      <c r="A11" t="s">
        <v>44</v>
      </c>
      <c r="B11">
        <v>10.006</v>
      </c>
      <c r="C11">
        <v>23.377779098449821</v>
      </c>
      <c r="D11">
        <v>6.8900400813050338</v>
      </c>
      <c r="E11">
        <v>13.2662623171405</v>
      </c>
      <c r="F11">
        <v>3.221476700004287</v>
      </c>
      <c r="G11">
        <v>2.3363760841944652</v>
      </c>
      <c r="H11">
        <v>0.68859085361833239</v>
      </c>
      <c r="I11">
        <v>1.3258307332740855</v>
      </c>
      <c r="J11">
        <v>0.32195449730204745</v>
      </c>
      <c r="L11" t="str">
        <f t="shared" si="0"/>
        <v>QCND</v>
      </c>
      <c r="M11" s="1">
        <f t="shared" si="1"/>
        <v>10.006</v>
      </c>
      <c r="N11" s="1">
        <f>C11</f>
        <v>23.377779098449821</v>
      </c>
      <c r="O11" s="2">
        <f>G11</f>
        <v>2.3363760841944652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8"/>
  <sheetViews>
    <sheetView workbookViewId="0"/>
  </sheetViews>
  <sheetFormatPr baseColWidth="10" defaultColWidth="9.140625" defaultRowHeight="15"/>
  <cols>
    <col min="1" max="1" width="5.140625" customWidth="1"/>
    <col min="2" max="2" width="12.7109375" customWidth="1"/>
    <col min="3" max="6" width="13.7109375" customWidth="1"/>
  </cols>
  <sheetData>
    <row r="1" spans="1: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 t="s">
        <v>19</v>
      </c>
      <c r="B2">
        <v>0.19700384356035072</v>
      </c>
      <c r="C2">
        <v>0.25189727253956379</v>
      </c>
      <c r="D2">
        <v>0.27510192504562209</v>
      </c>
      <c r="E2">
        <v>0.29450197128729705</v>
      </c>
      <c r="F2">
        <v>0.20117643144331515</v>
      </c>
    </row>
    <row r="3" spans="1:6">
      <c r="A3" t="s">
        <v>20</v>
      </c>
      <c r="B3">
        <v>0</v>
      </c>
      <c r="C3">
        <v>0.78583770498025562</v>
      </c>
      <c r="D3">
        <v>3.4747630347218762E-2</v>
      </c>
      <c r="E3">
        <v>0.91875053229177528</v>
      </c>
      <c r="F3">
        <v>2.541023394585714E-2</v>
      </c>
    </row>
    <row r="4" spans="1:6">
      <c r="A4" t="s">
        <v>21</v>
      </c>
      <c r="B4">
        <v>0</v>
      </c>
      <c r="C4">
        <v>1.8510285487349114E-2</v>
      </c>
      <c r="D4">
        <v>0.71589554392826271</v>
      </c>
      <c r="E4">
        <v>2.1641026558787999E-2</v>
      </c>
      <c r="F4">
        <v>1.4783142119004096E-2</v>
      </c>
    </row>
    <row r="5" spans="1:6">
      <c r="A5" t="s">
        <v>22</v>
      </c>
      <c r="B5">
        <v>0</v>
      </c>
      <c r="C5">
        <v>2.3520071473057354E-2</v>
      </c>
      <c r="D5">
        <v>2.5686728856631161E-2</v>
      </c>
      <c r="E5">
        <v>0.67917425084940564</v>
      </c>
      <c r="F5">
        <v>1.8784181339233125E-2</v>
      </c>
    </row>
    <row r="6" spans="1:6">
      <c r="A6" t="s">
        <v>23</v>
      </c>
      <c r="B6">
        <v>0.31527685904854796</v>
      </c>
      <c r="C6">
        <v>0.40312604796891061</v>
      </c>
      <c r="D6">
        <v>0.44026182067875569</v>
      </c>
      <c r="E6">
        <v>0.47130885780216175</v>
      </c>
      <c r="F6">
        <v>0.3219544973020475</v>
      </c>
    </row>
    <row r="7" spans="1:6">
      <c r="A7" t="s">
        <v>52</v>
      </c>
      <c r="B7">
        <v>0.56509999999999994</v>
      </c>
      <c r="C7">
        <v>2.990708617550863</v>
      </c>
      <c r="D7">
        <v>1.8931823534571646</v>
      </c>
      <c r="E7">
        <v>3.8529889608283456</v>
      </c>
      <c r="F7">
        <v>1.7542675980450089</v>
      </c>
    </row>
    <row r="8" spans="1:6">
      <c r="A8" t="s">
        <v>53</v>
      </c>
      <c r="B8">
        <v>1.0773807026088986</v>
      </c>
      <c r="C8">
        <v>4.4735999999999994</v>
      </c>
      <c r="D8">
        <v>3.3848760023136548</v>
      </c>
      <c r="E8">
        <v>6.238365599617774</v>
      </c>
      <c r="F8">
        <v>2.3363760841944661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8"/>
  <sheetViews>
    <sheetView workbookViewId="0"/>
  </sheetViews>
  <sheetFormatPr baseColWidth="10" defaultColWidth="9.140625" defaultRowHeight="15"/>
  <cols>
    <col min="1" max="1" width="5.140625" customWidth="1"/>
    <col min="2" max="6" width="13.7109375" customWidth="1"/>
    <col min="7" max="7" width="12.7109375" customWidth="1"/>
    <col min="8" max="8" width="5.7109375" customWidth="1"/>
    <col min="9" max="11" width="13.7109375" customWidth="1"/>
  </cols>
  <sheetData>
    <row r="1" spans="1:11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>
      <c r="A2" t="s">
        <v>19</v>
      </c>
      <c r="B2">
        <v>0.20117643144331512</v>
      </c>
      <c r="C2">
        <v>0.20117643144331512</v>
      </c>
      <c r="D2">
        <v>0.20117643144331512</v>
      </c>
      <c r="E2">
        <v>0.20117643144331512</v>
      </c>
      <c r="F2">
        <v>0.22597398824075757</v>
      </c>
      <c r="G2">
        <v>0.23402116515051402</v>
      </c>
      <c r="H2">
        <v>0</v>
      </c>
      <c r="I2">
        <v>0.25189727253956379</v>
      </c>
      <c r="J2">
        <v>0.25189727253956379</v>
      </c>
      <c r="K2">
        <v>0.2011764314433151</v>
      </c>
    </row>
    <row r="3" spans="1:11">
      <c r="A3" t="s">
        <v>20</v>
      </c>
      <c r="B3">
        <v>2.5410233945857147E-2</v>
      </c>
      <c r="C3">
        <v>2.5410233945857147E-2</v>
      </c>
      <c r="D3">
        <v>2.5410233945857147E-2</v>
      </c>
      <c r="E3">
        <v>2.5410233945857147E-2</v>
      </c>
      <c r="F3">
        <v>0.26277994886752865</v>
      </c>
      <c r="G3">
        <v>0.22542815826489188</v>
      </c>
      <c r="H3">
        <v>0</v>
      </c>
      <c r="I3">
        <v>0.78583770498025562</v>
      </c>
      <c r="J3">
        <v>0.78583770498025562</v>
      </c>
      <c r="K3">
        <v>2.5410233945857133E-2</v>
      </c>
    </row>
    <row r="4" spans="1:11">
      <c r="A4" t="s">
        <v>21</v>
      </c>
      <c r="B4">
        <v>1.4783142119004097E-2</v>
      </c>
      <c r="C4">
        <v>1.4783142119004097E-2</v>
      </c>
      <c r="D4">
        <v>1.4783142119004097E-2</v>
      </c>
      <c r="E4">
        <v>1.4783142119004097E-2</v>
      </c>
      <c r="F4">
        <v>1.6605352622046841E-2</v>
      </c>
      <c r="G4">
        <v>0.13114938289651512</v>
      </c>
      <c r="H4">
        <v>0</v>
      </c>
      <c r="I4">
        <v>1.8510285487349114E-2</v>
      </c>
      <c r="J4">
        <v>1.8510285487349114E-2</v>
      </c>
      <c r="K4">
        <v>1.4783142119004092E-2</v>
      </c>
    </row>
    <row r="5" spans="1:11">
      <c r="A5" t="s">
        <v>22</v>
      </c>
      <c r="B5">
        <v>1.8784181339233125E-2</v>
      </c>
      <c r="C5">
        <v>1.8784181339233125E-2</v>
      </c>
      <c r="D5">
        <v>1.8784181339233125E-2</v>
      </c>
      <c r="E5">
        <v>1.8784181339233125E-2</v>
      </c>
      <c r="F5">
        <v>0.1942566220507719</v>
      </c>
      <c r="G5">
        <v>0.16664480196599915</v>
      </c>
      <c r="H5">
        <v>0</v>
      </c>
      <c r="I5">
        <v>2.3520071473057354E-2</v>
      </c>
      <c r="J5">
        <v>2.3520071473057354E-2</v>
      </c>
      <c r="K5">
        <v>1.8784181339233121E-2</v>
      </c>
    </row>
    <row r="6" spans="1:11">
      <c r="A6" t="s">
        <v>23</v>
      </c>
      <c r="B6">
        <v>0.32195449730204756</v>
      </c>
      <c r="C6">
        <v>0.32195449730204756</v>
      </c>
      <c r="D6">
        <v>0.32195449730204756</v>
      </c>
      <c r="E6">
        <v>0.32195449730204756</v>
      </c>
      <c r="F6">
        <v>0.36163948860923795</v>
      </c>
      <c r="G6">
        <v>0.37451785998750398</v>
      </c>
      <c r="H6">
        <v>0</v>
      </c>
      <c r="I6">
        <v>0.40312604796891061</v>
      </c>
      <c r="J6">
        <v>0.40312604796891061</v>
      </c>
      <c r="K6">
        <v>0.32195449730204745</v>
      </c>
    </row>
    <row r="7" spans="1:11">
      <c r="A7" t="s">
        <v>52</v>
      </c>
      <c r="B7">
        <v>0.67991221127706936</v>
      </c>
      <c r="C7">
        <v>0.67991221127706936</v>
      </c>
      <c r="D7">
        <v>0.67991221127706936</v>
      </c>
      <c r="E7">
        <v>0.67991221127706936</v>
      </c>
      <c r="F7">
        <v>1.5230313729897547</v>
      </c>
      <c r="G7">
        <v>1.5836622607669535</v>
      </c>
      <c r="H7">
        <v>0.5</v>
      </c>
      <c r="I7">
        <v>2.990708617550863</v>
      </c>
      <c r="J7">
        <v>2.990708617550863</v>
      </c>
      <c r="K7">
        <v>1.7542675980450084</v>
      </c>
    </row>
    <row r="8" spans="1:11">
      <c r="A8" t="s">
        <v>53</v>
      </c>
      <c r="B8">
        <v>1.2620206974265264</v>
      </c>
      <c r="C8">
        <v>1.2620206974265264</v>
      </c>
      <c r="D8">
        <v>1.2620206974265264</v>
      </c>
      <c r="E8">
        <v>1.2620206974265264</v>
      </c>
      <c r="F8">
        <v>2.5842867733800974</v>
      </c>
      <c r="G8">
        <v>2.7154236290323777</v>
      </c>
      <c r="H8">
        <v>0.5</v>
      </c>
      <c r="I8">
        <v>4.4735999999999994</v>
      </c>
      <c r="J8">
        <v>4.4735999999999994</v>
      </c>
      <c r="K8">
        <v>2.3363760841944652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"/>
  <sheetViews>
    <sheetView workbookViewId="0"/>
  </sheetViews>
  <sheetFormatPr baseColWidth="10" defaultColWidth="9.140625" defaultRowHeight="15"/>
  <cols>
    <col min="1" max="1" width="5.140625" customWidth="1"/>
    <col min="2" max="2" width="10.7109375" customWidth="1"/>
    <col min="3" max="3" width="11.7109375" customWidth="1"/>
    <col min="4" max="4" width="12.7109375" customWidth="1"/>
    <col min="5" max="5" width="10.7109375" customWidth="1"/>
    <col min="6" max="6" width="12.7109375" customWidth="1"/>
    <col min="7" max="7" width="6.7109375" customWidth="1"/>
    <col min="8" max="8" width="11.7109375" customWidth="1"/>
  </cols>
  <sheetData>
    <row r="1" spans="1:8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52</v>
      </c>
      <c r="H1" t="s">
        <v>53</v>
      </c>
    </row>
    <row r="2" spans="1:8">
      <c r="A2" t="s">
        <v>19</v>
      </c>
      <c r="B2">
        <v>0</v>
      </c>
      <c r="C2">
        <v>67.444404563741543</v>
      </c>
      <c r="D2">
        <v>2.1670122373914218</v>
      </c>
      <c r="E2">
        <v>0</v>
      </c>
      <c r="F2">
        <v>10.276362297316858</v>
      </c>
      <c r="G2">
        <v>0</v>
      </c>
      <c r="H2">
        <v>79.887779098449812</v>
      </c>
    </row>
    <row r="3" spans="1:8">
      <c r="A3" t="s">
        <v>20</v>
      </c>
      <c r="B3">
        <v>0</v>
      </c>
      <c r="C3">
        <v>0</v>
      </c>
      <c r="D3">
        <v>0</v>
      </c>
      <c r="E3">
        <v>10.946899199999999</v>
      </c>
      <c r="F3">
        <v>0</v>
      </c>
      <c r="G3">
        <v>223.67999999999998</v>
      </c>
      <c r="H3">
        <v>234.62689919999997</v>
      </c>
    </row>
    <row r="4" spans="1:8">
      <c r="A4" t="s">
        <v>21</v>
      </c>
      <c r="B4">
        <v>0</v>
      </c>
      <c r="C4">
        <v>4.4093468916257406</v>
      </c>
      <c r="D4">
        <v>0.14167385322567858</v>
      </c>
      <c r="E4">
        <v>0</v>
      </c>
      <c r="F4">
        <v>0.67184292671854984</v>
      </c>
      <c r="G4">
        <v>0</v>
      </c>
      <c r="H4">
        <v>5.2228636715699688</v>
      </c>
    </row>
    <row r="5" spans="1:8">
      <c r="A5" t="s">
        <v>22</v>
      </c>
      <c r="B5">
        <v>0</v>
      </c>
      <c r="C5">
        <v>11.023147744632706</v>
      </c>
      <c r="D5">
        <v>0.3541775809528705</v>
      </c>
      <c r="E5">
        <v>0</v>
      </c>
      <c r="F5">
        <v>1.6795738744144184</v>
      </c>
      <c r="G5">
        <v>0</v>
      </c>
      <c r="H5">
        <v>13.056899199999993</v>
      </c>
    </row>
    <row r="6" spans="1:8">
      <c r="A6" t="s">
        <v>23</v>
      </c>
      <c r="B6">
        <v>23.377779098449825</v>
      </c>
      <c r="C6">
        <v>0</v>
      </c>
      <c r="D6">
        <v>0</v>
      </c>
      <c r="E6">
        <v>0</v>
      </c>
      <c r="F6">
        <v>0</v>
      </c>
      <c r="G6">
        <v>0</v>
      </c>
      <c r="H6">
        <v>23.377779098449825</v>
      </c>
    </row>
    <row r="7" spans="1:8">
      <c r="A7" t="s">
        <v>52</v>
      </c>
      <c r="B7">
        <v>56.51</v>
      </c>
      <c r="C7">
        <v>151.75</v>
      </c>
      <c r="D7">
        <v>2.56</v>
      </c>
      <c r="E7">
        <v>2.11</v>
      </c>
      <c r="F7">
        <v>10.75</v>
      </c>
      <c r="G7">
        <v>0</v>
      </c>
      <c r="H7">
        <v>223.68</v>
      </c>
    </row>
    <row r="8" spans="1:8">
      <c r="A8" t="s">
        <v>53</v>
      </c>
      <c r="B8">
        <v>79.887779098449826</v>
      </c>
      <c r="C8">
        <v>234.6268992</v>
      </c>
      <c r="D8">
        <v>5.2228636715699714</v>
      </c>
      <c r="E8">
        <v>13.056899199999998</v>
      </c>
      <c r="F8">
        <v>23.377779098449828</v>
      </c>
      <c r="G8">
        <v>223.67999999999998</v>
      </c>
      <c r="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9.140625" defaultRowHeight="15"/>
  <cols>
    <col min="1" max="1" width="5.140625" customWidth="1"/>
    <col min="2" max="3" width="11.7109375" customWidth="1"/>
    <col min="4" max="4" width="12.7109375" customWidth="1"/>
    <col min="5" max="6" width="11.7109375" customWidth="1"/>
  </cols>
  <sheetData>
    <row r="1" spans="1:6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>
      <c r="A2" t="s">
        <v>19</v>
      </c>
      <c r="B2">
        <v>115.98247851378103</v>
      </c>
      <c r="C2">
        <v>100</v>
      </c>
      <c r="D2">
        <v>15.982478513781029</v>
      </c>
      <c r="E2">
        <v>100</v>
      </c>
      <c r="F2">
        <v>15.982478513781029</v>
      </c>
    </row>
    <row r="3" spans="1:6">
      <c r="A3" t="s">
        <v>20</v>
      </c>
      <c r="B3">
        <v>104.89399999999999</v>
      </c>
      <c r="C3">
        <v>90.439522714231785</v>
      </c>
      <c r="D3">
        <v>14.45447728576821</v>
      </c>
      <c r="E3">
        <v>104.89399999999998</v>
      </c>
      <c r="F3">
        <v>0</v>
      </c>
    </row>
    <row r="4" spans="1:6">
      <c r="A4" t="s">
        <v>21</v>
      </c>
      <c r="B4">
        <v>3.3702807979290381</v>
      </c>
      <c r="C4">
        <v>2.9058534022693623</v>
      </c>
      <c r="D4">
        <v>0.46442739565967583</v>
      </c>
      <c r="E4">
        <v>3.3702807979290381</v>
      </c>
      <c r="F4">
        <v>0</v>
      </c>
    </row>
    <row r="5" spans="1:6">
      <c r="A5" t="s">
        <v>22</v>
      </c>
      <c r="B5">
        <v>4.8939999999999984</v>
      </c>
      <c r="C5">
        <v>4.2196028768418614</v>
      </c>
      <c r="D5">
        <v>0.67439712315813671</v>
      </c>
      <c r="E5">
        <v>4.8939999999999992</v>
      </c>
      <c r="F5">
        <v>0</v>
      </c>
    </row>
    <row r="6" spans="1:6">
      <c r="A6" t="s">
        <v>23</v>
      </c>
      <c r="B6">
        <v>15.982478513781029</v>
      </c>
      <c r="C6">
        <v>13.780080162610073</v>
      </c>
      <c r="D6">
        <v>2.2023983511709568</v>
      </c>
      <c r="E6">
        <v>15.982478513781027</v>
      </c>
      <c r="F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/>
  </sheetViews>
  <sheetFormatPr baseColWidth="10" defaultColWidth="9.140625" defaultRowHeight="15"/>
  <cols>
    <col min="1" max="1" width="5.140625" customWidth="1"/>
    <col min="2" max="3" width="11.7109375" customWidth="1"/>
    <col min="4" max="4" width="12.7109375" customWidth="1"/>
    <col min="5" max="5" width="11.7109375" customWidth="1"/>
    <col min="6" max="6" width="12.7109375" customWidth="1"/>
    <col min="7" max="7" width="11.7109375" customWidth="1"/>
  </cols>
  <sheetData>
    <row r="1" spans="1:7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19</v>
      </c>
      <c r="B2">
        <v>1.5641601957354152</v>
      </c>
      <c r="C2">
        <v>1.3486176668914365</v>
      </c>
      <c r="D2">
        <v>0.21554252884397884</v>
      </c>
      <c r="E2">
        <v>1</v>
      </c>
      <c r="F2">
        <v>0.21554252884397879</v>
      </c>
      <c r="G2">
        <v>1.3486176668914365</v>
      </c>
    </row>
    <row r="3" spans="1:7">
      <c r="A3" t="s">
        <v>20</v>
      </c>
      <c r="B3">
        <v>1.9999999999999993</v>
      </c>
      <c r="C3">
        <v>1.724398396747798</v>
      </c>
      <c r="D3">
        <v>0.27560160325220129</v>
      </c>
      <c r="E3">
        <v>1.5972894776914879</v>
      </c>
      <c r="F3">
        <v>0</v>
      </c>
      <c r="G3">
        <v>1.2521211890098574</v>
      </c>
    </row>
    <row r="4" spans="1:7">
      <c r="A4" t="s">
        <v>21</v>
      </c>
      <c r="B4">
        <v>2.1842390135638614</v>
      </c>
      <c r="C4">
        <v>1.8832491265517579</v>
      </c>
      <c r="D4">
        <v>0.3009898870121035</v>
      </c>
      <c r="E4">
        <v>1.5972894776914877</v>
      </c>
      <c r="F4">
        <v>0</v>
      </c>
      <c r="G4">
        <v>1.3674659753726501</v>
      </c>
    </row>
    <row r="5" spans="1:7">
      <c r="A5" t="s">
        <v>22</v>
      </c>
      <c r="B5">
        <v>2.3382704252269466</v>
      </c>
      <c r="C5">
        <v>2.01605488621207</v>
      </c>
      <c r="D5">
        <v>0.32221553901487665</v>
      </c>
      <c r="E5">
        <v>1.9999999999999993</v>
      </c>
      <c r="F5">
        <v>0</v>
      </c>
      <c r="G5">
        <v>1.1691352126134735</v>
      </c>
    </row>
    <row r="6" spans="1:7">
      <c r="A6" t="s">
        <v>23</v>
      </c>
      <c r="B6">
        <v>1.5972894776914877</v>
      </c>
      <c r="C6">
        <v>1.377181707236665</v>
      </c>
      <c r="D6">
        <v>0.22010777045482269</v>
      </c>
      <c r="E6">
        <v>1.5972894776914877</v>
      </c>
      <c r="F6">
        <v>0</v>
      </c>
      <c r="G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workbookViewId="0">
      <selection activeCell="N1" sqref="N1:O11"/>
    </sheetView>
  </sheetViews>
  <sheetFormatPr baseColWidth="10" defaultColWidth="9.140625" defaultRowHeight="15"/>
  <cols>
    <col min="1" max="1" width="5.7109375" customWidth="1"/>
    <col min="2" max="2" width="6.5703125" customWidth="1"/>
    <col min="3" max="4" width="11.7109375" customWidth="1"/>
    <col min="5" max="5" width="12.7109375" customWidth="1"/>
    <col min="6" max="7" width="11.7109375" customWidth="1"/>
    <col min="8" max="8" width="12.7109375" customWidth="1"/>
  </cols>
  <sheetData>
    <row r="1" spans="1:15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N1" t="s">
        <v>54</v>
      </c>
      <c r="O1" t="s">
        <v>55</v>
      </c>
    </row>
    <row r="2" spans="1:15">
      <c r="A2" t="s">
        <v>35</v>
      </c>
      <c r="B2">
        <v>83.57</v>
      </c>
      <c r="C2">
        <v>133.48548165067763</v>
      </c>
      <c r="D2">
        <v>115.09107527376808</v>
      </c>
      <c r="E2">
        <v>18.394406376909537</v>
      </c>
      <c r="F2">
        <v>1.5972894776914877</v>
      </c>
      <c r="G2">
        <v>1.377181707236665</v>
      </c>
      <c r="H2">
        <v>0.22010777045482274</v>
      </c>
      <c r="J2" s="1">
        <f>B2</f>
        <v>83.57</v>
      </c>
      <c r="K2" s="1">
        <f>D2</f>
        <v>115.09107527376808</v>
      </c>
      <c r="L2" s="2">
        <f>G2</f>
        <v>1.377181707236665</v>
      </c>
      <c r="N2" t="str">
        <f>A2</f>
        <v>B1</v>
      </c>
      <c r="O2" s="2">
        <f>L2</f>
        <v>1.377181707236665</v>
      </c>
    </row>
    <row r="3" spans="1:15">
      <c r="A3" t="s">
        <v>36</v>
      </c>
      <c r="B3">
        <v>17.899999999999999</v>
      </c>
      <c r="C3">
        <v>28.591481650677629</v>
      </c>
      <c r="D3">
        <v>24.651552559536302</v>
      </c>
      <c r="E3">
        <v>3.9399290911413267</v>
      </c>
      <c r="F3">
        <v>1.5972894776914877</v>
      </c>
      <c r="G3">
        <v>1.377181707236665</v>
      </c>
      <c r="H3">
        <v>0.22010777045482274</v>
      </c>
      <c r="J3" s="1">
        <f t="shared" ref="J3:J11" si="0">B3</f>
        <v>17.899999999999999</v>
      </c>
      <c r="K3" s="1">
        <f t="shared" ref="K3:K11" si="1">D3</f>
        <v>24.651552559536302</v>
      </c>
      <c r="L3" s="2">
        <f t="shared" ref="L3:L11" si="2">G3</f>
        <v>1.377181707236665</v>
      </c>
      <c r="N3" t="str">
        <f t="shared" ref="N3:N11" si="3">A3</f>
        <v>B2</v>
      </c>
      <c r="O3" s="2">
        <f t="shared" ref="O3:O11" si="4">L3</f>
        <v>1.377181707236665</v>
      </c>
    </row>
    <row r="4" spans="1:15">
      <c r="A4" t="s">
        <v>37</v>
      </c>
      <c r="B4">
        <v>15.79</v>
      </c>
      <c r="C4">
        <v>25.221200852748591</v>
      </c>
      <c r="D4">
        <v>21.745699157266941</v>
      </c>
      <c r="E4">
        <v>3.4755016954816509</v>
      </c>
      <c r="F4">
        <v>1.5972894776914877</v>
      </c>
      <c r="G4">
        <v>1.377181707236665</v>
      </c>
      <c r="H4">
        <v>0.22010777045482274</v>
      </c>
      <c r="J4" s="1">
        <f t="shared" si="0"/>
        <v>15.79</v>
      </c>
      <c r="K4" s="1">
        <f t="shared" si="1"/>
        <v>21.745699157266941</v>
      </c>
      <c r="L4" s="2">
        <f t="shared" si="2"/>
        <v>1.377181707236665</v>
      </c>
      <c r="N4" t="str">
        <f t="shared" si="3"/>
        <v>B3</v>
      </c>
      <c r="O4" s="2">
        <f t="shared" si="4"/>
        <v>1.377181707236665</v>
      </c>
    </row>
    <row r="5" spans="1:15">
      <c r="A5" t="s">
        <v>38</v>
      </c>
      <c r="B5">
        <v>5.7839999999999998</v>
      </c>
      <c r="C5">
        <v>9.2387223389675643</v>
      </c>
      <c r="D5">
        <v>7.9656189946568698</v>
      </c>
      <c r="E5">
        <v>1.2731033443106947</v>
      </c>
      <c r="F5">
        <v>1.5972894776914877</v>
      </c>
      <c r="G5">
        <v>1.377181707236665</v>
      </c>
      <c r="H5">
        <v>0.22010777045482274</v>
      </c>
      <c r="J5" s="1">
        <f t="shared" si="0"/>
        <v>5.7839999999999998</v>
      </c>
      <c r="K5" s="1">
        <f t="shared" si="1"/>
        <v>7.9656189946568698</v>
      </c>
      <c r="L5" s="2">
        <f t="shared" si="2"/>
        <v>1.377181707236665</v>
      </c>
      <c r="N5" t="str">
        <f t="shared" si="3"/>
        <v>B4</v>
      </c>
      <c r="O5" s="2">
        <f t="shared" si="4"/>
        <v>1.377181707236665</v>
      </c>
    </row>
    <row r="6" spans="1:15">
      <c r="A6" t="s">
        <v>39</v>
      </c>
      <c r="B6">
        <v>7.8769999999999998</v>
      </c>
      <c r="C6">
        <v>14.132722338967564</v>
      </c>
      <c r="D6">
        <v>12.185221871498733</v>
      </c>
      <c r="E6">
        <v>1.9475004674688314</v>
      </c>
      <c r="F6">
        <v>1.7941757444417372</v>
      </c>
      <c r="G6">
        <v>1.5469368885995598</v>
      </c>
      <c r="H6">
        <v>0.24723885584217742</v>
      </c>
      <c r="J6" s="1">
        <f t="shared" si="0"/>
        <v>7.8769999999999998</v>
      </c>
      <c r="K6" s="1">
        <f t="shared" si="1"/>
        <v>12.185221871498733</v>
      </c>
      <c r="L6" s="2">
        <f t="shared" si="2"/>
        <v>1.5469368885995598</v>
      </c>
      <c r="N6" t="str">
        <f t="shared" si="3"/>
        <v>B5</v>
      </c>
      <c r="O6" s="2">
        <f t="shared" si="4"/>
        <v>1.5469368885995598</v>
      </c>
    </row>
    <row r="7" spans="1:15">
      <c r="A7" t="s">
        <v>40</v>
      </c>
      <c r="B7">
        <v>9.42</v>
      </c>
      <c r="C7">
        <v>17.503003136896602</v>
      </c>
      <c r="D7">
        <v>15.091075273768096</v>
      </c>
      <c r="E7">
        <v>2.4119278631285073</v>
      </c>
      <c r="F7">
        <v>1.8580682735559026</v>
      </c>
      <c r="G7">
        <v>1.6020249759838743</v>
      </c>
      <c r="H7">
        <v>0.25604329757202837</v>
      </c>
      <c r="J7" s="1">
        <f t="shared" si="0"/>
        <v>9.42</v>
      </c>
      <c r="K7" s="1">
        <f t="shared" si="1"/>
        <v>15.091075273768096</v>
      </c>
      <c r="L7" s="2">
        <f t="shared" si="2"/>
        <v>1.6020249759838743</v>
      </c>
      <c r="N7" t="str">
        <f t="shared" si="3"/>
        <v>B6</v>
      </c>
      <c r="O7" s="2">
        <f t="shared" si="4"/>
        <v>1.6020249759838743</v>
      </c>
    </row>
    <row r="8" spans="1:15">
      <c r="A8" t="s">
        <v>41</v>
      </c>
      <c r="B8">
        <v>100</v>
      </c>
      <c r="C8">
        <v>100</v>
      </c>
      <c r="D8">
        <v>100</v>
      </c>
      <c r="E8">
        <v>0</v>
      </c>
      <c r="F8">
        <v>1</v>
      </c>
      <c r="G8">
        <v>1</v>
      </c>
      <c r="H8">
        <v>0</v>
      </c>
      <c r="J8" s="1">
        <f t="shared" si="0"/>
        <v>100</v>
      </c>
      <c r="K8" s="1">
        <f t="shared" si="1"/>
        <v>100</v>
      </c>
      <c r="L8" s="2">
        <f t="shared" si="2"/>
        <v>1</v>
      </c>
      <c r="N8" t="str">
        <f t="shared" si="3"/>
        <v>QBLR</v>
      </c>
      <c r="O8" s="2">
        <f t="shared" si="4"/>
        <v>1</v>
      </c>
    </row>
    <row r="9" spans="1:15">
      <c r="A9" t="s">
        <v>42</v>
      </c>
      <c r="B9">
        <v>2.4470000000000001</v>
      </c>
      <c r="C9">
        <v>4.8939999999999992</v>
      </c>
      <c r="D9">
        <v>4.2196028768418623</v>
      </c>
      <c r="E9">
        <v>0.6743971231581366</v>
      </c>
      <c r="F9">
        <v>1.9999999999999993</v>
      </c>
      <c r="G9">
        <v>1.724398396747798</v>
      </c>
      <c r="H9">
        <v>0.27560160325220129</v>
      </c>
      <c r="J9" s="1">
        <f t="shared" si="0"/>
        <v>2.4470000000000001</v>
      </c>
      <c r="K9" s="1">
        <f t="shared" si="1"/>
        <v>4.2196028768418623</v>
      </c>
      <c r="L9" s="2">
        <f t="shared" si="2"/>
        <v>1.724398396747798</v>
      </c>
      <c r="N9" t="str">
        <f t="shared" si="3"/>
        <v>WP</v>
      </c>
      <c r="O9" s="2">
        <f t="shared" si="4"/>
        <v>1.724398396747798</v>
      </c>
    </row>
    <row r="10" spans="1:15">
      <c r="A10" t="s">
        <v>43</v>
      </c>
      <c r="B10">
        <v>50</v>
      </c>
      <c r="C10">
        <v>99.999999999999972</v>
      </c>
      <c r="D10">
        <v>86.219919837389909</v>
      </c>
      <c r="E10">
        <v>13.780080162610064</v>
      </c>
      <c r="F10">
        <v>1.9999999999999993</v>
      </c>
      <c r="G10">
        <v>1.724398396747798</v>
      </c>
      <c r="H10">
        <v>0.27560160325220129</v>
      </c>
      <c r="J10" s="1">
        <f t="shared" si="0"/>
        <v>50</v>
      </c>
      <c r="K10" s="1">
        <f t="shared" si="1"/>
        <v>86.219919837389909</v>
      </c>
      <c r="L10" s="2">
        <f t="shared" si="2"/>
        <v>1.724398396747798</v>
      </c>
      <c r="N10" t="str">
        <f t="shared" si="3"/>
        <v>WN</v>
      </c>
      <c r="O10" s="2">
        <f t="shared" si="4"/>
        <v>1.724398396747798</v>
      </c>
    </row>
    <row r="11" spans="1:15">
      <c r="A11" t="s">
        <v>44</v>
      </c>
      <c r="B11">
        <v>10.006</v>
      </c>
      <c r="C11">
        <v>15.982478513781023</v>
      </c>
      <c r="D11">
        <v>13.780080162610068</v>
      </c>
      <c r="E11">
        <v>2.2023983511709555</v>
      </c>
      <c r="F11">
        <v>1.5972894776914874</v>
      </c>
      <c r="G11">
        <v>1.3771817072366648</v>
      </c>
      <c r="H11">
        <v>0.22010777045482263</v>
      </c>
      <c r="J11" s="1">
        <f t="shared" si="0"/>
        <v>10.006</v>
      </c>
      <c r="K11" s="1">
        <f t="shared" si="1"/>
        <v>13.780080162610068</v>
      </c>
      <c r="L11" s="2">
        <f t="shared" si="2"/>
        <v>1.3771817072366648</v>
      </c>
      <c r="N11" t="str">
        <f t="shared" si="3"/>
        <v>QCND</v>
      </c>
      <c r="O11" s="2">
        <f t="shared" si="4"/>
        <v>1.3771817072366648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/>
  </sheetViews>
  <sheetFormatPr baseColWidth="10" defaultColWidth="9.140625" defaultRowHeight="15"/>
  <cols>
    <col min="1" max="1" width="5.140625" customWidth="1"/>
    <col min="2" max="2" width="4.28515625" customWidth="1"/>
    <col min="3" max="3" width="11.7109375" customWidth="1"/>
    <col min="4" max="4" width="13.7109375" customWidth="1"/>
    <col min="5" max="5" width="11.7109375" customWidth="1"/>
    <col min="6" max="6" width="12.7109375" customWidth="1"/>
    <col min="7" max="8" width="11.7109375" customWidth="1"/>
  </cols>
  <sheetData>
    <row r="1" spans="1:8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52</v>
      </c>
      <c r="H1" t="s">
        <v>53</v>
      </c>
    </row>
    <row r="2" spans="1:8">
      <c r="A2" t="s">
        <v>19</v>
      </c>
      <c r="B2">
        <v>0</v>
      </c>
      <c r="C2">
        <v>84.423932327153977</v>
      </c>
      <c r="D2">
        <v>2.7125703854163983</v>
      </c>
      <c r="E2">
        <v>0</v>
      </c>
      <c r="F2">
        <v>12.863497287429615</v>
      </c>
      <c r="G2">
        <v>0</v>
      </c>
      <c r="H2">
        <v>99.999999999999986</v>
      </c>
    </row>
    <row r="3" spans="1:8">
      <c r="A3" t="s">
        <v>20</v>
      </c>
      <c r="B3">
        <v>0</v>
      </c>
      <c r="C3">
        <v>0</v>
      </c>
      <c r="D3">
        <v>0</v>
      </c>
      <c r="E3">
        <v>4.2196028768418623</v>
      </c>
      <c r="F3">
        <v>0</v>
      </c>
      <c r="G3">
        <v>86.219919837389909</v>
      </c>
      <c r="H3">
        <v>90.439522714231771</v>
      </c>
    </row>
    <row r="4" spans="1:8">
      <c r="A4" t="s">
        <v>21</v>
      </c>
      <c r="B4">
        <v>0</v>
      </c>
      <c r="C4">
        <v>2.4532357098581881</v>
      </c>
      <c r="D4">
        <v>7.8823318833573561E-2</v>
      </c>
      <c r="E4">
        <v>0</v>
      </c>
      <c r="F4">
        <v>0.37379437357760065</v>
      </c>
      <c r="G4">
        <v>0</v>
      </c>
      <c r="H4">
        <v>2.9058534022693623</v>
      </c>
    </row>
    <row r="5" spans="1:8">
      <c r="A5" t="s">
        <v>22</v>
      </c>
      <c r="B5">
        <v>0</v>
      </c>
      <c r="C5">
        <v>3.5623546772196155</v>
      </c>
      <c r="D5">
        <v>0.11445969801939072</v>
      </c>
      <c r="E5">
        <v>0</v>
      </c>
      <c r="F5">
        <v>0.54278850160285486</v>
      </c>
      <c r="G5">
        <v>0</v>
      </c>
      <c r="H5">
        <v>4.2196028768418614</v>
      </c>
    </row>
    <row r="6" spans="1:8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13.780080162610066</v>
      </c>
      <c r="H6">
        <v>13.780080162610066</v>
      </c>
    </row>
    <row r="7" spans="1:8">
      <c r="A7" t="s">
        <v>52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  <c r="H7">
        <v>100</v>
      </c>
    </row>
    <row r="8" spans="1:8">
      <c r="A8" t="s">
        <v>53</v>
      </c>
      <c r="B8">
        <v>100</v>
      </c>
      <c r="C8">
        <v>90.439522714231785</v>
      </c>
      <c r="D8">
        <v>2.9058534022693627</v>
      </c>
      <c r="E8">
        <v>4.2196028768418623</v>
      </c>
      <c r="F8">
        <v>13.780080162610071</v>
      </c>
      <c r="G8">
        <v>99.999999999999972</v>
      </c>
      <c r="H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/>
  </sheetViews>
  <sheetFormatPr baseColWidth="10" defaultColWidth="9.140625" defaultRowHeight="15"/>
  <cols>
    <col min="1" max="1" width="5.140625" customWidth="1"/>
    <col min="2" max="2" width="12.7109375" customWidth="1"/>
    <col min="3" max="4" width="14.7109375" customWidth="1"/>
    <col min="5" max="5" width="12.7109375" customWidth="1"/>
    <col min="6" max="6" width="14.7109375" customWidth="1"/>
  </cols>
  <sheetData>
    <row r="1" spans="1: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 t="s">
        <v>19</v>
      </c>
      <c r="B2">
        <v>0.34861766689143647</v>
      </c>
      <c r="C2">
        <v>0.44575698555930598</v>
      </c>
      <c r="D2">
        <v>0.48681989921362961</v>
      </c>
      <c r="E2">
        <v>0.52115018808582037</v>
      </c>
      <c r="F2">
        <v>0.35600147132067805</v>
      </c>
    </row>
    <row r="3" spans="1:6">
      <c r="A3" t="s">
        <v>20</v>
      </c>
      <c r="B3">
        <v>0</v>
      </c>
      <c r="C3">
        <v>0.2627597019544452</v>
      </c>
      <c r="D3">
        <v>1.1618527509936468E-2</v>
      </c>
      <c r="E3">
        <v>0.30720162001076323</v>
      </c>
      <c r="F3">
        <v>8.4963923923374284E-3</v>
      </c>
    </row>
    <row r="4" spans="1:6">
      <c r="A4" t="s">
        <v>21</v>
      </c>
      <c r="B4">
        <v>0</v>
      </c>
      <c r="C4">
        <v>9.7773389095600037E-3</v>
      </c>
      <c r="D4">
        <v>0.37814399792019859</v>
      </c>
      <c r="E4">
        <v>1.1431031204822421E-2</v>
      </c>
      <c r="F4">
        <v>7.8086202800318784E-3</v>
      </c>
    </row>
    <row r="5" spans="1:6">
      <c r="A5" t="s">
        <v>22</v>
      </c>
      <c r="B5">
        <v>0</v>
      </c>
      <c r="C5">
        <v>6.1043703244872067E-3</v>
      </c>
      <c r="D5">
        <v>6.6667019079932237E-3</v>
      </c>
      <c r="E5">
        <v>0.17627204691066425</v>
      </c>
      <c r="F5">
        <v>4.8752232436177949E-3</v>
      </c>
    </row>
    <row r="6" spans="1:6">
      <c r="A6" t="s">
        <v>23</v>
      </c>
      <c r="B6">
        <v>0.21554252884397884</v>
      </c>
      <c r="C6">
        <v>0.27560160325220129</v>
      </c>
      <c r="D6">
        <v>0.3009898870121035</v>
      </c>
      <c r="E6">
        <v>0.32221553901487665</v>
      </c>
      <c r="F6">
        <v>0.22010777045482269</v>
      </c>
    </row>
    <row r="7" spans="1:6">
      <c r="A7" t="s">
        <v>52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t="s">
        <v>53</v>
      </c>
      <c r="B8">
        <v>1.5641601957354152</v>
      </c>
      <c r="C8">
        <v>1.9999999999999996</v>
      </c>
      <c r="D8">
        <v>2.1842390135638614</v>
      </c>
      <c r="E8">
        <v>2.3382704252269471</v>
      </c>
      <c r="F8">
        <v>1.5972894776914877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"/>
  <sheetViews>
    <sheetView workbookViewId="0"/>
  </sheetViews>
  <sheetFormatPr baseColWidth="10" defaultColWidth="9.140625" defaultRowHeight="15"/>
  <cols>
    <col min="1" max="1" width="5.140625" customWidth="1"/>
    <col min="2" max="6" width="14.7109375" customWidth="1"/>
    <col min="7" max="7" width="13.7109375" customWidth="1"/>
    <col min="8" max="8" width="5.7109375" customWidth="1"/>
    <col min="9" max="11" width="14.7109375" customWidth="1"/>
  </cols>
  <sheetData>
    <row r="1" spans="1:11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>
      <c r="A2" t="s">
        <v>19</v>
      </c>
      <c r="B2">
        <v>0.35600147132067805</v>
      </c>
      <c r="C2">
        <v>0.35600147132067805</v>
      </c>
      <c r="D2">
        <v>0.35600147132067805</v>
      </c>
      <c r="E2">
        <v>0.35600147132067805</v>
      </c>
      <c r="F2">
        <v>0.39988318570298642</v>
      </c>
      <c r="G2">
        <v>0.41412345629183167</v>
      </c>
      <c r="H2">
        <v>0</v>
      </c>
      <c r="I2">
        <v>0.44575698555930598</v>
      </c>
      <c r="J2">
        <v>0.44575698555930598</v>
      </c>
      <c r="K2">
        <v>0.356001471320678</v>
      </c>
    </row>
    <row r="3" spans="1:11">
      <c r="A3" t="s">
        <v>20</v>
      </c>
      <c r="B3">
        <v>8.4963923923374301E-3</v>
      </c>
      <c r="C3">
        <v>8.4963923923374301E-3</v>
      </c>
      <c r="D3">
        <v>8.4963923923374301E-3</v>
      </c>
      <c r="E3">
        <v>8.4963923923374301E-3</v>
      </c>
      <c r="F3">
        <v>8.7865446779206172E-2</v>
      </c>
      <c r="G3">
        <v>7.5376169026288631E-2</v>
      </c>
      <c r="H3">
        <v>0</v>
      </c>
      <c r="I3">
        <v>0.2627597019544452</v>
      </c>
      <c r="J3">
        <v>0.2627597019544452</v>
      </c>
      <c r="K3">
        <v>8.4963923923374266E-3</v>
      </c>
    </row>
    <row r="4" spans="1:11">
      <c r="A4" t="s">
        <v>21</v>
      </c>
      <c r="B4">
        <v>7.8086202800318801E-3</v>
      </c>
      <c r="C4">
        <v>7.8086202800318801E-3</v>
      </c>
      <c r="D4">
        <v>7.8086202800318801E-3</v>
      </c>
      <c r="E4">
        <v>7.8086202800318801E-3</v>
      </c>
      <c r="F4">
        <v>8.7711321583594914E-3</v>
      </c>
      <c r="G4">
        <v>6.9274564416376236E-2</v>
      </c>
      <c r="H4">
        <v>0</v>
      </c>
      <c r="I4">
        <v>9.7773389095600037E-3</v>
      </c>
      <c r="J4">
        <v>9.7773389095600037E-3</v>
      </c>
      <c r="K4">
        <v>7.8086202800318767E-3</v>
      </c>
    </row>
    <row r="5" spans="1:11">
      <c r="A5" t="s">
        <v>22</v>
      </c>
      <c r="B5">
        <v>4.8752232436177949E-3</v>
      </c>
      <c r="C5">
        <v>4.8752232436177949E-3</v>
      </c>
      <c r="D5">
        <v>4.8752232436177949E-3</v>
      </c>
      <c r="E5">
        <v>4.8752232436177949E-3</v>
      </c>
      <c r="F5">
        <v>5.0417123959007944E-2</v>
      </c>
      <c r="G5">
        <v>4.3250786249377823E-2</v>
      </c>
      <c r="H5">
        <v>0</v>
      </c>
      <c r="I5">
        <v>6.1043703244872067E-3</v>
      </c>
      <c r="J5">
        <v>6.1043703244872067E-3</v>
      </c>
      <c r="K5">
        <v>4.875223243617794E-3</v>
      </c>
    </row>
    <row r="6" spans="1:11">
      <c r="A6" t="s">
        <v>23</v>
      </c>
      <c r="B6">
        <v>0.22010777045482274</v>
      </c>
      <c r="C6">
        <v>0.22010777045482274</v>
      </c>
      <c r="D6">
        <v>0.22010777045482274</v>
      </c>
      <c r="E6">
        <v>0.22010777045482274</v>
      </c>
      <c r="F6">
        <v>0.24723885584217742</v>
      </c>
      <c r="G6">
        <v>0.25604329757202837</v>
      </c>
      <c r="H6">
        <v>0</v>
      </c>
      <c r="I6">
        <v>0.27560160325220129</v>
      </c>
      <c r="J6">
        <v>0.27560160325220129</v>
      </c>
      <c r="K6">
        <v>0.22010777045482263</v>
      </c>
    </row>
    <row r="7" spans="1:11">
      <c r="A7" t="s">
        <v>52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53</v>
      </c>
      <c r="B8">
        <v>1.5972894776914879</v>
      </c>
      <c r="C8">
        <v>1.5972894776914879</v>
      </c>
      <c r="D8">
        <v>1.5972894776914879</v>
      </c>
      <c r="E8">
        <v>1.5972894776914879</v>
      </c>
      <c r="F8">
        <v>1.7941757444417374</v>
      </c>
      <c r="G8">
        <v>1.8580682735559026</v>
      </c>
      <c r="H8">
        <v>1</v>
      </c>
      <c r="I8">
        <v>1.9999999999999996</v>
      </c>
      <c r="J8">
        <v>1.9999999999999996</v>
      </c>
      <c r="K8">
        <v>1.5972894776914877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workbookViewId="0"/>
  </sheetViews>
  <sheetFormatPr baseColWidth="10" defaultColWidth="9.140625" defaultRowHeight="15"/>
  <cols>
    <col min="1" max="1" width="5.140625" customWidth="1"/>
    <col min="2" max="3" width="11.7109375" customWidth="1"/>
    <col min="4" max="4" width="13.7109375" customWidth="1"/>
    <col min="5" max="5" width="5.7109375" customWidth="1"/>
    <col min="6" max="6" width="12.7109375" customWidth="1"/>
    <col min="7" max="7" width="4.85546875" customWidth="1"/>
    <col min="8" max="8" width="11.7109375" customWidth="1"/>
  </cols>
  <sheetData>
    <row r="1" spans="1:8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52</v>
      </c>
      <c r="H1" t="s">
        <v>53</v>
      </c>
    </row>
    <row r="2" spans="1:8">
      <c r="A2" t="s">
        <v>19</v>
      </c>
      <c r="B2">
        <v>0</v>
      </c>
      <c r="C2">
        <v>97.916969171830388</v>
      </c>
      <c r="D2">
        <v>3.1461063644367613</v>
      </c>
      <c r="E2">
        <v>0</v>
      </c>
      <c r="F2">
        <v>14.919402977513856</v>
      </c>
      <c r="G2">
        <v>0</v>
      </c>
      <c r="H2">
        <v>115.982478513781</v>
      </c>
    </row>
    <row r="3" spans="1:8">
      <c r="A3" t="s">
        <v>20</v>
      </c>
      <c r="B3">
        <v>0</v>
      </c>
      <c r="C3">
        <v>0</v>
      </c>
      <c r="D3">
        <v>0</v>
      </c>
      <c r="E3">
        <v>4.8939999999999984</v>
      </c>
      <c r="F3">
        <v>0</v>
      </c>
      <c r="G3">
        <v>99.999999999999972</v>
      </c>
      <c r="H3">
        <v>104.89399999999998</v>
      </c>
    </row>
    <row r="4" spans="1:8">
      <c r="A4" t="s">
        <v>21</v>
      </c>
      <c r="B4">
        <v>0</v>
      </c>
      <c r="C4">
        <v>2.8453235800786763</v>
      </c>
      <c r="D4">
        <v>9.1421238829998572E-2</v>
      </c>
      <c r="E4">
        <v>0</v>
      </c>
      <c r="F4">
        <v>0.433535979020363</v>
      </c>
      <c r="G4">
        <v>0</v>
      </c>
      <c r="H4">
        <v>3.3702807979290377</v>
      </c>
    </row>
    <row r="5" spans="1:8">
      <c r="A5" t="s">
        <v>22</v>
      </c>
      <c r="B5">
        <v>0</v>
      </c>
      <c r="C5">
        <v>4.1317072480909145</v>
      </c>
      <c r="D5">
        <v>0.1327531946622785</v>
      </c>
      <c r="E5">
        <v>0</v>
      </c>
      <c r="F5">
        <v>0.62953955724680521</v>
      </c>
      <c r="G5">
        <v>0</v>
      </c>
      <c r="H5">
        <v>4.8939999999999984</v>
      </c>
    </row>
    <row r="6" spans="1:8">
      <c r="A6" t="s">
        <v>23</v>
      </c>
      <c r="B6">
        <v>15.982478513781025</v>
      </c>
      <c r="C6">
        <v>0</v>
      </c>
      <c r="D6">
        <v>0</v>
      </c>
      <c r="E6">
        <v>0</v>
      </c>
      <c r="F6">
        <v>0</v>
      </c>
      <c r="G6">
        <v>0</v>
      </c>
      <c r="H6">
        <v>15.982478513781025</v>
      </c>
    </row>
    <row r="7" spans="1:8">
      <c r="A7" t="s">
        <v>52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  <c r="H7">
        <v>100</v>
      </c>
    </row>
    <row r="8" spans="1:8">
      <c r="A8" t="s">
        <v>53</v>
      </c>
      <c r="B8">
        <v>115.98247851378102</v>
      </c>
      <c r="C8">
        <v>104.89399999999998</v>
      </c>
      <c r="D8">
        <v>3.3702807979290381</v>
      </c>
      <c r="E8">
        <v>4.8939999999999984</v>
      </c>
      <c r="F8">
        <v>15.982478513781023</v>
      </c>
      <c r="G8">
        <v>99.999999999999972</v>
      </c>
      <c r="H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/>
  </sheetViews>
  <sheetFormatPr baseColWidth="10" defaultColWidth="9.140625" defaultRowHeight="15"/>
  <cols>
    <col min="1" max="1" width="5.140625" customWidth="1"/>
    <col min="2" max="4" width="11.7109375" customWidth="1"/>
    <col min="5" max="5" width="12.7109375" customWidth="1"/>
    <col min="6" max="6" width="11.7109375" customWidth="1"/>
    <col min="7" max="7" width="10.7109375" customWidth="1"/>
    <col min="8" max="8" width="7.42578125" customWidth="1"/>
  </cols>
  <sheetData>
    <row r="1" spans="1:8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spans="1:8">
      <c r="A2" t="s">
        <v>19</v>
      </c>
      <c r="B2">
        <v>79.887779098449826</v>
      </c>
      <c r="C2">
        <v>50</v>
      </c>
      <c r="D2">
        <v>6.51</v>
      </c>
      <c r="E2">
        <v>23.377779098449828</v>
      </c>
      <c r="F2">
        <v>50</v>
      </c>
      <c r="G2">
        <v>23.377779098449828</v>
      </c>
      <c r="H2">
        <v>6.51</v>
      </c>
    </row>
    <row r="3" spans="1:8">
      <c r="A3" t="s">
        <v>20</v>
      </c>
      <c r="B3">
        <v>234.6268992</v>
      </c>
      <c r="C3">
        <v>45.219761357115893</v>
      </c>
      <c r="D3">
        <v>168.26438600505864</v>
      </c>
      <c r="E3">
        <v>21.142751837825465</v>
      </c>
      <c r="F3">
        <v>82.876899199999997</v>
      </c>
      <c r="G3">
        <v>0</v>
      </c>
      <c r="H3">
        <v>151.75</v>
      </c>
    </row>
    <row r="4" spans="1:8">
      <c r="A4" t="s">
        <v>21</v>
      </c>
      <c r="B4">
        <v>5.2228636715699697</v>
      </c>
      <c r="C4">
        <v>1.4529267011346811</v>
      </c>
      <c r="D4">
        <v>3.0906129811279688</v>
      </c>
      <c r="E4">
        <v>0.67932398930732019</v>
      </c>
      <c r="F4">
        <v>2.6628636715699701</v>
      </c>
      <c r="G4">
        <v>0</v>
      </c>
      <c r="H4">
        <v>2.56</v>
      </c>
    </row>
    <row r="5" spans="1:8">
      <c r="A5" t="s">
        <v>22</v>
      </c>
      <c r="B5">
        <v>13.056899199999998</v>
      </c>
      <c r="C5">
        <v>2.1098014384209307</v>
      </c>
      <c r="D5">
        <v>9.9606483221991429</v>
      </c>
      <c r="E5">
        <v>0.98644943937992435</v>
      </c>
      <c r="F5">
        <v>10.946899199999999</v>
      </c>
      <c r="G5">
        <v>0</v>
      </c>
      <c r="H5">
        <v>2.11</v>
      </c>
    </row>
    <row r="6" spans="1:8">
      <c r="A6" t="s">
        <v>23</v>
      </c>
      <c r="B6">
        <v>23.377779098449828</v>
      </c>
      <c r="C6">
        <v>6.8900400813050364</v>
      </c>
      <c r="D6">
        <v>13.266262317140502</v>
      </c>
      <c r="E6">
        <v>3.2214767000042888</v>
      </c>
      <c r="F6">
        <v>12.627779098449826</v>
      </c>
      <c r="G6">
        <v>0</v>
      </c>
      <c r="H6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Gráficos</vt:lpstr>
      </vt:variant>
      <vt:variant>
        <vt:i4>1</vt:i4>
      </vt:variant>
    </vt:vector>
  </HeadingPairs>
  <TitlesOfParts>
    <vt:vector size="15" baseType="lpstr">
      <vt:lpstr>Index</vt:lpstr>
      <vt:lpstr>dcost</vt:lpstr>
      <vt:lpstr>ducost</vt:lpstr>
      <vt:lpstr>dfcost</vt:lpstr>
      <vt:lpstr>dcfp</vt:lpstr>
      <vt:lpstr>dict</vt:lpstr>
      <vt:lpstr>dfict</vt:lpstr>
      <vt:lpstr>dcfpr</vt:lpstr>
      <vt:lpstr>gcost</vt:lpstr>
      <vt:lpstr>gucost</vt:lpstr>
      <vt:lpstr>gfcost</vt:lpstr>
      <vt:lpstr>gict</vt:lpstr>
      <vt:lpstr>gfict</vt:lpstr>
      <vt:lpstr>gcfp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2024-02-12T15:40:22Z</dcterms:modified>
</cp:coreProperties>
</file>