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orcvcr\"/>
    </mc:Choice>
  </mc:AlternateContent>
  <xr:revisionPtr revIDLastSave="0" documentId="13_ncr:1_{1BAC4000-124D-43C7-B68B-F8F10D48C83C}" xr6:coauthVersionLast="47" xr6:coauthVersionMax="47" xr10:uidLastSave="{00000000-0000-0000-0000-000000000000}"/>
  <bookViews>
    <workbookView xWindow="-120" yWindow="-120" windowWidth="24240" windowHeight="13140" firstSheet="3" activeTab="8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F16" i="6"/>
  <c r="G16" i="6"/>
  <c r="B16" i="6"/>
  <c r="B17" i="6"/>
  <c r="C17" i="6"/>
  <c r="F17" i="6"/>
  <c r="G17" i="6"/>
  <c r="E17" i="6"/>
  <c r="A4" i="9"/>
  <c r="A5" i="9"/>
  <c r="A6" i="9"/>
  <c r="A7" i="9"/>
  <c r="A8" i="9"/>
  <c r="A9" i="9"/>
  <c r="A10" i="9"/>
  <c r="A3" i="9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<sst xmlns="http://schemas.openxmlformats.org/spreadsheetml/2006/main" count="151" uniqueCount="87">
  <si>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</si>
  <si>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</si>
  <si>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</si>
  <si>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</si>
  <si>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</si>
  <si>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</si>
  <si>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</si>
  <si>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</si>
  <si>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</si>
  <si>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</si>
  <si>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</si>
  <si>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</si>
  <si>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</si>
  <si>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</si>
  <si>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</si>
  <si>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</si>
  <si>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</si>
  <si>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</si>
  <si>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</si>
  <si>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</si>
  <si>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</si>
  <si>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</si>
  <si>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</si>
  <si>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</si>
  <si>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</si>
  <si>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</si>
  <si>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</si>
  <si>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</si>
  <si>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</si>
  <si>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</si>
  <si>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</si>
  <si>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</si>
  <si>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</si>
  <si>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</si>
  <si>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</si>
  <si>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</si>
  <si>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</si>
  <si>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</si>
  <si>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</si>
  <si>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</si>
  <si>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</si>
  <si>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</si>
  <si>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</si>
  <si>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</si>
  <si>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</si>
  <si>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</si>
  <si>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</si>
  <si>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</si>
  <si>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</si>
  <si>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</si>
  <si>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</si>
  <si>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</si>
  <si>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</si>
  <si>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</si>
  <si>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</si>
  <si>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</si>
  <si>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</si>
  <si>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</si>
  <si>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</si>
  <si>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</si>
  <si>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</si>
  <si>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</si>
  <si>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</si>
  <si>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</si>
  <si>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</si>
  <si>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</si>
  <si>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</si>
  <si>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</si>
  <si>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</si>
  <si>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</si>
  <si>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</si>
  <si>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</si>
  <si>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</si>
  <si>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R134a</t>
  </si>
  <si>
    <t>R1234ze</t>
  </si>
  <si>
    <t>R227ea</t>
  </si>
  <si>
    <t>recycle</t>
  </si>
  <si>
    <t>ETAT75</t>
  </si>
  <si>
    <t>QEXP</t>
  </si>
  <si>
    <t xml:space="preserve">type </t>
  </si>
  <si>
    <t>(kW)</t>
  </si>
  <si>
    <t>(c/h)</t>
  </si>
  <si>
    <t>(c/kWh)</t>
  </si>
  <si>
    <t>Internal</t>
  </si>
  <si>
    <t>REF</t>
  </si>
  <si>
    <t>WT10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</si>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</sst>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78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A2" sqref="A2:A7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78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H1" sqref="H1:I1048576"/>
    </sheetView>
  </sheetViews>
  <sheetFormatPr baseColWidth="10" defaultRowHeight="15" x14ac:dyDescent="0.25"/>
  <sheetData>
    <row r="1" spans="1:7" x14ac:dyDescent="0.25">
      <c r="A1" t="s">
        <v>19</v>
      </c>
      <c r="B1" t="s">
        <v>84</v>
      </c>
      <c r="C1" t="s">
        <v>85</v>
      </c>
      <c r="D1" t="s">
        <v>77</v>
      </c>
      <c r="E1" t="s">
        <v>73</v>
      </c>
      <c r="F1" t="s">
        <v>75</v>
      </c>
      <c r="G1" t="s">
        <v>74</v>
      </c>
    </row>
    <row r="2" spans="1:7" x14ac:dyDescent="0.25">
      <c r="A2" t="str">
        <f>Flows!A2</f>
        <v>B1</v>
      </c>
      <c r="B2">
        <v>85.15</v>
      </c>
      <c r="C2">
        <v>112.7</v>
      </c>
      <c r="D2">
        <v>91.23</v>
      </c>
      <c r="E2">
        <v>128.6</v>
      </c>
      <c r="F2">
        <v>108.6</v>
      </c>
      <c r="G2">
        <v>105.9</v>
      </c>
    </row>
    <row r="3" spans="1:7" x14ac:dyDescent="0.25">
      <c r="A3" t="str">
        <f>Flows!A3</f>
        <v>B2</v>
      </c>
      <c r="B3">
        <v>43.6</v>
      </c>
      <c r="C3">
        <v>57.7</v>
      </c>
      <c r="D3">
        <v>46.86</v>
      </c>
      <c r="E3">
        <v>83.15</v>
      </c>
      <c r="F3">
        <v>61.96</v>
      </c>
      <c r="G3">
        <v>61.87</v>
      </c>
    </row>
    <row r="4" spans="1:7" x14ac:dyDescent="0.25">
      <c r="A4" t="str">
        <f>Flows!A4</f>
        <v>B3</v>
      </c>
      <c r="B4">
        <v>38.630000000000003</v>
      </c>
      <c r="C4">
        <v>51.13</v>
      </c>
      <c r="D4">
        <v>41.39</v>
      </c>
      <c r="E4">
        <v>78.25</v>
      </c>
      <c r="F4">
        <v>55.76</v>
      </c>
      <c r="G4">
        <v>57.02</v>
      </c>
    </row>
    <row r="5" spans="1:7" x14ac:dyDescent="0.25">
      <c r="A5" t="str">
        <f>Flows!A5</f>
        <v>B4</v>
      </c>
      <c r="B5">
        <v>40.36</v>
      </c>
      <c r="C5">
        <v>53.42</v>
      </c>
      <c r="D5">
        <v>43.24</v>
      </c>
      <c r="E5">
        <v>82.03</v>
      </c>
      <c r="F5">
        <v>59.33</v>
      </c>
      <c r="G5">
        <v>59.89</v>
      </c>
    </row>
    <row r="6" spans="1:7" x14ac:dyDescent="0.25">
      <c r="A6" t="str">
        <f>Flows!A6</f>
        <v>B5</v>
      </c>
      <c r="B6">
        <v>43.79</v>
      </c>
      <c r="C6">
        <v>43.79</v>
      </c>
      <c r="D6">
        <v>43.79</v>
      </c>
      <c r="E6">
        <v>67.66</v>
      </c>
      <c r="F6">
        <v>55.39</v>
      </c>
      <c r="G6">
        <v>56.31</v>
      </c>
    </row>
    <row r="7" spans="1:7" x14ac:dyDescent="0.25">
      <c r="A7" t="str">
        <f>Flows!A7</f>
        <v>B6</v>
      </c>
      <c r="B7">
        <v>41.06</v>
      </c>
      <c r="C7">
        <v>41.06</v>
      </c>
      <c r="D7">
        <v>41.06</v>
      </c>
      <c r="E7">
        <v>64.61</v>
      </c>
      <c r="F7">
        <v>51.27</v>
      </c>
      <c r="G7">
        <v>53.17</v>
      </c>
    </row>
    <row r="8" spans="1:7" x14ac:dyDescent="0.25">
      <c r="A8" t="str">
        <f>Flows!A8</f>
        <v>B7</v>
      </c>
      <c r="B8">
        <v>23.09</v>
      </c>
      <c r="C8">
        <v>23.09</v>
      </c>
      <c r="D8">
        <v>23.09</v>
      </c>
      <c r="E8">
        <v>46.65</v>
      </c>
      <c r="F8">
        <v>33.450000000000003</v>
      </c>
      <c r="G8">
        <v>35.380000000000003</v>
      </c>
    </row>
    <row r="9" spans="1:7" x14ac:dyDescent="0.25">
      <c r="A9" t="str">
        <f>Flows!A9</f>
        <v>B8</v>
      </c>
      <c r="B9">
        <v>48.44</v>
      </c>
      <c r="C9">
        <v>48.44</v>
      </c>
      <c r="D9">
        <v>48.44</v>
      </c>
      <c r="E9">
        <v>72.45</v>
      </c>
      <c r="F9">
        <v>60.3</v>
      </c>
      <c r="G9">
        <v>61.02</v>
      </c>
    </row>
    <row r="10" spans="1:7" x14ac:dyDescent="0.25">
      <c r="A10" t="str">
        <f>Flows!A10</f>
        <v>WT</v>
      </c>
      <c r="B10">
        <v>33.619999999999997</v>
      </c>
      <c r="C10">
        <v>44.5</v>
      </c>
      <c r="D10">
        <v>33.770000000000003</v>
      </c>
      <c r="E10">
        <v>36.51</v>
      </c>
      <c r="F10">
        <v>37.700000000000003</v>
      </c>
      <c r="G10">
        <v>35.340000000000003</v>
      </c>
    </row>
    <row r="11" spans="1:7" x14ac:dyDescent="0.25">
      <c r="A11" t="str">
        <f>Flows!A11</f>
        <v>WC</v>
      </c>
      <c r="B11">
        <v>31.55</v>
      </c>
      <c r="C11">
        <v>31.55</v>
      </c>
      <c r="D11">
        <v>31.55</v>
      </c>
      <c r="E11">
        <v>32</v>
      </c>
      <c r="F11">
        <v>33.42</v>
      </c>
      <c r="G11">
        <v>31.91</v>
      </c>
    </row>
    <row r="12" spans="1:7" x14ac:dyDescent="0.25">
      <c r="A12" t="str">
        <f>Flows!A12</f>
        <v>WP</v>
      </c>
      <c r="B12">
        <v>2.0310000000000001</v>
      </c>
      <c r="C12">
        <v>2.6880000000000002</v>
      </c>
      <c r="D12">
        <v>2.1760000000000002</v>
      </c>
      <c r="E12">
        <v>4.4210000000000003</v>
      </c>
      <c r="F12">
        <v>4.1879999999999997</v>
      </c>
      <c r="G12">
        <v>3.36</v>
      </c>
    </row>
    <row r="13" spans="1:7" x14ac:dyDescent="0.25">
      <c r="A13" t="str">
        <f>Flows!A13</f>
        <v>QBLR</v>
      </c>
      <c r="B13">
        <v>63.42</v>
      </c>
      <c r="C13">
        <v>83.94</v>
      </c>
      <c r="D13">
        <v>67.95</v>
      </c>
      <c r="E13">
        <v>69.33</v>
      </c>
      <c r="F13">
        <v>75.849999999999994</v>
      </c>
      <c r="G13">
        <v>67.709999999999994</v>
      </c>
    </row>
    <row r="14" spans="1:7" x14ac:dyDescent="0.25">
      <c r="A14" t="str">
        <f>Flows!A14</f>
        <v>QEVP</v>
      </c>
      <c r="B14">
        <v>13.24</v>
      </c>
      <c r="C14">
        <v>13.24</v>
      </c>
      <c r="D14">
        <v>13.24</v>
      </c>
      <c r="E14">
        <v>13.24</v>
      </c>
      <c r="F14">
        <v>13.24</v>
      </c>
      <c r="G14">
        <v>13.24</v>
      </c>
    </row>
    <row r="15" spans="1:7" x14ac:dyDescent="0.25">
      <c r="A15" t="str">
        <f>Flows!A15</f>
        <v>WN</v>
      </c>
      <c r="B15">
        <v>0</v>
      </c>
      <c r="C15">
        <v>10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tr">
        <f>Flows!A16</f>
        <v>QEXP</v>
      </c>
      <c r="B16">
        <f>B6-B7</f>
        <v>2.7299999999999969</v>
      </c>
      <c r="C16">
        <f t="shared" ref="C16:G16" si="0">C6-C7</f>
        <v>2.7299999999999969</v>
      </c>
      <c r="D16">
        <f t="shared" si="0"/>
        <v>2.7299999999999969</v>
      </c>
      <c r="E16">
        <f t="shared" si="0"/>
        <v>3.0499999999999972</v>
      </c>
      <c r="F16">
        <f t="shared" si="0"/>
        <v>4.1199999999999974</v>
      </c>
      <c r="G16">
        <f t="shared" si="0"/>
        <v>3.1400000000000006</v>
      </c>
    </row>
    <row r="17" spans="1:7" x14ac:dyDescent="0.25">
      <c r="A17" t="str">
        <f>Flows!A17</f>
        <v>QCND</v>
      </c>
      <c r="B17">
        <f t="shared" ref="B17:C17" si="1">B3-B4+B9-B6</f>
        <v>9.6199999999999974</v>
      </c>
      <c r="C17">
        <f t="shared" si="1"/>
        <v>11.219999999999999</v>
      </c>
      <c r="D17">
        <v>10.119999999999999</v>
      </c>
      <c r="E17">
        <f>E3-E4+E9-E6</f>
        <v>9.6900000000000119</v>
      </c>
      <c r="F17">
        <f t="shared" ref="F17:G17" si="2">F3-F4+F9-F6</f>
        <v>11.11</v>
      </c>
      <c r="G17">
        <f t="shared" si="2"/>
        <v>9.5600000000000023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80</v>
      </c>
    </row>
    <row r="3" spans="1:4" x14ac:dyDescent="0.25">
      <c r="A3" s="2" t="s">
        <v>67</v>
      </c>
      <c r="B3">
        <v>10</v>
      </c>
      <c r="C3">
        <v>1</v>
      </c>
      <c r="D3" t="s">
        <v>80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81</v>
      </c>
    </row>
    <row r="6" spans="1:4" x14ac:dyDescent="0.25">
      <c r="A6" s="2" t="s">
        <v>71</v>
      </c>
      <c r="B6">
        <v>10</v>
      </c>
      <c r="C6">
        <v>4</v>
      </c>
      <c r="D6" t="s">
        <v>82</v>
      </c>
    </row>
    <row r="7" spans="1:4" x14ac:dyDescent="0.25">
      <c r="A7" s="2" t="s">
        <v>72</v>
      </c>
      <c r="B7">
        <v>10</v>
      </c>
      <c r="C7">
        <v>3</v>
      </c>
      <c r="D7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76</v>
      </c>
    </row>
    <row r="2" spans="1:3" x14ac:dyDescent="0.25">
      <c r="A2" t="s">
        <v>78</v>
      </c>
      <c r="B2" t="s">
        <v>10</v>
      </c>
      <c r="C2">
        <v>0</v>
      </c>
    </row>
    <row r="3" spans="1:3" x14ac:dyDescent="0.25">
      <c r="A3" t="s">
        <v>54</v>
      </c>
      <c r="B3" t="s">
        <v>17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C7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3" t="s">
        <v>19</v>
      </c>
      <c r="B1" s="3" t="s">
        <v>78</v>
      </c>
      <c r="C1" s="3" t="s">
        <v>54</v>
      </c>
    </row>
    <row r="2" spans="1:3" x14ac:dyDescent="0.25">
      <c r="A2" s="3" t="s">
        <v>37</v>
      </c>
      <c r="B2">
        <v>0</v>
      </c>
      <c r="C2">
        <v>1</v>
      </c>
    </row>
    <row r="3" spans="1:3" x14ac:dyDescent="0.25">
      <c r="A3" s="3" t="s">
        <v>38</v>
      </c>
      <c r="B3">
        <v>0</v>
      </c>
      <c r="C3">
        <v>0</v>
      </c>
    </row>
    <row r="4" spans="1:3" x14ac:dyDescent="0.25">
      <c r="A4" s="3" t="s">
        <v>39</v>
      </c>
      <c r="B4">
        <v>0</v>
      </c>
      <c r="C4">
        <v>0</v>
      </c>
    </row>
    <row r="5" spans="1:3" x14ac:dyDescent="0.25">
      <c r="A5" s="3" t="s">
        <v>40</v>
      </c>
      <c r="B5">
        <v>1</v>
      </c>
      <c r="C5">
        <v>0</v>
      </c>
    </row>
    <row r="6" spans="1:3" x14ac:dyDescent="0.25">
      <c r="A6" s="3" t="s">
        <v>42</v>
      </c>
      <c r="B6">
        <v>0</v>
      </c>
      <c r="C6">
        <v>0</v>
      </c>
    </row>
    <row r="7" spans="1:3" x14ac:dyDescent="0.25">
      <c r="A7" s="3" t="s">
        <v>43</v>
      </c>
      <c r="B7">
        <v>0</v>
      </c>
      <c r="C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tabSelected="1"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19</v>
      </c>
      <c r="B1" t="s">
        <v>79</v>
      </c>
      <c r="C1" t="s">
        <v>83</v>
      </c>
      <c r="D1" t="s">
        <v>86</v>
      </c>
    </row>
    <row r="2" spans="1:4" x14ac:dyDescent="0.25">
      <c r="A2" t="s">
        <v>53</v>
      </c>
      <c r="B2" t="s">
        <v>7</v>
      </c>
      <c r="C2">
        <v>0</v>
      </c>
      <c r="D2">
        <v>0.5</v>
      </c>
    </row>
    <row r="3" spans="1:4" x14ac:dyDescent="0.25">
      <c r="A3" t="str">
        <f>Processes!A2</f>
        <v>BLR</v>
      </c>
      <c r="B3" t="s">
        <v>11</v>
      </c>
      <c r="C3">
        <v>7.6829145810398263</v>
      </c>
      <c r="D3">
        <v>7.6829145810398263</v>
      </c>
    </row>
    <row r="4" spans="1:4" x14ac:dyDescent="0.25">
      <c r="A4" t="str">
        <f>Processes!A3</f>
        <v>TRB</v>
      </c>
      <c r="B4" t="s">
        <v>11</v>
      </c>
      <c r="C4">
        <v>32.311730674775212</v>
      </c>
      <c r="D4">
        <v>32.311730674775212</v>
      </c>
    </row>
    <row r="5" spans="1:4" x14ac:dyDescent="0.25">
      <c r="A5" t="str">
        <f>Processes!A4</f>
        <v>PMP</v>
      </c>
      <c r="B5" t="s">
        <v>11</v>
      </c>
      <c r="C5">
        <v>1.1903198604744736</v>
      </c>
      <c r="D5">
        <v>1.1903198604744736</v>
      </c>
    </row>
    <row r="6" spans="1:4" x14ac:dyDescent="0.25">
      <c r="A6" t="str">
        <f>Processes!A5</f>
        <v>CMP</v>
      </c>
      <c r="B6" t="s">
        <v>11</v>
      </c>
      <c r="C6">
        <v>27.921452616599066</v>
      </c>
      <c r="D6">
        <v>27.921452616599066</v>
      </c>
    </row>
    <row r="7" spans="1:4" x14ac:dyDescent="0.25">
      <c r="A7" t="str">
        <f>Processes!A6</f>
        <v>EVAP</v>
      </c>
      <c r="B7" t="s">
        <v>11</v>
      </c>
      <c r="C7">
        <v>9.1349685240054317</v>
      </c>
      <c r="D7">
        <v>9.1349685240054317</v>
      </c>
    </row>
    <row r="8" spans="1:4" x14ac:dyDescent="0.25">
      <c r="A8" t="str">
        <f>Processes!A7</f>
        <v>GEN</v>
      </c>
      <c r="B8" t="s">
        <v>11</v>
      </c>
      <c r="C8">
        <v>17.321490130962363</v>
      </c>
      <c r="D8">
        <v>17.321490130962363</v>
      </c>
    </row>
    <row r="9" spans="1:4" x14ac:dyDescent="0.25">
      <c r="A9" t="str">
        <f>Processes!A8</f>
        <v>VEXP</v>
      </c>
      <c r="B9" t="s">
        <v>11</v>
      </c>
      <c r="C9">
        <v>0.22823067200820557</v>
      </c>
      <c r="D9">
        <v>0.22823067200820557</v>
      </c>
    </row>
    <row r="10" spans="1:4" x14ac:dyDescent="0.25">
      <c r="A10" t="str">
        <f>Processes!A9</f>
        <v>CND</v>
      </c>
      <c r="B10" t="s">
        <v>11</v>
      </c>
      <c r="C10">
        <v>14.086767101886057</v>
      </c>
      <c r="D10">
        <v>14.086767101886057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2023-06-06T07:01:44Z</dcterms:modified>
</cp:coreProperties>
</file>