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test\"/>
    </mc:Choice>
  </mc:AlternateContent>
  <xr:revisionPtr revIDLastSave="0" documentId="13_ncr:1_{DBAB3CFC-CD95-45B4-820D-1A070D76AB91}" xr6:coauthVersionLast="47" xr6:coauthVersionMax="47" xr10:uidLastSave="{00000000-0000-0000-0000-000000000000}"/>
  <bookViews>
    <workbookView xWindow="-120" yWindow="-120" windowWidth="29040" windowHeight="15720" tabRatio="801" firstSheet="1" activeTab="7" xr2:uid="{00000000-000D-0000-FFFF-FFFF00000000}"/>
  </bookViews>
  <sheets>
    <sheet name="Hoja1" sheetId="21" r:id="rId1"/>
    <sheet name="PhysicalDiagram" sheetId="5" r:id="rId2"/>
    <sheet name="Validate" sheetId="9" r:id="rId3"/>
    <sheet name="Flows" sheetId="1" r:id="rId4"/>
    <sheet name="Processes" sheetId="2" r:id="rId5"/>
    <sheet name="Exergy" sheetId="3" r:id="rId6"/>
    <sheet name="Format" sheetId="6" r:id="rId7"/>
    <sheet name="WasteDefinition" sheetId="8" r:id="rId8"/>
    <sheet name="ResourcesCost" sheetId="23" r:id="rId9"/>
    <sheet name="ResourcesCost1" sheetId="7" r:id="rId10"/>
    <sheet name="ResourcesCost Info" sheetId="22" r:id="rId11"/>
    <sheet name="ResourcesCost (2)" sheetId="18" r:id="rId12"/>
    <sheet name="Exergy (2)" sheetId="11" r:id="rId13"/>
    <sheet name="Processes (2)" sheetId="12" r:id="rId14"/>
    <sheet name="NH3 synthesis Exergy analysis" sheetId="13" r:id="rId15"/>
    <sheet name="Exergy Streams" sheetId="14" r:id="rId16"/>
    <sheet name="Process exergy table" sheetId="20" r:id="rId17"/>
  </sheets>
  <definedNames>
    <definedName name="cgam_flows" localSheetId="3">Flows!$A$1:$B$6</definedName>
    <definedName name="cgam_processes" localSheetId="4">Processes!$A$1:$E$3</definedName>
    <definedName name="cgam_processes" localSheetId="13">'Processes (2)'!$A$1:$E$3</definedName>
    <definedName name="cgam_processes_1" localSheetId="13">'Processes (2)'!$A$1:$E$3</definedName>
    <definedName name="cgam_sample" localSheetId="5">Exergy!$A$1:$B$7</definedName>
    <definedName name="cgam_sample" localSheetId="12">'Exergy (2)'!$A$1:$B$7</definedName>
    <definedName name="tgas_c0" localSheetId="8">ResourcesCost!$A$1:$B$1</definedName>
    <definedName name="tgas_c0" localSheetId="11">'ResourcesCost (2)'!$A$1:$B$1</definedName>
    <definedName name="tgas_c0" localSheetId="10">'ResourcesCost Info'!$A$1:$B$1</definedName>
    <definedName name="tgas_c0" localSheetId="9">ResourcesCost1!$A$1:$B$1</definedName>
    <definedName name="tgas_fmt" localSheetId="6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  <c r="L3" i="23"/>
  <c r="K3" i="23"/>
  <c r="J3" i="23"/>
  <c r="I3" i="23"/>
  <c r="H3" i="23"/>
  <c r="G3" i="23"/>
  <c r="F3" i="23"/>
  <c r="E3" i="23"/>
  <c r="D3" i="23"/>
  <c r="C3" i="23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T3" i="7"/>
  <c r="DU3" i="7"/>
  <c r="DV3" i="7"/>
  <c r="DW3" i="7"/>
  <c r="DX3" i="7"/>
  <c r="DY3" i="7"/>
  <c r="DZ3" i="7"/>
  <c r="EA3" i="7"/>
  <c r="EB3" i="7"/>
  <c r="EC3" i="7"/>
  <c r="ED3" i="7"/>
  <c r="EE3" i="7"/>
  <c r="EF3" i="7"/>
  <c r="EG3" i="7"/>
  <c r="EH3" i="7"/>
  <c r="EI3" i="7"/>
  <c r="EJ3" i="7"/>
  <c r="EK3" i="7"/>
  <c r="EL3" i="7"/>
  <c r="EM3" i="7"/>
  <c r="EN3" i="7"/>
  <c r="EO3" i="7"/>
  <c r="EP3" i="7"/>
  <c r="EQ3" i="7"/>
  <c r="ER3" i="7"/>
  <c r="ES3" i="7"/>
  <c r="ET3" i="7"/>
  <c r="EU3" i="7"/>
  <c r="EV3" i="7"/>
  <c r="EW3" i="7"/>
  <c r="EX3" i="7"/>
  <c r="EY3" i="7"/>
  <c r="EZ3" i="7"/>
  <c r="FA3" i="7"/>
  <c r="FB3" i="7"/>
  <c r="FC3" i="7"/>
  <c r="FD3" i="7"/>
  <c r="FE3" i="7"/>
  <c r="FF3" i="7"/>
  <c r="FG3" i="7"/>
  <c r="FH3" i="7"/>
  <c r="FI3" i="7"/>
  <c r="FJ3" i="7"/>
  <c r="FK3" i="7"/>
  <c r="FL3" i="7"/>
  <c r="FM3" i="7"/>
  <c r="FN3" i="7"/>
  <c r="FO3" i="7"/>
  <c r="FP3" i="7"/>
  <c r="FQ3" i="7"/>
  <c r="FR3" i="7"/>
  <c r="FS3" i="7"/>
  <c r="FT3" i="7"/>
  <c r="FU3" i="7"/>
  <c r="FV3" i="7"/>
  <c r="FW3" i="7"/>
  <c r="FX3" i="7"/>
  <c r="FY3" i="7"/>
  <c r="FZ3" i="7"/>
  <c r="GA3" i="7"/>
  <c r="GB3" i="7"/>
  <c r="GC3" i="7"/>
  <c r="GD3" i="7"/>
  <c r="GE3" i="7"/>
  <c r="GF3" i="7"/>
  <c r="GG3" i="7"/>
  <c r="GH3" i="7"/>
  <c r="GI3" i="7"/>
  <c r="GJ3" i="7"/>
  <c r="GK3" i="7"/>
  <c r="GL3" i="7"/>
  <c r="GM3" i="7"/>
  <c r="GN3" i="7"/>
  <c r="GO3" i="7"/>
  <c r="GP3" i="7"/>
  <c r="GQ3" i="7"/>
  <c r="GR3" i="7"/>
  <c r="GS3" i="7"/>
  <c r="GT3" i="7"/>
  <c r="GU3" i="7"/>
  <c r="GV3" i="7"/>
  <c r="GW3" i="7"/>
  <c r="GX3" i="7"/>
  <c r="GY3" i="7"/>
  <c r="GZ3" i="7"/>
  <c r="HA3" i="7"/>
  <c r="HB3" i="7"/>
  <c r="HC3" i="7"/>
  <c r="HD3" i="7"/>
  <c r="HE3" i="7"/>
  <c r="HF3" i="7"/>
  <c r="HG3" i="7"/>
  <c r="HH3" i="7"/>
  <c r="HI3" i="7"/>
  <c r="HJ3" i="7"/>
  <c r="HK3" i="7"/>
  <c r="HL3" i="7"/>
  <c r="HM3" i="7"/>
  <c r="HN3" i="7"/>
  <c r="HO3" i="7"/>
  <c r="HP3" i="7"/>
  <c r="HQ3" i="7"/>
  <c r="HR3" i="7"/>
  <c r="HS3" i="7"/>
  <c r="HT3" i="7"/>
  <c r="HU3" i="7"/>
  <c r="HV3" i="7"/>
  <c r="HW3" i="7"/>
  <c r="HX3" i="7"/>
  <c r="HY3" i="7"/>
  <c r="HZ3" i="7"/>
  <c r="IA3" i="7"/>
  <c r="IB3" i="7"/>
  <c r="IC3" i="7"/>
  <c r="ID3" i="7"/>
  <c r="IE3" i="7"/>
  <c r="IF3" i="7"/>
  <c r="IG3" i="7"/>
  <c r="IH3" i="7"/>
  <c r="II3" i="7"/>
  <c r="IJ3" i="7"/>
  <c r="IK3" i="7"/>
  <c r="IL3" i="7"/>
  <c r="IM3" i="7"/>
  <c r="IN3" i="7"/>
  <c r="IO3" i="7"/>
  <c r="IP3" i="7"/>
  <c r="IQ3" i="7"/>
  <c r="IR3" i="7"/>
  <c r="IS3" i="7"/>
  <c r="IT3" i="7"/>
  <c r="IU3" i="7"/>
  <c r="IV3" i="7"/>
  <c r="IW3" i="7"/>
  <c r="IX3" i="7"/>
  <c r="IY3" i="7"/>
  <c r="IZ3" i="7"/>
  <c r="JA3" i="7"/>
  <c r="JB3" i="7"/>
  <c r="JC3" i="7"/>
  <c r="JD3" i="7"/>
  <c r="JE3" i="7"/>
  <c r="JF3" i="7"/>
  <c r="JG3" i="7"/>
  <c r="JH3" i="7"/>
  <c r="JI3" i="7"/>
  <c r="JJ3" i="7"/>
  <c r="JK3" i="7"/>
  <c r="JL3" i="7"/>
  <c r="JM3" i="7"/>
  <c r="JN3" i="7"/>
  <c r="JO3" i="7"/>
  <c r="JP3" i="7"/>
  <c r="JQ3" i="7"/>
  <c r="JR3" i="7"/>
  <c r="JS3" i="7"/>
  <c r="JT3" i="7"/>
  <c r="JU3" i="7"/>
  <c r="JV3" i="7"/>
  <c r="JW3" i="7"/>
  <c r="JX3" i="7"/>
  <c r="JY3" i="7"/>
  <c r="JZ3" i="7"/>
  <c r="KA3" i="7"/>
  <c r="KB3" i="7"/>
  <c r="KC3" i="7"/>
  <c r="KD3" i="7"/>
  <c r="KE3" i="7"/>
  <c r="KF3" i="7"/>
  <c r="KG3" i="7"/>
  <c r="KH3" i="7"/>
  <c r="KI3" i="7"/>
  <c r="KJ3" i="7"/>
  <c r="KK3" i="7"/>
  <c r="KL3" i="7"/>
  <c r="KM3" i="7"/>
  <c r="KN3" i="7"/>
  <c r="KO3" i="7"/>
  <c r="KP3" i="7"/>
  <c r="KQ3" i="7"/>
  <c r="KR3" i="7"/>
  <c r="KS3" i="7"/>
  <c r="KT3" i="7"/>
  <c r="KU3" i="7"/>
  <c r="KV3" i="7"/>
  <c r="KW3" i="7"/>
  <c r="KX3" i="7"/>
  <c r="KY3" i="7"/>
  <c r="KZ3" i="7"/>
  <c r="LA3" i="7"/>
  <c r="LB3" i="7"/>
  <c r="LC3" i="7"/>
  <c r="LD3" i="7"/>
  <c r="LE3" i="7"/>
  <c r="LF3" i="7"/>
  <c r="LG3" i="7"/>
  <c r="LH3" i="7"/>
  <c r="LI3" i="7"/>
  <c r="LJ3" i="7"/>
  <c r="LK3" i="7"/>
  <c r="LL3" i="7"/>
  <c r="LM3" i="7"/>
  <c r="LN3" i="7"/>
  <c r="LO3" i="7"/>
  <c r="LP3" i="7"/>
  <c r="LQ3" i="7"/>
  <c r="LR3" i="7"/>
  <c r="LS3" i="7"/>
  <c r="LT3" i="7"/>
  <c r="LU3" i="7"/>
  <c r="LV3" i="7"/>
  <c r="LW3" i="7"/>
  <c r="LX3" i="7"/>
  <c r="LY3" i="7"/>
  <c r="LZ3" i="7"/>
  <c r="MA3" i="7"/>
  <c r="MB3" i="7"/>
  <c r="MC3" i="7"/>
  <c r="MD3" i="7"/>
  <c r="ME3" i="7"/>
  <c r="MF3" i="7"/>
  <c r="MG3" i="7"/>
  <c r="MH3" i="7"/>
  <c r="MI3" i="7"/>
  <c r="MJ3" i="7"/>
  <c r="MK3" i="7"/>
  <c r="ML3" i="7"/>
  <c r="MM3" i="7"/>
  <c r="MN3" i="7"/>
  <c r="MO3" i="7"/>
  <c r="MP3" i="7"/>
  <c r="MQ3" i="7"/>
  <c r="MR3" i="7"/>
  <c r="MS3" i="7"/>
  <c r="MT3" i="7"/>
  <c r="MU3" i="7"/>
  <c r="MV3" i="7"/>
  <c r="MW3" i="7"/>
  <c r="MX3" i="7"/>
  <c r="MY3" i="7"/>
  <c r="MZ3" i="7"/>
  <c r="NA3" i="7"/>
  <c r="NB3" i="7"/>
  <c r="NC3" i="7"/>
  <c r="ND3" i="7"/>
  <c r="NE3" i="7"/>
  <c r="NF3" i="7"/>
  <c r="NG3" i="7"/>
  <c r="NH3" i="7"/>
  <c r="NI3" i="7"/>
  <c r="NJ3" i="7"/>
  <c r="NK3" i="7"/>
  <c r="NL3" i="7"/>
  <c r="NM3" i="7"/>
  <c r="NN3" i="7"/>
  <c r="NO3" i="7"/>
  <c r="NP3" i="7"/>
  <c r="NQ3" i="7"/>
  <c r="NR3" i="7"/>
  <c r="NS3" i="7"/>
  <c r="NT3" i="7"/>
  <c r="NU3" i="7"/>
  <c r="NV3" i="7"/>
  <c r="NW3" i="7"/>
  <c r="NX3" i="7"/>
  <c r="NY3" i="7"/>
  <c r="NZ3" i="7"/>
  <c r="OA3" i="7"/>
  <c r="OB3" i="7"/>
  <c r="OC3" i="7"/>
  <c r="OD3" i="7"/>
  <c r="OE3" i="7"/>
  <c r="OF3" i="7"/>
  <c r="OG3" i="7"/>
  <c r="OH3" i="7"/>
  <c r="OI3" i="7"/>
  <c r="OJ3" i="7"/>
  <c r="OK3" i="7"/>
  <c r="OL3" i="7"/>
  <c r="OM3" i="7"/>
  <c r="ON3" i="7"/>
  <c r="OO3" i="7"/>
  <c r="OP3" i="7"/>
  <c r="OQ3" i="7"/>
  <c r="OR3" i="7"/>
  <c r="OS3" i="7"/>
  <c r="OT3" i="7"/>
  <c r="OU3" i="7"/>
  <c r="OV3" i="7"/>
  <c r="OW3" i="7"/>
  <c r="OX3" i="7"/>
  <c r="OY3" i="7"/>
  <c r="OZ3" i="7"/>
  <c r="PA3" i="7"/>
  <c r="PB3" i="7"/>
  <c r="PC3" i="7"/>
  <c r="PD3" i="7"/>
  <c r="PE3" i="7"/>
  <c r="PF3" i="7"/>
  <c r="PG3" i="7"/>
  <c r="PH3" i="7"/>
  <c r="PI3" i="7"/>
  <c r="PJ3" i="7"/>
  <c r="PK3" i="7"/>
  <c r="PL3" i="7"/>
  <c r="PM3" i="7"/>
  <c r="PN3" i="7"/>
  <c r="PO3" i="7"/>
  <c r="PP3" i="7"/>
  <c r="PQ3" i="7"/>
  <c r="PR3" i="7"/>
  <c r="PS3" i="7"/>
  <c r="PT3" i="7"/>
  <c r="PU3" i="7"/>
  <c r="PV3" i="7"/>
  <c r="PW3" i="7"/>
  <c r="PX3" i="7"/>
  <c r="PY3" i="7"/>
  <c r="PZ3" i="7"/>
  <c r="QA3" i="7"/>
  <c r="QB3" i="7"/>
  <c r="QC3" i="7"/>
  <c r="QD3" i="7"/>
  <c r="QE3" i="7"/>
  <c r="QF3" i="7"/>
  <c r="QG3" i="7"/>
  <c r="QH3" i="7"/>
  <c r="QI3" i="7"/>
  <c r="QJ3" i="7"/>
  <c r="QK3" i="7"/>
  <c r="QL3" i="7"/>
  <c r="QM3" i="7"/>
  <c r="QN3" i="7"/>
  <c r="QO3" i="7"/>
  <c r="QP3" i="7"/>
  <c r="QQ3" i="7"/>
  <c r="QR3" i="7"/>
  <c r="QS3" i="7"/>
  <c r="QT3" i="7"/>
  <c r="QU3" i="7"/>
  <c r="QV3" i="7"/>
  <c r="QW3" i="7"/>
  <c r="QX3" i="7"/>
  <c r="QY3" i="7"/>
  <c r="QZ3" i="7"/>
  <c r="RA3" i="7"/>
  <c r="RB3" i="7"/>
  <c r="RC3" i="7"/>
  <c r="RD3" i="7"/>
  <c r="RE3" i="7"/>
  <c r="RF3" i="7"/>
  <c r="RG3" i="7"/>
  <c r="RH3" i="7"/>
  <c r="RI3" i="7"/>
  <c r="RJ3" i="7"/>
  <c r="RK3" i="7"/>
  <c r="RL3" i="7"/>
  <c r="RM3" i="7"/>
  <c r="RN3" i="7"/>
  <c r="RO3" i="7"/>
  <c r="RP3" i="7"/>
  <c r="RQ3" i="7"/>
  <c r="RR3" i="7"/>
  <c r="RS3" i="7"/>
  <c r="RT3" i="7"/>
  <c r="RU3" i="7"/>
  <c r="RV3" i="7"/>
  <c r="RW3" i="7"/>
  <c r="RX3" i="7"/>
  <c r="RY3" i="7"/>
  <c r="RZ3" i="7"/>
  <c r="SA3" i="7"/>
  <c r="SB3" i="7"/>
  <c r="SC3" i="7"/>
  <c r="SD3" i="7"/>
  <c r="SE3" i="7"/>
  <c r="SF3" i="7"/>
  <c r="SG3" i="7"/>
  <c r="SH3" i="7"/>
  <c r="SI3" i="7"/>
  <c r="SJ3" i="7"/>
  <c r="SK3" i="7"/>
  <c r="SL3" i="7"/>
  <c r="SM3" i="7"/>
  <c r="SN3" i="7"/>
  <c r="SO3" i="7"/>
  <c r="SP3" i="7"/>
  <c r="SQ3" i="7"/>
  <c r="SR3" i="7"/>
  <c r="SS3" i="7"/>
  <c r="ST3" i="7"/>
  <c r="SU3" i="7"/>
  <c r="SV3" i="7"/>
  <c r="SW3" i="7"/>
  <c r="SX3" i="7"/>
  <c r="SY3" i="7"/>
  <c r="SZ3" i="7"/>
  <c r="TA3" i="7"/>
  <c r="TB3" i="7"/>
  <c r="TC3" i="7"/>
  <c r="TD3" i="7"/>
  <c r="TE3" i="7"/>
  <c r="TF3" i="7"/>
  <c r="TG3" i="7"/>
  <c r="TH3" i="7"/>
  <c r="TI3" i="7"/>
  <c r="TJ3" i="7"/>
  <c r="TK3" i="7"/>
  <c r="TL3" i="7"/>
  <c r="TM3" i="7"/>
  <c r="TN3" i="7"/>
  <c r="TO3" i="7"/>
  <c r="TP3" i="7"/>
  <c r="TQ3" i="7"/>
  <c r="TR3" i="7"/>
  <c r="TS3" i="7"/>
  <c r="TT3" i="7"/>
  <c r="TU3" i="7"/>
  <c r="TV3" i="7"/>
  <c r="TW3" i="7"/>
  <c r="TX3" i="7"/>
  <c r="TY3" i="7"/>
  <c r="TZ3" i="7"/>
  <c r="UA3" i="7"/>
  <c r="UB3" i="7"/>
  <c r="UC3" i="7"/>
  <c r="UD3" i="7"/>
  <c r="UE3" i="7"/>
  <c r="UF3" i="7"/>
  <c r="UG3" i="7"/>
  <c r="UH3" i="7"/>
  <c r="UI3" i="7"/>
  <c r="UJ3" i="7"/>
  <c r="UK3" i="7"/>
  <c r="UL3" i="7"/>
  <c r="UM3" i="7"/>
  <c r="UN3" i="7"/>
  <c r="UO3" i="7"/>
  <c r="UP3" i="7"/>
  <c r="UQ3" i="7"/>
  <c r="UR3" i="7"/>
  <c r="US3" i="7"/>
  <c r="UT3" i="7"/>
  <c r="UU3" i="7"/>
  <c r="UV3" i="7"/>
  <c r="UW3" i="7"/>
  <c r="UX3" i="7"/>
  <c r="UY3" i="7"/>
  <c r="UZ3" i="7"/>
  <c r="VA3" i="7"/>
  <c r="VB3" i="7"/>
  <c r="VC3" i="7"/>
  <c r="VD3" i="7"/>
  <c r="VE3" i="7"/>
  <c r="VF3" i="7"/>
  <c r="VG3" i="7"/>
  <c r="VH3" i="7"/>
  <c r="VI3" i="7"/>
  <c r="VJ3" i="7"/>
  <c r="VK3" i="7"/>
  <c r="VL3" i="7"/>
  <c r="VM3" i="7"/>
  <c r="VN3" i="7"/>
  <c r="VO3" i="7"/>
  <c r="VP3" i="7"/>
  <c r="VQ3" i="7"/>
  <c r="VR3" i="7"/>
  <c r="VS3" i="7"/>
  <c r="VT3" i="7"/>
  <c r="VU3" i="7"/>
  <c r="VV3" i="7"/>
  <c r="VW3" i="7"/>
  <c r="VX3" i="7"/>
  <c r="VY3" i="7"/>
  <c r="VZ3" i="7"/>
  <c r="WA3" i="7"/>
  <c r="WB3" i="7"/>
  <c r="WC3" i="7"/>
  <c r="WD3" i="7"/>
  <c r="WE3" i="7"/>
  <c r="WF3" i="7"/>
  <c r="WG3" i="7"/>
  <c r="WH3" i="7"/>
  <c r="WI3" i="7"/>
  <c r="WJ3" i="7"/>
  <c r="WK3" i="7"/>
  <c r="WL3" i="7"/>
  <c r="WM3" i="7"/>
  <c r="WN3" i="7"/>
  <c r="WO3" i="7"/>
  <c r="WP3" i="7"/>
  <c r="WQ3" i="7"/>
  <c r="WR3" i="7"/>
  <c r="WS3" i="7"/>
  <c r="WT3" i="7"/>
  <c r="WU3" i="7"/>
  <c r="WV3" i="7"/>
  <c r="WW3" i="7"/>
  <c r="WX3" i="7"/>
  <c r="WY3" i="7"/>
  <c r="WZ3" i="7"/>
  <c r="XA3" i="7"/>
  <c r="XB3" i="7"/>
  <c r="XC3" i="7"/>
  <c r="XD3" i="7"/>
  <c r="XE3" i="7"/>
  <c r="XF3" i="7"/>
  <c r="XG3" i="7"/>
  <c r="XH3" i="7"/>
  <c r="XI3" i="7"/>
  <c r="XJ3" i="7"/>
  <c r="XK3" i="7"/>
  <c r="XL3" i="7"/>
  <c r="XM3" i="7"/>
  <c r="XN3" i="7"/>
  <c r="XO3" i="7"/>
  <c r="XP3" i="7"/>
  <c r="XQ3" i="7"/>
  <c r="XR3" i="7"/>
  <c r="XS3" i="7"/>
  <c r="XT3" i="7"/>
  <c r="XU3" i="7"/>
  <c r="XV3" i="7"/>
  <c r="XW3" i="7"/>
  <c r="XX3" i="7"/>
  <c r="XY3" i="7"/>
  <c r="XZ3" i="7"/>
  <c r="YA3" i="7"/>
  <c r="YB3" i="7"/>
  <c r="YC3" i="7"/>
  <c r="YD3" i="7"/>
  <c r="YE3" i="7"/>
  <c r="YF3" i="7"/>
  <c r="YG3" i="7"/>
  <c r="YH3" i="7"/>
  <c r="YI3" i="7"/>
  <c r="YJ3" i="7"/>
  <c r="YK3" i="7"/>
  <c r="YL3" i="7"/>
  <c r="YM3" i="7"/>
  <c r="YN3" i="7"/>
  <c r="YO3" i="7"/>
  <c r="YP3" i="7"/>
  <c r="YQ3" i="7"/>
  <c r="YR3" i="7"/>
  <c r="YS3" i="7"/>
  <c r="YT3" i="7"/>
  <c r="YU3" i="7"/>
  <c r="YV3" i="7"/>
  <c r="YW3" i="7"/>
  <c r="YX3" i="7"/>
  <c r="YY3" i="7"/>
  <c r="YZ3" i="7"/>
  <c r="ZA3" i="7"/>
  <c r="ZB3" i="7"/>
  <c r="ZC3" i="7"/>
  <c r="ZD3" i="7"/>
  <c r="ZE3" i="7"/>
  <c r="J3" i="7"/>
  <c r="I12" i="22"/>
  <c r="ZE3" i="22"/>
  <c r="ZD3" i="22"/>
  <c r="ZC3" i="22"/>
  <c r="ZB3" i="22"/>
  <c r="ZA3" i="22"/>
  <c r="YZ3" i="22"/>
  <c r="YY3" i="22"/>
  <c r="YX3" i="22"/>
  <c r="YW3" i="22"/>
  <c r="YV3" i="22"/>
  <c r="YU3" i="22"/>
  <c r="YT3" i="22"/>
  <c r="YS3" i="22"/>
  <c r="YR3" i="22"/>
  <c r="YQ3" i="22"/>
  <c r="YP3" i="22"/>
  <c r="YO3" i="22"/>
  <c r="YN3" i="22"/>
  <c r="YM3" i="22"/>
  <c r="YL3" i="22"/>
  <c r="YK3" i="22"/>
  <c r="YJ3" i="22"/>
  <c r="YI3" i="22"/>
  <c r="YH3" i="22"/>
  <c r="YG3" i="22"/>
  <c r="YF3" i="22"/>
  <c r="YE3" i="22"/>
  <c r="YD3" i="22"/>
  <c r="YC3" i="22"/>
  <c r="YB3" i="22"/>
  <c r="YA3" i="22"/>
  <c r="XZ3" i="22"/>
  <c r="XY3" i="22"/>
  <c r="XX3" i="22"/>
  <c r="XW3" i="22"/>
  <c r="XV3" i="22"/>
  <c r="XU3" i="22"/>
  <c r="XT3" i="22"/>
  <c r="XS3" i="22"/>
  <c r="XR3" i="22"/>
  <c r="XQ3" i="22"/>
  <c r="XP3" i="22"/>
  <c r="XO3" i="22"/>
  <c r="XN3" i="22"/>
  <c r="XM3" i="22"/>
  <c r="XL3" i="22"/>
  <c r="XK3" i="22"/>
  <c r="XJ3" i="22"/>
  <c r="XI3" i="22"/>
  <c r="XH3" i="22"/>
  <c r="XG3" i="22"/>
  <c r="XF3" i="22"/>
  <c r="XE3" i="22"/>
  <c r="XD3" i="22"/>
  <c r="XC3" i="22"/>
  <c r="XB3" i="22"/>
  <c r="XA3" i="22"/>
  <c r="WZ3" i="22"/>
  <c r="WY3" i="22"/>
  <c r="WX3" i="22"/>
  <c r="WW3" i="22"/>
  <c r="WV3" i="22"/>
  <c r="WU3" i="22"/>
  <c r="WT3" i="22"/>
  <c r="WS3" i="22"/>
  <c r="WR3" i="22"/>
  <c r="WQ3" i="22"/>
  <c r="WP3" i="22"/>
  <c r="WO3" i="22"/>
  <c r="WN3" i="22"/>
  <c r="WM3" i="22"/>
  <c r="WL3" i="22"/>
  <c r="WK3" i="22"/>
  <c r="WJ3" i="22"/>
  <c r="WI3" i="22"/>
  <c r="WH3" i="22"/>
  <c r="WG3" i="22"/>
  <c r="WF3" i="22"/>
  <c r="WE3" i="22"/>
  <c r="WD3" i="22"/>
  <c r="WC3" i="22"/>
  <c r="WB3" i="22"/>
  <c r="WA3" i="22"/>
  <c r="VZ3" i="22"/>
  <c r="VY3" i="22"/>
  <c r="VX3" i="22"/>
  <c r="VW3" i="22"/>
  <c r="VV3" i="22"/>
  <c r="VU3" i="22"/>
  <c r="VT3" i="22"/>
  <c r="VS3" i="22"/>
  <c r="VR3" i="22"/>
  <c r="VQ3" i="22"/>
  <c r="VP3" i="22"/>
  <c r="VO3" i="22"/>
  <c r="VN3" i="22"/>
  <c r="VM3" i="22"/>
  <c r="VL3" i="22"/>
  <c r="VK3" i="22"/>
  <c r="VJ3" i="22"/>
  <c r="VI3" i="22"/>
  <c r="VH3" i="22"/>
  <c r="VG3" i="22"/>
  <c r="VF3" i="22"/>
  <c r="VE3" i="22"/>
  <c r="VD3" i="22"/>
  <c r="VC3" i="22"/>
  <c r="VB3" i="22"/>
  <c r="VA3" i="22"/>
  <c r="UZ3" i="22"/>
  <c r="UY3" i="22"/>
  <c r="UX3" i="22"/>
  <c r="UW3" i="22"/>
  <c r="UV3" i="22"/>
  <c r="UU3" i="22"/>
  <c r="UT3" i="22"/>
  <c r="US3" i="22"/>
  <c r="UR3" i="22"/>
  <c r="UQ3" i="22"/>
  <c r="UP3" i="22"/>
  <c r="UO3" i="22"/>
  <c r="UN3" i="22"/>
  <c r="UM3" i="22"/>
  <c r="UL3" i="22"/>
  <c r="UK3" i="22"/>
  <c r="UJ3" i="22"/>
  <c r="UI3" i="22"/>
  <c r="UH3" i="22"/>
  <c r="UG3" i="22"/>
  <c r="UF3" i="22"/>
  <c r="UE3" i="22"/>
  <c r="UD3" i="22"/>
  <c r="UC3" i="22"/>
  <c r="UB3" i="22"/>
  <c r="UA3" i="22"/>
  <c r="TZ3" i="22"/>
  <c r="TY3" i="22"/>
  <c r="TX3" i="22"/>
  <c r="TW3" i="22"/>
  <c r="TV3" i="22"/>
  <c r="TU3" i="22"/>
  <c r="TT3" i="22"/>
  <c r="TS3" i="22"/>
  <c r="TR3" i="22"/>
  <c r="TQ3" i="22"/>
  <c r="TP3" i="22"/>
  <c r="TO3" i="22"/>
  <c r="TN3" i="22"/>
  <c r="TM3" i="22"/>
  <c r="TL3" i="22"/>
  <c r="TK3" i="22"/>
  <c r="TJ3" i="22"/>
  <c r="TI3" i="22"/>
  <c r="TH3" i="22"/>
  <c r="TG3" i="22"/>
  <c r="TF3" i="22"/>
  <c r="TE3" i="22"/>
  <c r="TD3" i="22"/>
  <c r="TC3" i="22"/>
  <c r="TB3" i="22"/>
  <c r="TA3" i="22"/>
  <c r="SZ3" i="22"/>
  <c r="SY3" i="22"/>
  <c r="SX3" i="22"/>
  <c r="SW3" i="22"/>
  <c r="SV3" i="22"/>
  <c r="SU3" i="22"/>
  <c r="ST3" i="22"/>
  <c r="SS3" i="22"/>
  <c r="SR3" i="22"/>
  <c r="SQ3" i="22"/>
  <c r="SP3" i="22"/>
  <c r="SO3" i="22"/>
  <c r="SN3" i="22"/>
  <c r="SM3" i="22"/>
  <c r="SL3" i="22"/>
  <c r="SK3" i="22"/>
  <c r="SJ3" i="22"/>
  <c r="SI3" i="22"/>
  <c r="SH3" i="22"/>
  <c r="SG3" i="22"/>
  <c r="SF3" i="22"/>
  <c r="SE3" i="22"/>
  <c r="SD3" i="22"/>
  <c r="SC3" i="22"/>
  <c r="SB3" i="22"/>
  <c r="SA3" i="22"/>
  <c r="RZ3" i="22"/>
  <c r="RY3" i="22"/>
  <c r="RX3" i="22"/>
  <c r="RW3" i="22"/>
  <c r="RV3" i="22"/>
  <c r="RU3" i="22"/>
  <c r="RT3" i="22"/>
  <c r="RS3" i="22"/>
  <c r="RR3" i="22"/>
  <c r="RQ3" i="22"/>
  <c r="RP3" i="22"/>
  <c r="RO3" i="22"/>
  <c r="RN3" i="22"/>
  <c r="RM3" i="22"/>
  <c r="RL3" i="22"/>
  <c r="RK3" i="22"/>
  <c r="RJ3" i="22"/>
  <c r="RI3" i="22"/>
  <c r="RH3" i="22"/>
  <c r="RG3" i="22"/>
  <c r="RF3" i="22"/>
  <c r="RE3" i="22"/>
  <c r="RD3" i="22"/>
  <c r="RC3" i="22"/>
  <c r="RB3" i="22"/>
  <c r="RA3" i="22"/>
  <c r="QZ3" i="22"/>
  <c r="QY3" i="22"/>
  <c r="QX3" i="22"/>
  <c r="QW3" i="22"/>
  <c r="QV3" i="22"/>
  <c r="QU3" i="22"/>
  <c r="QT3" i="22"/>
  <c r="QS3" i="22"/>
  <c r="QR3" i="22"/>
  <c r="QQ3" i="22"/>
  <c r="QP3" i="22"/>
  <c r="QO3" i="22"/>
  <c r="QN3" i="22"/>
  <c r="QM3" i="22"/>
  <c r="QL3" i="22"/>
  <c r="QK3" i="22"/>
  <c r="QJ3" i="22"/>
  <c r="QI3" i="22"/>
  <c r="QH3" i="22"/>
  <c r="QG3" i="22"/>
  <c r="QF3" i="22"/>
  <c r="QE3" i="22"/>
  <c r="QD3" i="22"/>
  <c r="QC3" i="22"/>
  <c r="QB3" i="22"/>
  <c r="QA3" i="22"/>
  <c r="PZ3" i="22"/>
  <c r="PY3" i="22"/>
  <c r="PX3" i="22"/>
  <c r="PW3" i="22"/>
  <c r="PV3" i="22"/>
  <c r="PU3" i="22"/>
  <c r="PT3" i="22"/>
  <c r="PS3" i="22"/>
  <c r="PR3" i="22"/>
  <c r="PQ3" i="22"/>
  <c r="PP3" i="22"/>
  <c r="PO3" i="22"/>
  <c r="PN3" i="22"/>
  <c r="PM3" i="22"/>
  <c r="PL3" i="22"/>
  <c r="PK3" i="22"/>
  <c r="PJ3" i="22"/>
  <c r="PI3" i="22"/>
  <c r="PH3" i="22"/>
  <c r="PG3" i="22"/>
  <c r="PF3" i="22"/>
  <c r="PE3" i="22"/>
  <c r="PD3" i="22"/>
  <c r="PC3" i="22"/>
  <c r="PB3" i="22"/>
  <c r="PA3" i="22"/>
  <c r="OZ3" i="22"/>
  <c r="OY3" i="22"/>
  <c r="OX3" i="22"/>
  <c r="OW3" i="22"/>
  <c r="OV3" i="22"/>
  <c r="OU3" i="22"/>
  <c r="OT3" i="22"/>
  <c r="OS3" i="22"/>
  <c r="OR3" i="22"/>
  <c r="OQ3" i="22"/>
  <c r="OP3" i="22"/>
  <c r="OO3" i="22"/>
  <c r="ON3" i="22"/>
  <c r="OM3" i="22"/>
  <c r="OL3" i="22"/>
  <c r="OK3" i="22"/>
  <c r="OJ3" i="22"/>
  <c r="OI3" i="22"/>
  <c r="OH3" i="22"/>
  <c r="OG3" i="22"/>
  <c r="OF3" i="22"/>
  <c r="OE3" i="22"/>
  <c r="OD3" i="22"/>
  <c r="OC3" i="22"/>
  <c r="OB3" i="22"/>
  <c r="OA3" i="22"/>
  <c r="NZ3" i="22"/>
  <c r="NY3" i="22"/>
  <c r="NX3" i="22"/>
  <c r="NW3" i="22"/>
  <c r="NV3" i="22"/>
  <c r="NU3" i="22"/>
  <c r="NT3" i="22"/>
  <c r="NS3" i="22"/>
  <c r="NR3" i="22"/>
  <c r="NQ3" i="22"/>
  <c r="NP3" i="22"/>
  <c r="NO3" i="22"/>
  <c r="NN3" i="22"/>
  <c r="NM3" i="22"/>
  <c r="NL3" i="22"/>
  <c r="NK3" i="22"/>
  <c r="NJ3" i="22"/>
  <c r="NI3" i="22"/>
  <c r="NH3" i="22"/>
  <c r="NG3" i="22"/>
  <c r="NF3" i="22"/>
  <c r="NE3" i="22"/>
  <c r="ND3" i="22"/>
  <c r="NC3" i="22"/>
  <c r="NB3" i="22"/>
  <c r="NA3" i="22"/>
  <c r="MZ3" i="22"/>
  <c r="MY3" i="22"/>
  <c r="MX3" i="22"/>
  <c r="MW3" i="22"/>
  <c r="MV3" i="22"/>
  <c r="MU3" i="22"/>
  <c r="MT3" i="22"/>
  <c r="MS3" i="22"/>
  <c r="MR3" i="22"/>
  <c r="MQ3" i="22"/>
  <c r="MP3" i="22"/>
  <c r="MO3" i="22"/>
  <c r="MN3" i="22"/>
  <c r="MM3" i="22"/>
  <c r="ML3" i="22"/>
  <c r="MK3" i="22"/>
  <c r="MJ3" i="22"/>
  <c r="MI3" i="22"/>
  <c r="MH3" i="22"/>
  <c r="MG3" i="22"/>
  <c r="MF3" i="22"/>
  <c r="ME3" i="22"/>
  <c r="MD3" i="22"/>
  <c r="MC3" i="22"/>
  <c r="MB3" i="22"/>
  <c r="MA3" i="22"/>
  <c r="LZ3" i="22"/>
  <c r="LY3" i="22"/>
  <c r="LX3" i="22"/>
  <c r="LW3" i="22"/>
  <c r="LV3" i="22"/>
  <c r="LU3" i="22"/>
  <c r="LT3" i="22"/>
  <c r="LS3" i="22"/>
  <c r="LR3" i="22"/>
  <c r="LQ3" i="22"/>
  <c r="LP3" i="22"/>
  <c r="LO3" i="22"/>
  <c r="LN3" i="22"/>
  <c r="LM3" i="22"/>
  <c r="LL3" i="22"/>
  <c r="LK3" i="22"/>
  <c r="LJ3" i="22"/>
  <c r="LI3" i="22"/>
  <c r="LH3" i="22"/>
  <c r="LG3" i="22"/>
  <c r="LF3" i="22"/>
  <c r="LE3" i="22"/>
  <c r="LD3" i="22"/>
  <c r="LC3" i="22"/>
  <c r="LB3" i="22"/>
  <c r="LA3" i="22"/>
  <c r="KZ3" i="22"/>
  <c r="KY3" i="22"/>
  <c r="KX3" i="22"/>
  <c r="KW3" i="22"/>
  <c r="KV3" i="22"/>
  <c r="KU3" i="22"/>
  <c r="KT3" i="22"/>
  <c r="KS3" i="22"/>
  <c r="KR3" i="22"/>
  <c r="KQ3" i="22"/>
  <c r="KP3" i="22"/>
  <c r="KO3" i="22"/>
  <c r="KN3" i="22"/>
  <c r="KM3" i="22"/>
  <c r="KL3" i="22"/>
  <c r="KK3" i="22"/>
  <c r="KJ3" i="22"/>
  <c r="KI3" i="22"/>
  <c r="KH3" i="22"/>
  <c r="KG3" i="22"/>
  <c r="KF3" i="22"/>
  <c r="KE3" i="22"/>
  <c r="KD3" i="22"/>
  <c r="KC3" i="22"/>
  <c r="KB3" i="22"/>
  <c r="KA3" i="22"/>
  <c r="JZ3" i="22"/>
  <c r="JY3" i="22"/>
  <c r="JX3" i="22"/>
  <c r="JW3" i="22"/>
  <c r="JV3" i="22"/>
  <c r="JU3" i="22"/>
  <c r="JT3" i="22"/>
  <c r="JS3" i="22"/>
  <c r="JR3" i="22"/>
  <c r="JQ3" i="22"/>
  <c r="JP3" i="22"/>
  <c r="JO3" i="22"/>
  <c r="JN3" i="22"/>
  <c r="JM3" i="22"/>
  <c r="JL3" i="22"/>
  <c r="JK3" i="22"/>
  <c r="JJ3" i="22"/>
  <c r="JI3" i="22"/>
  <c r="JH3" i="22"/>
  <c r="JG3" i="22"/>
  <c r="JF3" i="22"/>
  <c r="JE3" i="22"/>
  <c r="JD3" i="22"/>
  <c r="JC3" i="22"/>
  <c r="JB3" i="22"/>
  <c r="JA3" i="22"/>
  <c r="IZ3" i="22"/>
  <c r="IY3" i="22"/>
  <c r="IX3" i="22"/>
  <c r="IW3" i="22"/>
  <c r="IV3" i="22"/>
  <c r="IU3" i="22"/>
  <c r="IT3" i="22"/>
  <c r="IS3" i="22"/>
  <c r="IR3" i="22"/>
  <c r="IQ3" i="22"/>
  <c r="IP3" i="22"/>
  <c r="IO3" i="22"/>
  <c r="IN3" i="22"/>
  <c r="IM3" i="22"/>
  <c r="IL3" i="22"/>
  <c r="IK3" i="22"/>
  <c r="IJ3" i="22"/>
  <c r="II3" i="22"/>
  <c r="IH3" i="22"/>
  <c r="IG3" i="22"/>
  <c r="IF3" i="22"/>
  <c r="IE3" i="22"/>
  <c r="ID3" i="22"/>
  <c r="IC3" i="22"/>
  <c r="IB3" i="22"/>
  <c r="IA3" i="22"/>
  <c r="HZ3" i="22"/>
  <c r="HY3" i="22"/>
  <c r="HX3" i="22"/>
  <c r="HW3" i="22"/>
  <c r="HV3" i="22"/>
  <c r="HU3" i="22"/>
  <c r="HT3" i="22"/>
  <c r="HS3" i="22"/>
  <c r="HR3" i="22"/>
  <c r="HQ3" i="22"/>
  <c r="HP3" i="22"/>
  <c r="HO3" i="22"/>
  <c r="HN3" i="22"/>
  <c r="HM3" i="22"/>
  <c r="HL3" i="22"/>
  <c r="HK3" i="22"/>
  <c r="HJ3" i="22"/>
  <c r="HI3" i="22"/>
  <c r="HH3" i="22"/>
  <c r="HG3" i="22"/>
  <c r="HF3" i="22"/>
  <c r="HE3" i="22"/>
  <c r="HD3" i="22"/>
  <c r="HC3" i="22"/>
  <c r="HB3" i="22"/>
  <c r="HA3" i="22"/>
  <c r="GZ3" i="22"/>
  <c r="GY3" i="22"/>
  <c r="GX3" i="22"/>
  <c r="GW3" i="22"/>
  <c r="GV3" i="22"/>
  <c r="GU3" i="22"/>
  <c r="GT3" i="22"/>
  <c r="GS3" i="22"/>
  <c r="GR3" i="22"/>
  <c r="GQ3" i="22"/>
  <c r="GP3" i="22"/>
  <c r="GO3" i="22"/>
  <c r="GN3" i="22"/>
  <c r="GM3" i="22"/>
  <c r="GL3" i="22"/>
  <c r="GK3" i="22"/>
  <c r="GJ3" i="22"/>
  <c r="GI3" i="22"/>
  <c r="GH3" i="22"/>
  <c r="GG3" i="22"/>
  <c r="GF3" i="22"/>
  <c r="GE3" i="22"/>
  <c r="GD3" i="22"/>
  <c r="GC3" i="22"/>
  <c r="GB3" i="22"/>
  <c r="GA3" i="22"/>
  <c r="FZ3" i="22"/>
  <c r="FY3" i="22"/>
  <c r="FX3" i="22"/>
  <c r="FW3" i="22"/>
  <c r="FV3" i="22"/>
  <c r="FU3" i="22"/>
  <c r="FT3" i="22"/>
  <c r="FS3" i="22"/>
  <c r="FR3" i="22"/>
  <c r="FQ3" i="22"/>
  <c r="FP3" i="22"/>
  <c r="FO3" i="22"/>
  <c r="FN3" i="22"/>
  <c r="FM3" i="22"/>
  <c r="FL3" i="22"/>
  <c r="FK3" i="22"/>
  <c r="FJ3" i="22"/>
  <c r="FI3" i="22"/>
  <c r="FH3" i="22"/>
  <c r="FG3" i="22"/>
  <c r="FF3" i="22"/>
  <c r="FE3" i="22"/>
  <c r="FD3" i="22"/>
  <c r="FC3" i="22"/>
  <c r="FB3" i="22"/>
  <c r="FA3" i="22"/>
  <c r="EZ3" i="22"/>
  <c r="EY3" i="22"/>
  <c r="EX3" i="22"/>
  <c r="EW3" i="22"/>
  <c r="EV3" i="22"/>
  <c r="EU3" i="22"/>
  <c r="ET3" i="22"/>
  <c r="ES3" i="22"/>
  <c r="ER3" i="22"/>
  <c r="EQ3" i="22"/>
  <c r="EP3" i="22"/>
  <c r="EO3" i="22"/>
  <c r="EN3" i="22"/>
  <c r="EM3" i="22"/>
  <c r="EL3" i="22"/>
  <c r="EK3" i="22"/>
  <c r="EJ3" i="22"/>
  <c r="EI3" i="22"/>
  <c r="EH3" i="22"/>
  <c r="EG3" i="22"/>
  <c r="EF3" i="22"/>
  <c r="EE3" i="22"/>
  <c r="ED3" i="22"/>
  <c r="EC3" i="22"/>
  <c r="EB3" i="22"/>
  <c r="EA3" i="22"/>
  <c r="DZ3" i="22"/>
  <c r="DY3" i="22"/>
  <c r="DX3" i="22"/>
  <c r="DW3" i="22"/>
  <c r="DV3" i="22"/>
  <c r="DU3" i="22"/>
  <c r="DT3" i="22"/>
  <c r="DS3" i="22"/>
  <c r="DR3" i="22"/>
  <c r="DQ3" i="22"/>
  <c r="DP3" i="22"/>
  <c r="DO3" i="22"/>
  <c r="DN3" i="22"/>
  <c r="DM3" i="22"/>
  <c r="DL3" i="22"/>
  <c r="DK3" i="22"/>
  <c r="DJ3" i="22"/>
  <c r="DI3" i="22"/>
  <c r="DH3" i="22"/>
  <c r="DG3" i="22"/>
  <c r="DF3" i="22"/>
  <c r="DE3" i="22"/>
  <c r="DD3" i="22"/>
  <c r="DC3" i="22"/>
  <c r="DB3" i="22"/>
  <c r="DA3" i="22"/>
  <c r="CZ3" i="22"/>
  <c r="CY3" i="22"/>
  <c r="CX3" i="22"/>
  <c r="CW3" i="22"/>
  <c r="CV3" i="22"/>
  <c r="CU3" i="22"/>
  <c r="CT3" i="22"/>
  <c r="CS3" i="22"/>
  <c r="CR3" i="22"/>
  <c r="CQ3" i="22"/>
  <c r="CP3" i="22"/>
  <c r="CO3" i="22"/>
  <c r="CN3" i="22"/>
  <c r="CM3" i="22"/>
  <c r="CL3" i="22"/>
  <c r="CK3" i="22"/>
  <c r="CJ3" i="22"/>
  <c r="CI3" i="22"/>
  <c r="CH3" i="22"/>
  <c r="CG3" i="22"/>
  <c r="CF3" i="22"/>
  <c r="CE3" i="22"/>
  <c r="CD3" i="22"/>
  <c r="CC3" i="22"/>
  <c r="CB3" i="22"/>
  <c r="CA3" i="22"/>
  <c r="BZ3" i="22"/>
  <c r="BY3" i="22"/>
  <c r="BX3" i="22"/>
  <c r="BW3" i="22"/>
  <c r="BV3" i="22"/>
  <c r="BU3" i="22"/>
  <c r="BT3" i="22"/>
  <c r="BS3" i="22"/>
  <c r="BR3" i="22"/>
  <c r="BQ3" i="22"/>
  <c r="BP3" i="22"/>
  <c r="BO3" i="22"/>
  <c r="BN3" i="22"/>
  <c r="BM3" i="22"/>
  <c r="BL3" i="22"/>
  <c r="BK3" i="22"/>
  <c r="BJ3" i="22"/>
  <c r="BI3" i="22"/>
  <c r="BH3" i="22"/>
  <c r="BG3" i="22"/>
  <c r="BF3" i="22"/>
  <c r="BE3" i="22"/>
  <c r="BD3" i="22"/>
  <c r="BC3" i="22"/>
  <c r="BB3" i="22"/>
  <c r="BA3" i="22"/>
  <c r="AZ3" i="22"/>
  <c r="AY3" i="22"/>
  <c r="AX3" i="22"/>
  <c r="AW3" i="22"/>
  <c r="AV3" i="22"/>
  <c r="AU3" i="22"/>
  <c r="AT3" i="22"/>
  <c r="AS3" i="22"/>
  <c r="AR3" i="22"/>
  <c r="AQ3" i="22"/>
  <c r="AP3" i="22"/>
  <c r="AO3" i="22"/>
  <c r="AN3" i="22"/>
  <c r="AM3" i="22"/>
  <c r="AL3" i="22"/>
  <c r="AK3" i="22"/>
  <c r="AJ3" i="22"/>
  <c r="AI3" i="22"/>
  <c r="AH3" i="22"/>
  <c r="AG3" i="22"/>
  <c r="AF3" i="22"/>
  <c r="AE3" i="22"/>
  <c r="AD3" i="22"/>
  <c r="AC3" i="22"/>
  <c r="AB3" i="22"/>
  <c r="AA3" i="22"/>
  <c r="Z3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B29" i="11" l="1"/>
  <c r="D3" i="14"/>
  <c r="B29" i="3" l="1"/>
  <c r="G3" i="12" l="1"/>
  <c r="A29" i="11"/>
  <c r="A28" i="11"/>
  <c r="A27" i="11"/>
  <c r="A26" i="11"/>
  <c r="A25" i="11"/>
  <c r="A24" i="11"/>
  <c r="A23" i="11"/>
  <c r="A2" i="3" l="1"/>
  <c r="A3" i="3"/>
  <c r="A4" i="3"/>
  <c r="X15" i="18" l="1"/>
  <c r="W15" i="18"/>
  <c r="V15" i="18"/>
  <c r="T15" i="18"/>
  <c r="S15" i="18"/>
  <c r="R15" i="18"/>
  <c r="Q15" i="18"/>
  <c r="P15" i="18"/>
  <c r="O15" i="18"/>
  <c r="N15" i="18"/>
  <c r="M15" i="18"/>
  <c r="L15" i="18"/>
  <c r="X14" i="18"/>
  <c r="W14" i="18"/>
  <c r="V14" i="18"/>
  <c r="K14" i="18"/>
  <c r="R14" i="18" s="1"/>
  <c r="J14" i="18"/>
  <c r="Q14" i="18" s="1"/>
  <c r="I14" i="18"/>
  <c r="N14" i="18" s="1"/>
  <c r="X13" i="18"/>
  <c r="W13" i="18"/>
  <c r="V13" i="18"/>
  <c r="T13" i="18"/>
  <c r="S13" i="18"/>
  <c r="R13" i="18"/>
  <c r="Q13" i="18"/>
  <c r="P13" i="18"/>
  <c r="O13" i="18"/>
  <c r="N13" i="18"/>
  <c r="M13" i="18"/>
  <c r="L13" i="18"/>
  <c r="L14" i="18" l="1"/>
  <c r="M14" i="18"/>
  <c r="O14" i="18"/>
  <c r="T14" i="18"/>
  <c r="P14" i="18"/>
  <c r="S14" i="18"/>
  <c r="H14" i="12" l="1"/>
  <c r="G2" i="12"/>
  <c r="H13" i="12" l="1"/>
  <c r="H12" i="12"/>
  <c r="A28" i="3"/>
  <c r="A27" i="3"/>
  <c r="A29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H17" i="12"/>
  <c r="H27" i="12" s="1"/>
  <c r="H11" i="12"/>
  <c r="H8" i="12"/>
  <c r="H6" i="12"/>
  <c r="H5" i="12"/>
  <c r="G17" i="12"/>
  <c r="G14" i="12"/>
  <c r="G11" i="12"/>
  <c r="G10" i="12"/>
  <c r="G9" i="12"/>
  <c r="G27" i="12" s="1"/>
  <c r="G8" i="12"/>
  <c r="G5" i="12"/>
  <c r="G13" i="12"/>
  <c r="G6" i="12"/>
  <c r="I13" i="12" l="1"/>
  <c r="I6" i="12"/>
  <c r="H16" i="12"/>
  <c r="G16" i="12"/>
  <c r="H15" i="12"/>
  <c r="G15" i="12"/>
  <c r="I14" i="12"/>
  <c r="G12" i="12"/>
  <c r="H10" i="12"/>
  <c r="H9" i="12"/>
  <c r="I8" i="12"/>
  <c r="H7" i="12"/>
  <c r="G7" i="12"/>
  <c r="G26" i="12" s="1"/>
  <c r="H4" i="12"/>
  <c r="G4" i="12"/>
  <c r="H3" i="12"/>
  <c r="H2" i="12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H26" i="12" l="1"/>
  <c r="I26" i="12" s="1"/>
  <c r="I16" i="12"/>
  <c r="I4" i="12"/>
  <c r="I7" i="12"/>
  <c r="I11" i="12"/>
  <c r="I5" i="12"/>
  <c r="I9" i="12"/>
  <c r="I2" i="12"/>
  <c r="I10" i="12"/>
  <c r="I15" i="12"/>
  <c r="I3" i="12"/>
  <c r="I17" i="12"/>
  <c r="I12" i="12"/>
  <c r="I27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<sst xmlns="http://schemas.openxmlformats.org/spreadsheetml/2006/main" count="3202" uniqueCount="914">
  <si>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</si>
  <si>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</si>
  <si>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</si>
  <si>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</si>
  <si>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</si>
  <si>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</si>
  <si>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</si>
  <si>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</si>
  <si>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</si>
  <si>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</si>
  <si>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value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</si>
  <si>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</si>
  <si>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</si>
  <si>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</si>
  <si>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</si>
  <si>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</si>
  <si>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</si>
  <si>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</si>
  <si>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</si>
  <si>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</si>
  <si>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</si>
  <si>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</si>
  <si>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</si>
  <si>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</si>
  <si>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</si>
  <si>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</si>
  <si>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</si>
  <si>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</si>
  <si>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</si>
  <si>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</si>
  <si>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</si>
  <si>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</si>
  <si>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</si>
  <si>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</si>
  <si>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</si>
  <si>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</si>
  <si>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B1</t>
  </si>
  <si>
    <t>State1</t>
  </si>
  <si>
    <t>B2</t>
  </si>
  <si>
    <t>B20</t>
  </si>
  <si>
    <t>B23</t>
  </si>
  <si>
    <t>B26</t>
  </si>
  <si>
    <t>B27</t>
  </si>
  <si>
    <t>MIX1</t>
  </si>
  <si>
    <t>MIX2</t>
  </si>
  <si>
    <t>MIX3</t>
  </si>
  <si>
    <t>MIX4</t>
  </si>
  <si>
    <t>MIX5</t>
  </si>
  <si>
    <t>H2+N2 mix</t>
  </si>
  <si>
    <t>COMP1</t>
  </si>
  <si>
    <t>COMP2</t>
  </si>
  <si>
    <t>1st stage compressor</t>
  </si>
  <si>
    <t>2nd stage compressor</t>
  </si>
  <si>
    <t>SPLIT1</t>
  </si>
  <si>
    <t>SPLIT2</t>
  </si>
  <si>
    <t>REAC1</t>
  </si>
  <si>
    <t>REAC2</t>
  </si>
  <si>
    <t>SEP1</t>
  </si>
  <si>
    <t>Cooling water cooler</t>
  </si>
  <si>
    <t>Dissipative purge mix</t>
  </si>
  <si>
    <t>fuel value</t>
  </si>
  <si>
    <t>product value</t>
  </si>
  <si>
    <t>irreversibility value</t>
  </si>
  <si>
    <t>Comparison - Total exergy</t>
  </si>
  <si>
    <t>Numerical uncertainty</t>
  </si>
  <si>
    <t>Significant change</t>
  </si>
  <si>
    <t>Problem - investigate why</t>
  </si>
  <si>
    <t>The balance between physical exergy increase and chemical exergy decrease is not exact due to numerical differences from HYSYS' data and my Matlab chemical exergy evaluation code.</t>
  </si>
  <si>
    <t>It should be zero, but it is not due to the chosen numerical tolerance</t>
  </si>
  <si>
    <t>Dissipative water mix</t>
  </si>
  <si>
    <t>HEX1</t>
  </si>
  <si>
    <t>HEX2</t>
  </si>
  <si>
    <t>HEX3</t>
  </si>
  <si>
    <t>Converter mix</t>
  </si>
  <si>
    <t>Converter split</t>
  </si>
  <si>
    <t>Separator split</t>
  </si>
  <si>
    <t>Converter preheater</t>
  </si>
  <si>
    <t>H2+N2+recycle mix</t>
  </si>
  <si>
    <t>First compressor Intercooler</t>
  </si>
  <si>
    <t>HEX4</t>
  </si>
  <si>
    <t>Cooling air cooler</t>
  </si>
  <si>
    <t>1st bed converter/reactor</t>
  </si>
  <si>
    <t>2nd bed converter/reactor</t>
  </si>
  <si>
    <t>NH3 separator</t>
  </si>
  <si>
    <t>Temperature</t>
  </si>
  <si>
    <t>K</t>
  </si>
  <si>
    <t>Pressure</t>
  </si>
  <si>
    <t>bar</t>
  </si>
  <si>
    <t>Molar Enthalpy</t>
  </si>
  <si>
    <t>Molar Entropy</t>
  </si>
  <si>
    <t>Mass Enthalpy</t>
  </si>
  <si>
    <t>kJ/kg</t>
  </si>
  <si>
    <t>Mass Entropy</t>
  </si>
  <si>
    <t>Mass Density</t>
  </si>
  <si>
    <t>kW</t>
  </si>
  <si>
    <t>Hydro</t>
  </si>
  <si>
    <t>Wind</t>
  </si>
  <si>
    <t>PEM</t>
  </si>
  <si>
    <t>SOEC</t>
  </si>
  <si>
    <t>AE</t>
  </si>
  <si>
    <t>PV</t>
  </si>
  <si>
    <t>N2</t>
  </si>
  <si>
    <t>B3</t>
  </si>
  <si>
    <t>B4</t>
  </si>
  <si>
    <t>B7</t>
  </si>
  <si>
    <t>B10</t>
  </si>
  <si>
    <t>B11</t>
  </si>
  <si>
    <t>B12</t>
  </si>
  <si>
    <t>B13</t>
  </si>
  <si>
    <t>B17</t>
  </si>
  <si>
    <t>B18</t>
  </si>
  <si>
    <t>B19</t>
  </si>
  <si>
    <t>B21</t>
  </si>
  <si>
    <t>B22</t>
  </si>
  <si>
    <t>B25</t>
  </si>
  <si>
    <t>B28</t>
  </si>
  <si>
    <t>B1+B2</t>
  </si>
  <si>
    <t>B8+B11</t>
  </si>
  <si>
    <t>B8+B9</t>
  </si>
  <si>
    <t>B19+B21</t>
  </si>
  <si>
    <t>B5-B4</t>
  </si>
  <si>
    <t>B7-B6</t>
  </si>
  <si>
    <t>B24-B23</t>
  </si>
  <si>
    <t>B10-B9</t>
  </si>
  <si>
    <t>B15-B16</t>
  </si>
  <si>
    <t>B16-B18</t>
  </si>
  <si>
    <t>B5-B6</t>
  </si>
  <si>
    <t>B13-B14</t>
  </si>
  <si>
    <t>B14-B15</t>
  </si>
  <si>
    <t>Exergy cost</t>
  </si>
  <si>
    <t>H2</t>
  </si>
  <si>
    <t>H2O</t>
  </si>
  <si>
    <t>=</t>
  </si>
  <si>
    <t>Electrolysis</t>
  </si>
  <si>
    <t>ASU</t>
  </si>
  <si>
    <t>Efficiency electrolysis technologies</t>
  </si>
  <si>
    <t>Renewable electricity</t>
  </si>
  <si>
    <t>Green H2</t>
  </si>
  <si>
    <t>AEM</t>
  </si>
  <si>
    <t>R. Electricity</t>
  </si>
  <si>
    <t>Efficiency ASU</t>
  </si>
  <si>
    <t>Green N2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</si>
  <si>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</si>
  <si>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</si>
  <si>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</si>
  <si>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</si>
  <si>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</si>
  <si>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</si>
  <si>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</si>
  <si>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</si>
  <si>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</si>
  <si>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</si>
  <si>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Scenario 11</t>
  </si>
  <si>
    <t>Scenario 12</t>
  </si>
  <si>
    <t>Scenario 13</t>
  </si>
  <si>
    <t>Scenario 14</t>
  </si>
  <si>
    <t>Scenario 15</t>
  </si>
  <si>
    <t>Scenario 16</t>
  </si>
  <si>
    <t>Scenario 17</t>
  </si>
  <si>
    <t>Scenario 18</t>
  </si>
  <si>
    <t>Base</t>
  </si>
  <si>
    <t>Test H2</t>
  </si>
  <si>
    <t>Test H2O</t>
  </si>
  <si>
    <t>Test N2</t>
  </si>
  <si>
    <t>Test COMP2</t>
  </si>
  <si>
    <t>Test COMP1</t>
  </si>
  <si>
    <t>F</t>
  </si>
  <si>
    <t>P</t>
  </si>
  <si>
    <t>I</t>
  </si>
  <si>
    <t>(kW/kW)</t>
  </si>
  <si>
    <t>Test H2+N2</t>
  </si>
  <si>
    <t>Added</t>
  </si>
  <si>
    <t>Spanish reference =&gt; removed for now</t>
  </si>
  <si>
    <t>Not cited =&gt; removed</t>
  </si>
  <si>
    <t>Results</t>
  </si>
  <si>
    <t>Methodology</t>
  </si>
  <si>
    <t>Introduction</t>
  </si>
  <si>
    <t>No. Of citations</t>
  </si>
  <si>
    <t>References</t>
  </si>
  <si>
    <t>Material</t>
  </si>
  <si>
    <t>Stream Name</t>
  </si>
  <si>
    <t>Units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</si>
  <si>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</si>
  <si>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</si>
  <si>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</si>
  <si>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</si>
  <si>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</si>
  <si>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</si>
  <si>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</si>
  <si>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</si>
  <si>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</si>
  <si>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</si>
  <si>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</si>
  <si>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</si>
  <si>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</si>
  <si>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</si>
  <si>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</si>
  <si>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</si>
  <si>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</si>
  <si>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</si>
  <si>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</si>
  <si>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</si>
  <si>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</si>
  <si>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</si>
  <si>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</si>
  <si>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</si>
  <si>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</si>
  <si>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MIXED Substream</t>
  </si>
  <si>
    <t>Molar Vapor Fraction</t>
  </si>
  <si>
    <t>Mole Flows</t>
  </si>
  <si>
    <t>kmol/sec</t>
  </si>
  <si>
    <t>NH3</t>
  </si>
  <si>
    <t>AR</t>
  </si>
  <si>
    <t>Mass Flows</t>
  </si>
  <si>
    <t>kg/sec</t>
  </si>
  <si>
    <t>kJ/kmol</t>
  </si>
  <si>
    <t>kJ/kmol-K</t>
  </si>
  <si>
    <t>kJ/kg-K</t>
  </si>
  <si>
    <t>Mass exergy</t>
  </si>
  <si>
    <t>Molecular weight, mixture</t>
  </si>
  <si>
    <t>Mole Fractions</t>
  </si>
  <si>
    <t>kg/cum</t>
  </si>
  <si>
    <t>Exergy flow rate</t>
  </si>
  <si>
    <t>Molar exergy</t>
  </si>
  <si>
    <t>Molar Density</t>
  </si>
  <si>
    <t>kmol/cum</t>
  </si>
  <si>
    <t>26</t>
  </si>
  <si>
    <t>27</t>
  </si>
  <si>
    <t>28</t>
  </si>
  <si>
    <t>Power</t>
  </si>
  <si>
    <t>Heat duty</t>
  </si>
  <si>
    <t>Exergy streams</t>
  </si>
  <si>
    <t>B3+B21</t>
  </si>
  <si>
    <t>B23-B22</t>
  </si>
  <si>
    <t>B24</t>
  </si>
  <si>
    <t>B5</t>
  </si>
  <si>
    <t>B6</t>
  </si>
  <si>
    <t>B8</t>
  </si>
  <si>
    <t>B9</t>
  </si>
  <si>
    <t>B14</t>
  </si>
  <si>
    <t>B15</t>
  </si>
  <si>
    <t>B16</t>
  </si>
  <si>
    <t>AWE</t>
  </si>
  <si>
    <t>Scenario 19</t>
  </si>
  <si>
    <t>Scenario 20</t>
  </si>
  <si>
    <t>Scenario 21</t>
  </si>
  <si>
    <t>Scenario 22</t>
  </si>
  <si>
    <t>Scenario 23</t>
  </si>
  <si>
    <t>Scenario 24</t>
  </si>
  <si>
    <t>Scenario 25</t>
  </si>
  <si>
    <t>Scenario 26</t>
  </si>
  <si>
    <t>Scenario 27</t>
  </si>
  <si>
    <t>Scenario 28</t>
  </si>
  <si>
    <t>Scenario 29</t>
  </si>
  <si>
    <t>Scenario 30</t>
  </si>
  <si>
    <t>Scenario 31</t>
  </si>
  <si>
    <t>Scenario 32</t>
  </si>
  <si>
    <t>Scenario 33</t>
  </si>
  <si>
    <t>Scenario 34</t>
  </si>
  <si>
    <t>Scenario 35</t>
  </si>
  <si>
    <t>Scenario 36</t>
  </si>
  <si>
    <t>Scenario 37</t>
  </si>
  <si>
    <t>Scenario 38</t>
  </si>
  <si>
    <t>Scenario 39</t>
  </si>
  <si>
    <t>Scenario 40</t>
  </si>
  <si>
    <t>Scenario 41</t>
  </si>
  <si>
    <t>Scenario 42</t>
  </si>
  <si>
    <t>Scenario 43</t>
  </si>
  <si>
    <t>Scenario 44</t>
  </si>
  <si>
    <t>Scenario 45</t>
  </si>
  <si>
    <t>Scenario 46</t>
  </si>
  <si>
    <t>Scenario 47</t>
  </si>
  <si>
    <t>Scenario 48</t>
  </si>
  <si>
    <t>Scenario 49</t>
  </si>
  <si>
    <t>Scenario 50</t>
  </si>
  <si>
    <t>Scenario 51</t>
  </si>
  <si>
    <t>Scenario 52</t>
  </si>
  <si>
    <t>Scenario 53</t>
  </si>
  <si>
    <t>Scenario 54</t>
  </si>
  <si>
    <t>Scenario 55</t>
  </si>
  <si>
    <t>Scenario 56</t>
  </si>
  <si>
    <t>Scenario 57</t>
  </si>
  <si>
    <t>Scenario 58</t>
  </si>
  <si>
    <t>Scenario 59</t>
  </si>
  <si>
    <t>Scenario 60</t>
  </si>
  <si>
    <t>Scenario 61</t>
  </si>
  <si>
    <t>Scenario 62</t>
  </si>
  <si>
    <t>Scenario 63</t>
  </si>
  <si>
    <t>Scenario 64</t>
  </si>
  <si>
    <t>Scenario 65</t>
  </si>
  <si>
    <t>Scenario 66</t>
  </si>
  <si>
    <t>Scenario 67</t>
  </si>
  <si>
    <t>Scenario 68</t>
  </si>
  <si>
    <t>Scenario 69</t>
  </si>
  <si>
    <t>Scenario 70</t>
  </si>
  <si>
    <t>Scenario 71</t>
  </si>
  <si>
    <t>Scenario 72</t>
  </si>
  <si>
    <t>Scenario 73</t>
  </si>
  <si>
    <t>Scenario 74</t>
  </si>
  <si>
    <t>Scenario 75</t>
  </si>
  <si>
    <t>Scenario 76</t>
  </si>
  <si>
    <t>Scenario 77</t>
  </si>
  <si>
    <t>Scenario 78</t>
  </si>
  <si>
    <t>Scenario 79</t>
  </si>
  <si>
    <t>Scenario 80</t>
  </si>
  <si>
    <t>Scenario 81</t>
  </si>
  <si>
    <t>Scenario 82</t>
  </si>
  <si>
    <t>Scenario 83</t>
  </si>
  <si>
    <t>Scenario 84</t>
  </si>
  <si>
    <t>Scenario 85</t>
  </si>
  <si>
    <t>Scenario 86</t>
  </si>
  <si>
    <t>Scenario 87</t>
  </si>
  <si>
    <t>Scenario 88</t>
  </si>
  <si>
    <t>Scenario 89</t>
  </si>
  <si>
    <t>Scenario 90</t>
  </si>
  <si>
    <t>Scenario 91</t>
  </si>
  <si>
    <t>Scenario 92</t>
  </si>
  <si>
    <t>Scenario 93</t>
  </si>
  <si>
    <t>Scenario 94</t>
  </si>
  <si>
    <t>Scenario 95</t>
  </si>
  <si>
    <t>Scenario 96</t>
  </si>
  <si>
    <t>Scenario 97</t>
  </si>
  <si>
    <t>Scenario 98</t>
  </si>
  <si>
    <t>Scenario 99</t>
  </si>
  <si>
    <t>Scenario 100</t>
  </si>
  <si>
    <t>Scenario 101</t>
  </si>
  <si>
    <t>Scenario 102</t>
  </si>
  <si>
    <t>Scenario 103</t>
  </si>
  <si>
    <t>Scenario 104</t>
  </si>
  <si>
    <t>Scenario 105</t>
  </si>
  <si>
    <t>Scenario 106</t>
  </si>
  <si>
    <t>Scenario 107</t>
  </si>
  <si>
    <t>Scenario 108</t>
  </si>
  <si>
    <t>Scenario 109</t>
  </si>
  <si>
    <t>Scenario 110</t>
  </si>
  <si>
    <t>Scenario 111</t>
  </si>
  <si>
    <t>Scenario 112</t>
  </si>
  <si>
    <t>Scenario 113</t>
  </si>
  <si>
    <t>Scenario 114</t>
  </si>
  <si>
    <t>Scenario 115</t>
  </si>
  <si>
    <t>Scenario 116</t>
  </si>
  <si>
    <t>Scenario 117</t>
  </si>
  <si>
    <t>Scenario 118</t>
  </si>
  <si>
    <t>Scenario 119</t>
  </si>
  <si>
    <t>Scenario 120</t>
  </si>
  <si>
    <t>Scenario 121</t>
  </si>
  <si>
    <t>Scenario 122</t>
  </si>
  <si>
    <t>Scenario 123</t>
  </si>
  <si>
    <t>Scenario 124</t>
  </si>
  <si>
    <t>Scenario 125</t>
  </si>
  <si>
    <t>Scenario 126</t>
  </si>
  <si>
    <t>Scenario 127</t>
  </si>
  <si>
    <t>Scenario 128</t>
  </si>
  <si>
    <t>Scenario 129</t>
  </si>
  <si>
    <t>Scenario 130</t>
  </si>
  <si>
    <t>Scenario 131</t>
  </si>
  <si>
    <t>Scenario 132</t>
  </si>
  <si>
    <t>Scenario 133</t>
  </si>
  <si>
    <t>Scenario 134</t>
  </si>
  <si>
    <t>Scenario 135</t>
  </si>
  <si>
    <t>Scenario 136</t>
  </si>
  <si>
    <t>Scenario 137</t>
  </si>
  <si>
    <t>Scenario 138</t>
  </si>
  <si>
    <t>Scenario 139</t>
  </si>
  <si>
    <t>Scenario 140</t>
  </si>
  <si>
    <t>Scenario 141</t>
  </si>
  <si>
    <t>Scenario 142</t>
  </si>
  <si>
    <t>Scenario 143</t>
  </si>
  <si>
    <t>Scenario 144</t>
  </si>
  <si>
    <t>Scenario 145</t>
  </si>
  <si>
    <t>Scenario 146</t>
  </si>
  <si>
    <t>Scenario 147</t>
  </si>
  <si>
    <t>Scenario 148</t>
  </si>
  <si>
    <t>Scenario 149</t>
  </si>
  <si>
    <t>Scenario 150</t>
  </si>
  <si>
    <t>Scenario 151</t>
  </si>
  <si>
    <t>Scenario 152</t>
  </si>
  <si>
    <t>Scenario 153</t>
  </si>
  <si>
    <t>Scenario 154</t>
  </si>
  <si>
    <t>Scenario 155</t>
  </si>
  <si>
    <t>Scenario 156</t>
  </si>
  <si>
    <t>Scenario 157</t>
  </si>
  <si>
    <t>Scenario 158</t>
  </si>
  <si>
    <t>Scenario 159</t>
  </si>
  <si>
    <t>Scenario 160</t>
  </si>
  <si>
    <t>Scenario 161</t>
  </si>
  <si>
    <t>Scenario 162</t>
  </si>
  <si>
    <t>Scenario 163</t>
  </si>
  <si>
    <t>Scenario 164</t>
  </si>
  <si>
    <t>Scenario 165</t>
  </si>
  <si>
    <t>Scenario 166</t>
  </si>
  <si>
    <t>Scenario 167</t>
  </si>
  <si>
    <t>Scenario 168</t>
  </si>
  <si>
    <t>Scenario 169</t>
  </si>
  <si>
    <t>Scenario 170</t>
  </si>
  <si>
    <t>Scenario 171</t>
  </si>
  <si>
    <t>Scenario 172</t>
  </si>
  <si>
    <t>Scenario 173</t>
  </si>
  <si>
    <t>Scenario 174</t>
  </si>
  <si>
    <t>Scenario 175</t>
  </si>
  <si>
    <t>Scenario 176</t>
  </si>
  <si>
    <t>Scenario 177</t>
  </si>
  <si>
    <t>Scenario 178</t>
  </si>
  <si>
    <t>Scenario 179</t>
  </si>
  <si>
    <t>Scenario 180</t>
  </si>
  <si>
    <t>Scenario 181</t>
  </si>
  <si>
    <t>Scenario 182</t>
  </si>
  <si>
    <t>Scenario 183</t>
  </si>
  <si>
    <t>Scenario 184</t>
  </si>
  <si>
    <t>Scenario 185</t>
  </si>
  <si>
    <t>Scenario 186</t>
  </si>
  <si>
    <t>Scenario 187</t>
  </si>
  <si>
    <t>Scenario 188</t>
  </si>
  <si>
    <t>Scenario 189</t>
  </si>
  <si>
    <t>Scenario 190</t>
  </si>
  <si>
    <t>Scenario 191</t>
  </si>
  <si>
    <t>Scenario 192</t>
  </si>
  <si>
    <t>Scenario 193</t>
  </si>
  <si>
    <t>Scenario 194</t>
  </si>
  <si>
    <t>Scenario 195</t>
  </si>
  <si>
    <t>Scenario 196</t>
  </si>
  <si>
    <t>Scenario 197</t>
  </si>
  <si>
    <t>Scenario 198</t>
  </si>
  <si>
    <t>Scenario 199</t>
  </si>
  <si>
    <t>Scenario 200</t>
  </si>
  <si>
    <t>Scenario 201</t>
  </si>
  <si>
    <t>Scenario 202</t>
  </si>
  <si>
    <t>Scenario 203</t>
  </si>
  <si>
    <t>Scenario 204</t>
  </si>
  <si>
    <t>Scenario 205</t>
  </si>
  <si>
    <t>Scenario 206</t>
  </si>
  <si>
    <t>Scenario 207</t>
  </si>
  <si>
    <t>Scenario 208</t>
  </si>
  <si>
    <t>Scenario 209</t>
  </si>
  <si>
    <t>Scenario 210</t>
  </si>
  <si>
    <t>Scenario 211</t>
  </si>
  <si>
    <t>Scenario 212</t>
  </si>
  <si>
    <t>Scenario 213</t>
  </si>
  <si>
    <t>Scenario 214</t>
  </si>
  <si>
    <t>Scenario 215</t>
  </si>
  <si>
    <t>Scenario 216</t>
  </si>
  <si>
    <t>Scenario 217</t>
  </si>
  <si>
    <t>Scenario 218</t>
  </si>
  <si>
    <t>Scenario 219</t>
  </si>
  <si>
    <t>Scenario 220</t>
  </si>
  <si>
    <t>Scenario 221</t>
  </si>
  <si>
    <t>Scenario 222</t>
  </si>
  <si>
    <t>Scenario 223</t>
  </si>
  <si>
    <t>Scenario 224</t>
  </si>
  <si>
    <t>Scenario 225</t>
  </si>
  <si>
    <t>Scenario 226</t>
  </si>
  <si>
    <t>Scenario 227</t>
  </si>
  <si>
    <t>Scenario 228</t>
  </si>
  <si>
    <t>Scenario 229</t>
  </si>
  <si>
    <t>Scenario 230</t>
  </si>
  <si>
    <t>Scenario 231</t>
  </si>
  <si>
    <t>Scenario 232</t>
  </si>
  <si>
    <t>Scenario 233</t>
  </si>
  <si>
    <t>Scenario 234</t>
  </si>
  <si>
    <t>Scenario 235</t>
  </si>
  <si>
    <t>Scenario 236</t>
  </si>
  <si>
    <t>Scenario 237</t>
  </si>
  <si>
    <t>Scenario 238</t>
  </si>
  <si>
    <t>Scenario 239</t>
  </si>
  <si>
    <t>Scenario 240</t>
  </si>
  <si>
    <t>Scenario 241</t>
  </si>
  <si>
    <t>Scenario 242</t>
  </si>
  <si>
    <t>Scenario 243</t>
  </si>
  <si>
    <t>Scenario 244</t>
  </si>
  <si>
    <t>Scenario 245</t>
  </si>
  <si>
    <t>Scenario 246</t>
  </si>
  <si>
    <t>Scenario 247</t>
  </si>
  <si>
    <t>Scenario 248</t>
  </si>
  <si>
    <t>Scenario 249</t>
  </si>
  <si>
    <t>Scenario 250</t>
  </si>
  <si>
    <t>Scenario 251</t>
  </si>
  <si>
    <t>Scenario 252</t>
  </si>
  <si>
    <t>Scenario 253</t>
  </si>
  <si>
    <t>Scenario 254</t>
  </si>
  <si>
    <t>Scenario 255</t>
  </si>
  <si>
    <t>Scenario 256</t>
  </si>
  <si>
    <t>Scenario 257</t>
  </si>
  <si>
    <t>Scenario 258</t>
  </si>
  <si>
    <t>Scenario 259</t>
  </si>
  <si>
    <t>Scenario 260</t>
  </si>
  <si>
    <t>Scenario 261</t>
  </si>
  <si>
    <t>Scenario 262</t>
  </si>
  <si>
    <t>Scenario 263</t>
  </si>
  <si>
    <t>Scenario 264</t>
  </si>
  <si>
    <t>Scenario 265</t>
  </si>
  <si>
    <t>Scenario 266</t>
  </si>
  <si>
    <t>Scenario 267</t>
  </si>
  <si>
    <t>Scenario 268</t>
  </si>
  <si>
    <t>Scenario 269</t>
  </si>
  <si>
    <t>Scenario 270</t>
  </si>
  <si>
    <t>Scenario 271</t>
  </si>
  <si>
    <t>Scenario 272</t>
  </si>
  <si>
    <t>Scenario 273</t>
  </si>
  <si>
    <t>Scenario 274</t>
  </si>
  <si>
    <t>Scenario 275</t>
  </si>
  <si>
    <t>Scenario 276</t>
  </si>
  <si>
    <t>Scenario 277</t>
  </si>
  <si>
    <t>Scenario 278</t>
  </si>
  <si>
    <t>Scenario 279</t>
  </si>
  <si>
    <t>Scenario 280</t>
  </si>
  <si>
    <t>Scenario 281</t>
  </si>
  <si>
    <t>Scenario 282</t>
  </si>
  <si>
    <t>Scenario 283</t>
  </si>
  <si>
    <t>Scenario 284</t>
  </si>
  <si>
    <t>Scenario 285</t>
  </si>
  <si>
    <t>Scenario 286</t>
  </si>
  <si>
    <t>Scenario 287</t>
  </si>
  <si>
    <t>Scenario 288</t>
  </si>
  <si>
    <t>Scenario 289</t>
  </si>
  <si>
    <t>Scenario 290</t>
  </si>
  <si>
    <t>Scenario 291</t>
  </si>
  <si>
    <t>Scenario 292</t>
  </si>
  <si>
    <t>Scenario 293</t>
  </si>
  <si>
    <t>Scenario 294</t>
  </si>
  <si>
    <t>Scenario 295</t>
  </si>
  <si>
    <t>Scenario 296</t>
  </si>
  <si>
    <t>Scenario 297</t>
  </si>
  <si>
    <t>Scenario 298</t>
  </si>
  <si>
    <t>Scenario 299</t>
  </si>
  <si>
    <t>Scenario 300</t>
  </si>
  <si>
    <t>Scenario 301</t>
  </si>
  <si>
    <t>Scenario 302</t>
  </si>
  <si>
    <t>Scenario 303</t>
  </si>
  <si>
    <t>Scenario 304</t>
  </si>
  <si>
    <t>Scenario 305</t>
  </si>
  <si>
    <t>Scenario 306</t>
  </si>
  <si>
    <t>Scenario 307</t>
  </si>
  <si>
    <t>Scenario 308</t>
  </si>
  <si>
    <t>Scenario 309</t>
  </si>
  <si>
    <t>Scenario 310</t>
  </si>
  <si>
    <t>Scenario 311</t>
  </si>
  <si>
    <t>Scenario 312</t>
  </si>
  <si>
    <t>Scenario 313</t>
  </si>
  <si>
    <t>Scenario 314</t>
  </si>
  <si>
    <t>Scenario 315</t>
  </si>
  <si>
    <t>Scenario 316</t>
  </si>
  <si>
    <t>Scenario 317</t>
  </si>
  <si>
    <t>Scenario 318</t>
  </si>
  <si>
    <t>Scenario 319</t>
  </si>
  <si>
    <t>Scenario 320</t>
  </si>
  <si>
    <t>Scenario 321</t>
  </si>
  <si>
    <t>Scenario 322</t>
  </si>
  <si>
    <t>Scenario 323</t>
  </si>
  <si>
    <t>Scenario 324</t>
  </si>
  <si>
    <t>Scenario 325</t>
  </si>
  <si>
    <t>Scenario 326</t>
  </si>
  <si>
    <t>Scenario 327</t>
  </si>
  <si>
    <t>Scenario 328</t>
  </si>
  <si>
    <t>Scenario 329</t>
  </si>
  <si>
    <t>Scenario 330</t>
  </si>
  <si>
    <t>Scenario 331</t>
  </si>
  <si>
    <t>Scenario 332</t>
  </si>
  <si>
    <t>Scenario 333</t>
  </si>
  <si>
    <t>Scenario 334</t>
  </si>
  <si>
    <t>Scenario 335</t>
  </si>
  <si>
    <t>Scenario 336</t>
  </si>
  <si>
    <t>Scenario 337</t>
  </si>
  <si>
    <t>Scenario 338</t>
  </si>
  <si>
    <t>Scenario 339</t>
  </si>
  <si>
    <t>Scenario 340</t>
  </si>
  <si>
    <t>Scenario 341</t>
  </si>
  <si>
    <t>Scenario 342</t>
  </si>
  <si>
    <t>Scenario 343</t>
  </si>
  <si>
    <t>Scenario 344</t>
  </si>
  <si>
    <t>Scenario 345</t>
  </si>
  <si>
    <t>Scenario 346</t>
  </si>
  <si>
    <t>Scenario 347</t>
  </si>
  <si>
    <t>Scenario 348</t>
  </si>
  <si>
    <t>Scenario 349</t>
  </si>
  <si>
    <t>Scenario 350</t>
  </si>
  <si>
    <t>Scenario 351</t>
  </si>
  <si>
    <t>Scenario 352</t>
  </si>
  <si>
    <t>Scenario 353</t>
  </si>
  <si>
    <t>Scenario 354</t>
  </si>
  <si>
    <t>Scenario 355</t>
  </si>
  <si>
    <t>Scenario 356</t>
  </si>
  <si>
    <t>Scenario 357</t>
  </si>
  <si>
    <t>Scenario 358</t>
  </si>
  <si>
    <t>Scenario 359</t>
  </si>
  <si>
    <t>Scenario 360</t>
  </si>
  <si>
    <t>Scenario 361</t>
  </si>
  <si>
    <t>Scenario 362</t>
  </si>
  <si>
    <t>Scenario 363</t>
  </si>
  <si>
    <t>Scenario 364</t>
  </si>
  <si>
    <t>Scenario 365</t>
  </si>
  <si>
    <t>Scenario 366</t>
  </si>
  <si>
    <t>Scenario 367</t>
  </si>
  <si>
    <t>Scenario 368</t>
  </si>
  <si>
    <t>Scenario 369</t>
  </si>
  <si>
    <t>Scenario 370</t>
  </si>
  <si>
    <t>Scenario 371</t>
  </si>
  <si>
    <t>Scenario 372</t>
  </si>
  <si>
    <t>Scenario 373</t>
  </si>
  <si>
    <t>Scenario 374</t>
  </si>
  <si>
    <t>Scenario 375</t>
  </si>
  <si>
    <t>Scenario 376</t>
  </si>
  <si>
    <t>Scenario 377</t>
  </si>
  <si>
    <t>Scenario 378</t>
  </si>
  <si>
    <t>Scenario 379</t>
  </si>
  <si>
    <t>Scenario 380</t>
  </si>
  <si>
    <t>Scenario 381</t>
  </si>
  <si>
    <t>Scenario 382</t>
  </si>
  <si>
    <t>Scenario 383</t>
  </si>
  <si>
    <t>Scenario 384</t>
  </si>
  <si>
    <t>Scenario 385</t>
  </si>
  <si>
    <t>Scenario 386</t>
  </si>
  <si>
    <t>Scenario 387</t>
  </si>
  <si>
    <t>Scenario 388</t>
  </si>
  <si>
    <t>Scenario 389</t>
  </si>
  <si>
    <t>Scenario 390</t>
  </si>
  <si>
    <t>Scenario 391</t>
  </si>
  <si>
    <t>Scenario 392</t>
  </si>
  <si>
    <t>Scenario 393</t>
  </si>
  <si>
    <t>Scenario 394</t>
  </si>
  <si>
    <t>Scenario 395</t>
  </si>
  <si>
    <t>Scenario 396</t>
  </si>
  <si>
    <t>Scenario 397</t>
  </si>
  <si>
    <t>Scenario 398</t>
  </si>
  <si>
    <t>Scenario 399</t>
  </si>
  <si>
    <t>Scenario 400</t>
  </si>
  <si>
    <t>Scenario 401</t>
  </si>
  <si>
    <t>Scenario 402</t>
  </si>
  <si>
    <t>Scenario 403</t>
  </si>
  <si>
    <t>Scenario 404</t>
  </si>
  <si>
    <t>Scenario 405</t>
  </si>
  <si>
    <t>Scenario 406</t>
  </si>
  <si>
    <t>Scenario 407</t>
  </si>
  <si>
    <t>Scenario 408</t>
  </si>
  <si>
    <t>Scenario 409</t>
  </si>
  <si>
    <t>Scenario 410</t>
  </si>
  <si>
    <t>Scenario 411</t>
  </si>
  <si>
    <t>Scenario 412</t>
  </si>
  <si>
    <t>Scenario 413</t>
  </si>
  <si>
    <t>Scenario 414</t>
  </si>
  <si>
    <t>Scenario 415</t>
  </si>
  <si>
    <t>Scenario 416</t>
  </si>
  <si>
    <t>Scenario 417</t>
  </si>
  <si>
    <t>Scenario 418</t>
  </si>
  <si>
    <t>Scenario 419</t>
  </si>
  <si>
    <t>Scenario 420</t>
  </si>
  <si>
    <t>Scenario 421</t>
  </si>
  <si>
    <t>Scenario 422</t>
  </si>
  <si>
    <t>Scenario 423</t>
  </si>
  <si>
    <t>Scenario 424</t>
  </si>
  <si>
    <t>Scenario 425</t>
  </si>
  <si>
    <t>Scenario 426</t>
  </si>
  <si>
    <t>Scenario 427</t>
  </si>
  <si>
    <t>Scenario 428</t>
  </si>
  <si>
    <t>Scenario 429</t>
  </si>
  <si>
    <t>Scenario 430</t>
  </si>
  <si>
    <t>Scenario 431</t>
  </si>
  <si>
    <t>Scenario 432</t>
  </si>
  <si>
    <t>Scenario 433</t>
  </si>
  <si>
    <t>Scenario 434</t>
  </si>
  <si>
    <t>Scenario 435</t>
  </si>
  <si>
    <t>Scenario 436</t>
  </si>
  <si>
    <t>Scenario 437</t>
  </si>
  <si>
    <t>Scenario 438</t>
  </si>
  <si>
    <t>Scenario 439</t>
  </si>
  <si>
    <t>Scenario 440</t>
  </si>
  <si>
    <t>Scenario 441</t>
  </si>
  <si>
    <t>Scenario 442</t>
  </si>
  <si>
    <t>Scenario 443</t>
  </si>
  <si>
    <t>Scenario 444</t>
  </si>
  <si>
    <t>Scenario 445</t>
  </si>
  <si>
    <t>Scenario 446</t>
  </si>
  <si>
    <t>Scenario 447</t>
  </si>
  <si>
    <t>Scenario 448</t>
  </si>
  <si>
    <t>Scenario 449</t>
  </si>
  <si>
    <t>Scenario 450</t>
  </si>
  <si>
    <t>Scenario 451</t>
  </si>
  <si>
    <t>Scenario 452</t>
  </si>
  <si>
    <t>Scenario 453</t>
  </si>
  <si>
    <t>Scenario 454</t>
  </si>
  <si>
    <t>Scenario 455</t>
  </si>
  <si>
    <t>Scenario 456</t>
  </si>
  <si>
    <t>Scenario 457</t>
  </si>
  <si>
    <t>Scenario 458</t>
  </si>
  <si>
    <t>Scenario 459</t>
  </si>
  <si>
    <t>Scenario 460</t>
  </si>
  <si>
    <t>Scenario 461</t>
  </si>
  <si>
    <t>Scenario 462</t>
  </si>
  <si>
    <t>Scenario 463</t>
  </si>
  <si>
    <t>Scenario 464</t>
  </si>
  <si>
    <t>Scenario 465</t>
  </si>
  <si>
    <t>Scenario 466</t>
  </si>
  <si>
    <t>Scenario 467</t>
  </si>
  <si>
    <t>Scenario 468</t>
  </si>
  <si>
    <t>Scenario 469</t>
  </si>
  <si>
    <t>Scenario 470</t>
  </si>
  <si>
    <t>Scenario 471</t>
  </si>
  <si>
    <t>Scenario 472</t>
  </si>
  <si>
    <t>Scenario 473</t>
  </si>
  <si>
    <t>Scenario 474</t>
  </si>
  <si>
    <t>Scenario 475</t>
  </si>
  <si>
    <t>Scenario 476</t>
  </si>
  <si>
    <t>Scenario 477</t>
  </si>
  <si>
    <t>Scenario 478</t>
  </si>
  <si>
    <t>Scenario 479</t>
  </si>
  <si>
    <t>Scenario 480</t>
  </si>
  <si>
    <t>Scenario 481</t>
  </si>
  <si>
    <t>Scenario 482</t>
  </si>
  <si>
    <t>Scenario 483</t>
  </si>
  <si>
    <t>Scenario 484</t>
  </si>
  <si>
    <t>Scenario 485</t>
  </si>
  <si>
    <t>Scenario 486</t>
  </si>
  <si>
    <t>Scenario 487</t>
  </si>
  <si>
    <t>Scenario 488</t>
  </si>
  <si>
    <t>Scenario 489</t>
  </si>
  <si>
    <t>Scenario 490</t>
  </si>
  <si>
    <t>Scenario 491</t>
  </si>
  <si>
    <t>Scenario 492</t>
  </si>
  <si>
    <t>Scenario 493</t>
  </si>
  <si>
    <t>Scenario 494</t>
  </si>
  <si>
    <t>Scenario 495</t>
  </si>
  <si>
    <t>Scenario 496</t>
  </si>
  <si>
    <t>Scenario 497</t>
  </si>
  <si>
    <t>Scenario 498</t>
  </si>
  <si>
    <t>Scenario 499</t>
  </si>
  <si>
    <t>Scenario 500</t>
  </si>
  <si>
    <t>Scenario 501</t>
  </si>
  <si>
    <t>Scenario 502</t>
  </si>
  <si>
    <t>Scenario 503</t>
  </si>
  <si>
    <t>Scenario 504</t>
  </si>
  <si>
    <t>Scenario 505</t>
  </si>
  <si>
    <t>Scenario 506</t>
  </si>
  <si>
    <t>Scenario 507</t>
  </si>
  <si>
    <t>Scenario 508</t>
  </si>
  <si>
    <t>Scenario 509</t>
  </si>
  <si>
    <t>Scenario 510</t>
  </si>
  <si>
    <t>Scenario 511</t>
  </si>
  <si>
    <t>Scenario 512</t>
  </si>
  <si>
    <t>Scenario 513</t>
  </si>
  <si>
    <t>Scenario 514</t>
  </si>
  <si>
    <t>Scenario 515</t>
  </si>
  <si>
    <t>Scenario 516</t>
  </si>
  <si>
    <t>Scenario 517</t>
  </si>
  <si>
    <t>Scenario 518</t>
  </si>
  <si>
    <t>Scenario 519</t>
  </si>
  <si>
    <t>Scenario 520</t>
  </si>
  <si>
    <t>Scenario 521</t>
  </si>
  <si>
    <t>Scenario 522</t>
  </si>
  <si>
    <t>Scenario 523</t>
  </si>
  <si>
    <t>Scenario 524</t>
  </si>
  <si>
    <t>Scenario 525</t>
  </si>
  <si>
    <t>Scenario 526</t>
  </si>
  <si>
    <t>Scenario 527</t>
  </si>
  <si>
    <t>Scenario 528</t>
  </si>
  <si>
    <t>Scenario 529</t>
  </si>
  <si>
    <t>Scenario 530</t>
  </si>
  <si>
    <t>Scenario 531</t>
  </si>
  <si>
    <t>Scenario 532</t>
  </si>
  <si>
    <t>Scenario 533</t>
  </si>
  <si>
    <t>Scenario 534</t>
  </si>
  <si>
    <t>Scenario 535</t>
  </si>
  <si>
    <t>Scenario 536</t>
  </si>
  <si>
    <t>Scenario 537</t>
  </si>
  <si>
    <t>Scenario 538</t>
  </si>
  <si>
    <t>Scenario 539</t>
  </si>
  <si>
    <t>Scenario 540</t>
  </si>
  <si>
    <t>Scenario 541</t>
  </si>
  <si>
    <t>Scenario 542</t>
  </si>
  <si>
    <t>Scenario 543</t>
  </si>
  <si>
    <t>Scenario 544</t>
  </si>
  <si>
    <t>Scenario 545</t>
  </si>
  <si>
    <t>Scenario 546</t>
  </si>
  <si>
    <t>Scenario 547</t>
  </si>
  <si>
    <t>Scenario 548</t>
  </si>
  <si>
    <t>Scenario 549</t>
  </si>
  <si>
    <t>Scenario 550</t>
  </si>
  <si>
    <t>Scenario 551</t>
  </si>
  <si>
    <t>Scenario 552</t>
  </si>
  <si>
    <t>Scenario 553</t>
  </si>
  <si>
    <t>Scenario 554</t>
  </si>
  <si>
    <t>Scenario 555</t>
  </si>
  <si>
    <t>Scenario 556</t>
  </si>
  <si>
    <t>Scenario 557</t>
  </si>
  <si>
    <t>Scenario 558</t>
  </si>
  <si>
    <t>Scenario 559</t>
  </si>
  <si>
    <t>Scenario 560</t>
  </si>
  <si>
    <t>Scenario 561</t>
  </si>
  <si>
    <t>Scenario 562</t>
  </si>
  <si>
    <t>Scenario 563</t>
  </si>
  <si>
    <t>Scenario 564</t>
  </si>
  <si>
    <t>Scenario 565</t>
  </si>
  <si>
    <t>Scenario 566</t>
  </si>
  <si>
    <t>Scenario 567</t>
  </si>
  <si>
    <t>Scenario 568</t>
  </si>
  <si>
    <t>Scenario 569</t>
  </si>
  <si>
    <t>Scenario 570</t>
  </si>
  <si>
    <t>Scenario 571</t>
  </si>
  <si>
    <t>Scenario 572</t>
  </si>
  <si>
    <t>Scenario 573</t>
  </si>
  <si>
    <t>Scenario 574</t>
  </si>
  <si>
    <t>Scenario 575</t>
  </si>
  <si>
    <t>Scenario 576</t>
  </si>
  <si>
    <t>Scenario 577</t>
  </si>
  <si>
    <t>Scenario 578</t>
  </si>
  <si>
    <t>Scenario 579</t>
  </si>
  <si>
    <t>Scenario 580</t>
  </si>
  <si>
    <t>Scenario 581</t>
  </si>
  <si>
    <t>Scenario 582</t>
  </si>
  <si>
    <t>Scenario 583</t>
  </si>
  <si>
    <t>Scenario 584</t>
  </si>
  <si>
    <t>Scenario 585</t>
  </si>
  <si>
    <t>Scenario 586</t>
  </si>
  <si>
    <t>Scenario 587</t>
  </si>
  <si>
    <t>Scenario 588</t>
  </si>
  <si>
    <t>Scenario 589</t>
  </si>
  <si>
    <t>Scenario 590</t>
  </si>
  <si>
    <t>Scenario 591</t>
  </si>
  <si>
    <t>Scenario 592</t>
  </si>
  <si>
    <t>Scenario 593</t>
  </si>
  <si>
    <t>Scenario 594</t>
  </si>
  <si>
    <t>Scenario 595</t>
  </si>
  <si>
    <t>Scenario 596</t>
  </si>
  <si>
    <t>Scenario 597</t>
  </si>
  <si>
    <t>Scenario 598</t>
  </si>
  <si>
    <t>Scenario 599</t>
  </si>
  <si>
    <t>Scenario 600</t>
  </si>
  <si>
    <t>Scenario 601</t>
  </si>
  <si>
    <t>Scenario 602</t>
  </si>
  <si>
    <t>Scenario 603</t>
  </si>
  <si>
    <t>Scenario 604</t>
  </si>
  <si>
    <t>Scenario 605</t>
  </si>
  <si>
    <t>Scenario 606</t>
  </si>
  <si>
    <t>Scenario 607</t>
  </si>
  <si>
    <t>Scenario 608</t>
  </si>
  <si>
    <t>Scenario 609</t>
  </si>
  <si>
    <t>Scenario 610</t>
  </si>
  <si>
    <t>Scenario 611</t>
  </si>
  <si>
    <t>Scenario 612</t>
  </si>
  <si>
    <t>Scenario 613</t>
  </si>
  <si>
    <t>Scenario 614</t>
  </si>
  <si>
    <t>Scenario 615</t>
  </si>
  <si>
    <t>Scenario 616</t>
  </si>
  <si>
    <t>Scenario 617</t>
  </si>
  <si>
    <t>Scenario 618</t>
  </si>
  <si>
    <t>Scenario 619</t>
  </si>
  <si>
    <t>Scenario 620</t>
  </si>
  <si>
    <t>Scenario 621</t>
  </si>
  <si>
    <t>Scenario 622</t>
  </si>
  <si>
    <t>Scenario 623</t>
  </si>
  <si>
    <t>Scenario 624</t>
  </si>
  <si>
    <t>Scenario 625</t>
  </si>
  <si>
    <t>Scenario 626</t>
  </si>
  <si>
    <t>Scenario 627</t>
  </si>
  <si>
    <t>Scenario 628</t>
  </si>
  <si>
    <t>Scenario 629</t>
  </si>
  <si>
    <t>Scenario 630</t>
  </si>
  <si>
    <t>Scenario 631</t>
  </si>
  <si>
    <t>Scenario 632</t>
  </si>
  <si>
    <t>Scenario 633</t>
  </si>
  <si>
    <t>Scenario 634</t>
  </si>
  <si>
    <t>Scenario 635</t>
  </si>
  <si>
    <t>Scenario 636</t>
  </si>
  <si>
    <t>NZE</t>
  </si>
  <si>
    <t>APC</t>
  </si>
  <si>
    <t>STEPS</t>
  </si>
  <si>
    <t>Year</t>
  </si>
  <si>
    <t>IEA</t>
  </si>
  <si>
    <t>Source</t>
  </si>
  <si>
    <t>Electrolyzer</t>
  </si>
  <si>
    <t>Scenario 637</t>
  </si>
  <si>
    <t>Scenario 638</t>
  </si>
  <si>
    <t>Scenario 639</t>
  </si>
  <si>
    <t>Scenario 640</t>
  </si>
  <si>
    <t>Scenario 641</t>
  </si>
  <si>
    <t>Scenario 642</t>
  </si>
  <si>
    <t>Scenario 643</t>
  </si>
  <si>
    <t>Scenario 644</t>
  </si>
  <si>
    <t>Scenario 645</t>
  </si>
  <si>
    <t>Scenario 646</t>
  </si>
  <si>
    <t>Scenario 647</t>
  </si>
  <si>
    <t>Scenario 648</t>
  </si>
  <si>
    <t>Scenario 649</t>
  </si>
  <si>
    <t>Scenario 650</t>
  </si>
  <si>
    <t>Scenario 651</t>
  </si>
  <si>
    <t>Scenario 652</t>
  </si>
  <si>
    <t>Scenario 653</t>
  </si>
  <si>
    <t>Scenario 654</t>
  </si>
  <si>
    <t>Scenario 655</t>
  </si>
  <si>
    <t>Scenario 656</t>
  </si>
  <si>
    <t>Scenario 657</t>
  </si>
  <si>
    <t>Scenario 658</t>
  </si>
  <si>
    <t>Scenario 659</t>
  </si>
  <si>
    <t>Scenario 660</t>
  </si>
  <si>
    <t>Scenario 661</t>
  </si>
  <si>
    <t>Scenario 662</t>
  </si>
  <si>
    <t>Scenario 663</t>
  </si>
  <si>
    <t>Scenario 664</t>
  </si>
  <si>
    <t>Scenario 665</t>
  </si>
  <si>
    <t>Scenario 666</t>
  </si>
  <si>
    <t>Scenario 667</t>
  </si>
  <si>
    <t>Scenario 668</t>
  </si>
  <si>
    <t>Scenario 669</t>
  </si>
  <si>
    <t>Scenario 670</t>
  </si>
  <si>
    <t>Scenario 671</t>
  </si>
  <si>
    <t>Scenario 672</t>
  </si>
  <si>
    <t>Scenario1</t>
  </si>
  <si>
    <t>Scenario2</t>
  </si>
  <si>
    <t>Scenario3</t>
  </si>
  <si>
    <t>Scenario4</t>
  </si>
  <si>
    <t>Scenario5</t>
  </si>
  <si>
    <t>Scenario6</t>
  </si>
  <si>
    <t>Scenario7</t>
  </si>
  <si>
    <t>Scenario8</t>
  </si>
  <si>
    <t>Scenario9</t>
  </si>
  <si>
    <t>Scenario10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</si>
</sst>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E+00"/>
    <numFmt numFmtId="166" formatCode="0.00000"/>
    <numFmt numFmtId="167" formatCode="0.000E+00"/>
    <numFmt numFmtId="168" formatCode="0.000"/>
    <numFmt numFmtId="169" formatCode="0.000000"/>
    <numFmt numFmtId="170" formatCode="0.0000"/>
  </numFmts>
  <fonts count="1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indexed="8"/>
      <name val="Calibri"/>
    </font>
    <font>
      <b/>
      <sz val="11"/>
      <color indexed="8"/>
      <name val="Calibri"/>
    </font>
    <font>
      <sz val="11"/>
      <color indexed="12"/>
      <name val="Calibri"/>
    </font>
    <font>
      <b/>
      <sz val="14"/>
      <color theme="1"/>
      <name val="Calibri"/>
      <family val="2"/>
      <scheme val="minor"/>
    </font>
    <font>
      <sz val="11"/>
      <name val="Calibri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542222357860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6"/>
      </top>
      <bottom/>
      <diagonal/>
    </border>
    <border>
      <left/>
      <right/>
      <top/>
      <bottom style="thin">
        <color theme="6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2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8" xfId="0" quotePrefix="1" applyBorder="1" applyAlignment="1">
      <alignment horizontal="center"/>
    </xf>
    <xf numFmtId="169" fontId="3" fillId="0" borderId="0" xfId="0" applyNumberFormat="1" applyFont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168" fontId="0" fillId="9" borderId="0" xfId="0" applyNumberFormat="1" applyFill="1" applyAlignment="1">
      <alignment horizontal="center" vertical="center"/>
    </xf>
    <xf numFmtId="0" fontId="7" fillId="0" borderId="0" xfId="1"/>
    <xf numFmtId="0" fontId="7" fillId="17" borderId="0" xfId="1" applyFill="1"/>
    <xf numFmtId="0" fontId="7" fillId="7" borderId="0" xfId="1" applyFill="1"/>
    <xf numFmtId="0" fontId="7" fillId="9" borderId="0" xfId="1" applyFill="1"/>
    <xf numFmtId="0" fontId="7" fillId="18" borderId="0" xfId="1" applyFill="1"/>
    <xf numFmtId="0" fontId="7" fillId="4" borderId="0" xfId="1" applyFill="1"/>
    <xf numFmtId="0" fontId="7" fillId="15" borderId="0" xfId="1" applyFill="1"/>
    <xf numFmtId="2" fontId="0" fillId="7" borderId="5" xfId="0" applyNumberFormat="1" applyFill="1" applyBorder="1" applyAlignment="1">
      <alignment horizontal="center"/>
    </xf>
    <xf numFmtId="168" fontId="3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11" fontId="5" fillId="0" borderId="0" xfId="0" applyNumberFormat="1" applyFont="1" applyAlignment="1">
      <alignment horizontal="center"/>
    </xf>
    <xf numFmtId="0" fontId="8" fillId="0" borderId="24" xfId="0" applyFont="1" applyBorder="1" applyAlignment="1">
      <alignment horizontal="left"/>
    </xf>
    <xf numFmtId="0" fontId="9" fillId="19" borderId="24" xfId="0" applyFont="1" applyFill="1" applyBorder="1" applyAlignment="1">
      <alignment horizontal="left"/>
    </xf>
    <xf numFmtId="0" fontId="9" fillId="19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11" fontId="9" fillId="19" borderId="0" xfId="0" applyNumberFormat="1" applyFont="1" applyFill="1" applyAlignment="1">
      <alignment horizontal="left"/>
    </xf>
    <xf numFmtId="11" fontId="9" fillId="0" borderId="0" xfId="0" applyNumberFormat="1" applyFont="1" applyAlignment="1">
      <alignment horizontal="left"/>
    </xf>
    <xf numFmtId="0" fontId="9" fillId="0" borderId="25" xfId="0" applyFont="1" applyBorder="1" applyAlignment="1">
      <alignment horizontal="left"/>
    </xf>
    <xf numFmtId="0" fontId="0" fillId="0" borderId="26" xfId="0" quotePrefix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28" xfId="0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11" fontId="0" fillId="0" borderId="0" xfId="0" applyNumberFormat="1"/>
    <xf numFmtId="168" fontId="0" fillId="0" borderId="0" xfId="0" applyNumberFormat="1"/>
    <xf numFmtId="49" fontId="8" fillId="0" borderId="24" xfId="0" applyNumberFormat="1" applyFont="1" applyBorder="1"/>
    <xf numFmtId="168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49" fontId="8" fillId="0" borderId="25" xfId="0" applyNumberFormat="1" applyFont="1" applyBorder="1" applyAlignment="1">
      <alignment horizontal="center"/>
    </xf>
    <xf numFmtId="49" fontId="8" fillId="0" borderId="24" xfId="0" applyNumberFormat="1" applyFont="1" applyBorder="1" applyAlignment="1">
      <alignment horizontal="center"/>
    </xf>
    <xf numFmtId="0" fontId="6" fillId="9" borderId="0" xfId="0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37</xdr:col>
      <xdr:colOff>155616</xdr:colOff>
      <xdr:row>81</xdr:row>
      <xdr:rowOff>95760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364" y="190500"/>
          <a:ext cx="26340707" cy="15335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3</xdr:row>
      <xdr:rowOff>0</xdr:rowOff>
    </xdr:from>
    <xdr:to>
      <xdr:col>6</xdr:col>
      <xdr:colOff>76734</xdr:colOff>
      <xdr:row>26</xdr:row>
      <xdr:rowOff>95875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619125"/>
          <a:ext cx="3829584" cy="447737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300-000000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C00-000009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_1" connectionId="2" xr16:uid="{00000000-0016-0000-0C00-000008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4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5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6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50ACDE2D-F46B-48C6-9057-ADA4C6795F9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800-000004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900-000005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A00-000006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B00-000007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showGridLines="0" workbookViewId="0">
      <selection activeCell="I62" sqref="I62"/>
    </sheetView>
  </sheetViews>
  <sheetFormatPr baseColWidth="10" defaultRowHeight="15"/>
  <cols>
    <col min="1" max="16384" width="11.42578125" style="55"/>
  </cols>
  <sheetData>
    <row r="1" spans="1:8">
      <c r="A1" s="55" t="s">
        <v>178</v>
      </c>
      <c r="B1" s="55" t="s">
        <v>177</v>
      </c>
      <c r="G1" s="58"/>
      <c r="H1" s="55" t="s">
        <v>176</v>
      </c>
    </row>
    <row r="2" spans="1:8">
      <c r="A2" s="55">
        <v>1</v>
      </c>
      <c r="B2" s="56">
        <v>1</v>
      </c>
      <c r="C2" s="56">
        <v>2</v>
      </c>
      <c r="G2" s="57"/>
      <c r="H2" s="55" t="s">
        <v>175</v>
      </c>
    </row>
    <row r="3" spans="1:8">
      <c r="A3" s="55">
        <v>2</v>
      </c>
      <c r="B3" s="58">
        <v>1</v>
      </c>
      <c r="G3" s="56"/>
      <c r="H3" s="55" t="s">
        <v>174</v>
      </c>
    </row>
    <row r="4" spans="1:8">
      <c r="A4" s="55">
        <v>3</v>
      </c>
      <c r="B4" s="58">
        <v>1</v>
      </c>
      <c r="G4" s="61"/>
      <c r="H4" s="55" t="s">
        <v>173</v>
      </c>
    </row>
    <row r="5" spans="1:8">
      <c r="A5" s="55">
        <v>4</v>
      </c>
      <c r="B5" s="58">
        <v>1</v>
      </c>
      <c r="C5" s="58">
        <v>2</v>
      </c>
      <c r="G5" s="60"/>
      <c r="H5" s="55" t="s">
        <v>172</v>
      </c>
    </row>
    <row r="6" spans="1:8">
      <c r="A6" s="55">
        <v>5</v>
      </c>
      <c r="B6" s="58">
        <v>1</v>
      </c>
      <c r="C6" s="58">
        <v>2</v>
      </c>
      <c r="G6" s="59"/>
      <c r="H6" s="55" t="s">
        <v>171</v>
      </c>
    </row>
    <row r="7" spans="1:8">
      <c r="A7" s="55">
        <v>6</v>
      </c>
      <c r="B7" s="61"/>
    </row>
    <row r="8" spans="1:8">
      <c r="A8" s="55">
        <v>7</v>
      </c>
      <c r="B8" s="61"/>
    </row>
    <row r="9" spans="1:8">
      <c r="A9" s="55">
        <v>8</v>
      </c>
      <c r="B9" s="58">
        <v>1</v>
      </c>
    </row>
    <row r="10" spans="1:8">
      <c r="A10" s="55">
        <v>9</v>
      </c>
      <c r="B10" s="58">
        <v>1</v>
      </c>
      <c r="C10" s="56">
        <v>2</v>
      </c>
    </row>
    <row r="11" spans="1:8">
      <c r="A11" s="55">
        <v>10</v>
      </c>
      <c r="B11" s="58">
        <v>1</v>
      </c>
      <c r="C11" s="57">
        <v>2</v>
      </c>
      <c r="D11" s="57">
        <v>3</v>
      </c>
      <c r="E11" s="56">
        <v>4</v>
      </c>
    </row>
    <row r="12" spans="1:8">
      <c r="A12" s="55">
        <v>11</v>
      </c>
      <c r="B12" s="58">
        <v>1</v>
      </c>
    </row>
    <row r="13" spans="1:8">
      <c r="A13" s="55">
        <v>12</v>
      </c>
      <c r="B13" s="58">
        <v>1</v>
      </c>
      <c r="C13" s="56">
        <v>2</v>
      </c>
    </row>
    <row r="14" spans="1:8">
      <c r="A14" s="55">
        <v>13</v>
      </c>
      <c r="B14" s="58">
        <v>1</v>
      </c>
      <c r="C14" s="58">
        <v>2</v>
      </c>
    </row>
    <row r="15" spans="1:8">
      <c r="A15" s="55">
        <v>14</v>
      </c>
      <c r="B15" s="58">
        <v>1</v>
      </c>
    </row>
    <row r="16" spans="1:8">
      <c r="A16" s="55">
        <v>15</v>
      </c>
      <c r="B16" s="58">
        <v>1</v>
      </c>
    </row>
    <row r="17" spans="1:4">
      <c r="A17" s="55">
        <v>16</v>
      </c>
      <c r="B17" s="61"/>
    </row>
    <row r="18" spans="1:4">
      <c r="A18" s="55">
        <v>17</v>
      </c>
      <c r="B18" s="58">
        <v>1</v>
      </c>
    </row>
    <row r="19" spans="1:4">
      <c r="A19" s="55">
        <v>18</v>
      </c>
      <c r="B19" s="61"/>
    </row>
    <row r="20" spans="1:4">
      <c r="A20" s="55">
        <v>19</v>
      </c>
      <c r="B20" s="58">
        <v>1</v>
      </c>
      <c r="C20" s="58">
        <v>2</v>
      </c>
      <c r="D20" s="56">
        <v>3</v>
      </c>
    </row>
    <row r="21" spans="1:4">
      <c r="A21" s="55">
        <v>20</v>
      </c>
      <c r="B21" s="58">
        <v>1</v>
      </c>
      <c r="C21" s="58">
        <v>2</v>
      </c>
      <c r="D21" s="58">
        <v>3</v>
      </c>
    </row>
    <row r="22" spans="1:4">
      <c r="A22" s="55">
        <v>21</v>
      </c>
      <c r="B22" s="58">
        <v>1</v>
      </c>
      <c r="C22" s="56">
        <v>2</v>
      </c>
      <c r="D22" s="56">
        <v>3</v>
      </c>
    </row>
    <row r="23" spans="1:4">
      <c r="A23" s="55">
        <v>22</v>
      </c>
      <c r="B23" s="61"/>
    </row>
    <row r="24" spans="1:4">
      <c r="A24" s="55">
        <v>23</v>
      </c>
      <c r="B24" s="58">
        <v>1</v>
      </c>
    </row>
    <row r="25" spans="1:4">
      <c r="A25" s="55">
        <v>24</v>
      </c>
      <c r="B25" s="58">
        <v>1</v>
      </c>
    </row>
    <row r="26" spans="1:4">
      <c r="A26" s="55">
        <v>25</v>
      </c>
      <c r="B26" s="58">
        <v>1</v>
      </c>
      <c r="C26" s="58">
        <v>2</v>
      </c>
    </row>
    <row r="27" spans="1:4">
      <c r="A27" s="55">
        <v>26</v>
      </c>
      <c r="B27" s="61"/>
    </row>
    <row r="28" spans="1:4">
      <c r="A28" s="55">
        <v>27</v>
      </c>
      <c r="B28" s="58">
        <v>1</v>
      </c>
      <c r="C28" s="60"/>
    </row>
    <row r="29" spans="1:4">
      <c r="A29" s="55">
        <v>28</v>
      </c>
      <c r="B29" s="58">
        <v>1</v>
      </c>
    </row>
    <row r="30" spans="1:4">
      <c r="A30" s="55">
        <v>29</v>
      </c>
      <c r="B30" s="59">
        <v>1</v>
      </c>
    </row>
    <row r="31" spans="1:4">
      <c r="A31" s="55">
        <v>30</v>
      </c>
      <c r="B31" s="58">
        <v>1</v>
      </c>
      <c r="C31" s="58">
        <v>2</v>
      </c>
    </row>
    <row r="32" spans="1:4">
      <c r="A32" s="55">
        <v>31</v>
      </c>
    </row>
    <row r="33" spans="1:5">
      <c r="A33" s="55">
        <v>32</v>
      </c>
      <c r="B33" s="58">
        <v>1</v>
      </c>
    </row>
    <row r="34" spans="1:5">
      <c r="A34" s="55">
        <v>33</v>
      </c>
      <c r="B34" s="58">
        <v>1</v>
      </c>
      <c r="C34" s="58">
        <v>2</v>
      </c>
      <c r="D34" s="56">
        <v>3</v>
      </c>
    </row>
    <row r="35" spans="1:5">
      <c r="A35" s="55">
        <v>34</v>
      </c>
      <c r="B35" s="58">
        <v>1</v>
      </c>
      <c r="C35" s="58">
        <v>2</v>
      </c>
      <c r="D35" s="56">
        <v>3</v>
      </c>
      <c r="E35" s="56">
        <v>4</v>
      </c>
    </row>
    <row r="36" spans="1:5">
      <c r="A36" s="55">
        <v>35</v>
      </c>
      <c r="B36" s="56">
        <v>1</v>
      </c>
    </row>
    <row r="37" spans="1:5">
      <c r="A37" s="55">
        <v>36</v>
      </c>
    </row>
    <row r="38" spans="1:5">
      <c r="A38" s="55">
        <v>37</v>
      </c>
      <c r="B38" s="56">
        <v>1</v>
      </c>
    </row>
    <row r="39" spans="1:5">
      <c r="A39" s="55">
        <v>38</v>
      </c>
    </row>
    <row r="40" spans="1:5">
      <c r="A40" s="55">
        <v>39</v>
      </c>
    </row>
    <row r="41" spans="1:5">
      <c r="A41" s="55">
        <v>40</v>
      </c>
    </row>
    <row r="42" spans="1:5">
      <c r="A42" s="55">
        <v>41</v>
      </c>
    </row>
    <row r="43" spans="1:5">
      <c r="A43" s="55">
        <v>42</v>
      </c>
    </row>
    <row r="44" spans="1:5">
      <c r="A44" s="55">
        <v>43</v>
      </c>
    </row>
    <row r="45" spans="1:5">
      <c r="A45" s="55">
        <v>44</v>
      </c>
      <c r="B45" s="58">
        <v>1</v>
      </c>
    </row>
    <row r="46" spans="1:5">
      <c r="A46" s="55">
        <v>45</v>
      </c>
      <c r="B46" s="57">
        <v>1</v>
      </c>
      <c r="C46" s="57">
        <v>2</v>
      </c>
      <c r="D46" s="56">
        <v>3</v>
      </c>
    </row>
    <row r="47" spans="1:5">
      <c r="A47" s="55">
        <v>46</v>
      </c>
    </row>
    <row r="48" spans="1:5">
      <c r="A48" s="55">
        <v>47</v>
      </c>
      <c r="B48" s="56">
        <v>1</v>
      </c>
      <c r="C48" s="56">
        <v>2</v>
      </c>
    </row>
    <row r="49" spans="1:4">
      <c r="A49" s="55">
        <v>48</v>
      </c>
      <c r="B49" s="58">
        <v>1</v>
      </c>
    </row>
    <row r="50" spans="1:4">
      <c r="A50" s="55">
        <v>49</v>
      </c>
      <c r="B50" s="58">
        <v>1</v>
      </c>
    </row>
    <row r="51" spans="1:4">
      <c r="A51" s="55">
        <v>50</v>
      </c>
      <c r="B51" s="58">
        <v>1</v>
      </c>
    </row>
    <row r="52" spans="1:4">
      <c r="A52" s="55">
        <v>51</v>
      </c>
      <c r="B52" s="58">
        <v>1</v>
      </c>
      <c r="C52" s="58">
        <v>2</v>
      </c>
      <c r="D52" s="56">
        <v>3</v>
      </c>
    </row>
    <row r="53" spans="1:4">
      <c r="A53" s="55">
        <v>52</v>
      </c>
      <c r="B53" s="57">
        <v>1</v>
      </c>
    </row>
    <row r="54" spans="1:4">
      <c r="A54" s="55">
        <v>53</v>
      </c>
      <c r="B54" s="57">
        <v>1</v>
      </c>
    </row>
    <row r="55" spans="1:4">
      <c r="A55" s="55">
        <v>54</v>
      </c>
      <c r="B55" s="57">
        <v>1</v>
      </c>
    </row>
    <row r="56" spans="1:4">
      <c r="A56" s="55">
        <v>55</v>
      </c>
      <c r="B56" s="56">
        <v>1</v>
      </c>
    </row>
    <row r="57" spans="1:4">
      <c r="A57" s="55">
        <v>56</v>
      </c>
      <c r="B57" s="57">
        <v>1</v>
      </c>
      <c r="C57" s="56">
        <v>2</v>
      </c>
    </row>
    <row r="58" spans="1:4">
      <c r="A58" s="55">
        <v>57</v>
      </c>
      <c r="B58" s="56">
        <v>1</v>
      </c>
    </row>
    <row r="59" spans="1:4">
      <c r="A59" s="55">
        <v>58</v>
      </c>
      <c r="B59" s="56">
        <v>1</v>
      </c>
      <c r="C59" s="56">
        <v>2</v>
      </c>
    </row>
    <row r="60" spans="1:4">
      <c r="A60" s="55">
        <v>59</v>
      </c>
      <c r="B60" s="56">
        <v>1</v>
      </c>
    </row>
    <row r="61" spans="1:4">
      <c r="A61" s="55">
        <v>60</v>
      </c>
      <c r="B61" s="56">
        <v>1</v>
      </c>
    </row>
    <row r="62" spans="1:4">
      <c r="A62" s="55">
        <v>61</v>
      </c>
      <c r="B62" s="56">
        <v>1</v>
      </c>
    </row>
    <row r="63" spans="1:4">
      <c r="A63" s="55">
        <v>62</v>
      </c>
      <c r="B63" s="56">
        <v>1</v>
      </c>
    </row>
    <row r="64" spans="1:4">
      <c r="A64" s="55">
        <v>63</v>
      </c>
      <c r="B64" s="5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/>
  <dimension ref="A1:ZE34"/>
  <sheetViews>
    <sheetView zoomScale="85" zoomScaleNormal="85" workbookViewId="0">
      <selection activeCell="J1" sqref="J1:S6"/>
    </sheetView>
  </sheetViews>
  <sheetFormatPr baseColWidth="10" defaultColWidth="10.85546875" defaultRowHeight="15"/>
  <cols>
    <col min="1" max="1" width="4.42578125" style="3" bestFit="1" customWidth="1"/>
    <col min="2" max="2" width="6.28515625" style="3" bestFit="1" customWidth="1"/>
    <col min="3" max="3" width="5.140625" style="3" bestFit="1" customWidth="1"/>
    <col min="4" max="5" width="7.7109375" style="3" bestFit="1" customWidth="1"/>
    <col min="6" max="6" width="9.140625" style="3" bestFit="1" customWidth="1"/>
    <col min="7" max="8" width="11.85546875" style="3" bestFit="1" customWidth="1"/>
    <col min="9" max="9" width="11.140625" style="3" bestFit="1" customWidth="1"/>
    <col min="10" max="18" width="10.140625" style="3" bestFit="1" customWidth="1"/>
    <col min="19" max="108" width="11.140625" style="3" bestFit="1" customWidth="1"/>
    <col min="109" max="645" width="12.28515625" style="3" bestFit="1" customWidth="1"/>
    <col min="646" max="16384" width="10.85546875" style="3"/>
  </cols>
  <sheetData>
    <row r="1" spans="1:681">
      <c r="A1" s="27" t="s">
        <v>0</v>
      </c>
      <c r="B1" s="27" t="s">
        <v>1</v>
      </c>
      <c r="C1" s="27" t="s">
        <v>160</v>
      </c>
      <c r="D1" s="27" t="s">
        <v>161</v>
      </c>
      <c r="E1" s="27" t="s">
        <v>163</v>
      </c>
      <c r="F1" s="27" t="s">
        <v>162</v>
      </c>
      <c r="G1" s="27" t="s">
        <v>165</v>
      </c>
      <c r="H1" s="27" t="s">
        <v>164</v>
      </c>
      <c r="I1" s="27" t="s">
        <v>170</v>
      </c>
      <c r="J1" s="27" t="s">
        <v>142</v>
      </c>
      <c r="K1" s="27" t="s">
        <v>143</v>
      </c>
      <c r="L1" s="27" t="s">
        <v>144</v>
      </c>
      <c r="M1" s="27" t="s">
        <v>145</v>
      </c>
      <c r="N1" s="27" t="s">
        <v>146</v>
      </c>
      <c r="O1" s="27" t="s">
        <v>147</v>
      </c>
      <c r="P1" s="27" t="s">
        <v>148</v>
      </c>
      <c r="Q1" s="27" t="s">
        <v>149</v>
      </c>
      <c r="R1" s="27" t="s">
        <v>150</v>
      </c>
      <c r="S1" s="27" t="s">
        <v>151</v>
      </c>
      <c r="T1" s="27" t="s">
        <v>152</v>
      </c>
      <c r="U1" s="27" t="s">
        <v>153</v>
      </c>
      <c r="V1" s="27" t="s">
        <v>154</v>
      </c>
      <c r="W1" s="27" t="s">
        <v>155</v>
      </c>
      <c r="X1" s="27" t="s">
        <v>156</v>
      </c>
      <c r="Y1" s="27" t="s">
        <v>157</v>
      </c>
      <c r="Z1" s="27" t="s">
        <v>158</v>
      </c>
      <c r="AA1" s="27" t="s">
        <v>159</v>
      </c>
      <c r="AB1" s="27" t="s">
        <v>243</v>
      </c>
      <c r="AC1" s="27" t="s">
        <v>244</v>
      </c>
      <c r="AD1" s="27" t="s">
        <v>245</v>
      </c>
      <c r="AE1" s="27" t="s">
        <v>246</v>
      </c>
      <c r="AF1" s="27" t="s">
        <v>247</v>
      </c>
      <c r="AG1" s="27" t="s">
        <v>248</v>
      </c>
      <c r="AH1" s="27" t="s">
        <v>249</v>
      </c>
      <c r="AI1" s="27" t="s">
        <v>250</v>
      </c>
      <c r="AJ1" s="27" t="s">
        <v>251</v>
      </c>
      <c r="AK1" s="27" t="s">
        <v>252</v>
      </c>
      <c r="AL1" s="27" t="s">
        <v>253</v>
      </c>
      <c r="AM1" s="27" t="s">
        <v>254</v>
      </c>
      <c r="AN1" s="27" t="s">
        <v>255</v>
      </c>
      <c r="AO1" s="27" t="s">
        <v>256</v>
      </c>
      <c r="AP1" s="27" t="s">
        <v>257</v>
      </c>
      <c r="AQ1" s="27" t="s">
        <v>258</v>
      </c>
      <c r="AR1" s="27" t="s">
        <v>259</v>
      </c>
      <c r="AS1" s="27" t="s">
        <v>260</v>
      </c>
      <c r="AT1" s="27" t="s">
        <v>261</v>
      </c>
      <c r="AU1" s="27" t="s">
        <v>262</v>
      </c>
      <c r="AV1" s="27" t="s">
        <v>263</v>
      </c>
      <c r="AW1" s="27" t="s">
        <v>264</v>
      </c>
      <c r="AX1" s="27" t="s">
        <v>265</v>
      </c>
      <c r="AY1" s="27" t="s">
        <v>266</v>
      </c>
      <c r="AZ1" s="27" t="s">
        <v>267</v>
      </c>
      <c r="BA1" s="27" t="s">
        <v>268</v>
      </c>
      <c r="BB1" s="27" t="s">
        <v>269</v>
      </c>
      <c r="BC1" s="27" t="s">
        <v>270</v>
      </c>
      <c r="BD1" s="27" t="s">
        <v>271</v>
      </c>
      <c r="BE1" s="27" t="s">
        <v>272</v>
      </c>
      <c r="BF1" s="27" t="s">
        <v>273</v>
      </c>
      <c r="BG1" s="27" t="s">
        <v>274</v>
      </c>
      <c r="BH1" s="27" t="s">
        <v>275</v>
      </c>
      <c r="BI1" s="27" t="s">
        <v>276</v>
      </c>
      <c r="BJ1" s="27" t="s">
        <v>277</v>
      </c>
      <c r="BK1" s="27" t="s">
        <v>278</v>
      </c>
      <c r="BL1" s="27" t="s">
        <v>279</v>
      </c>
      <c r="BM1" s="27" t="s">
        <v>280</v>
      </c>
      <c r="BN1" s="27" t="s">
        <v>281</v>
      </c>
      <c r="BO1" s="27" t="s">
        <v>282</v>
      </c>
      <c r="BP1" s="27" t="s">
        <v>283</v>
      </c>
      <c r="BQ1" s="27" t="s">
        <v>284</v>
      </c>
      <c r="BR1" s="27" t="s">
        <v>285</v>
      </c>
      <c r="BS1" s="27" t="s">
        <v>286</v>
      </c>
      <c r="BT1" s="27" t="s">
        <v>287</v>
      </c>
      <c r="BU1" s="27" t="s">
        <v>288</v>
      </c>
      <c r="BV1" s="27" t="s">
        <v>289</v>
      </c>
      <c r="BW1" s="27" t="s">
        <v>290</v>
      </c>
      <c r="BX1" s="27" t="s">
        <v>291</v>
      </c>
      <c r="BY1" s="27" t="s">
        <v>292</v>
      </c>
      <c r="BZ1" s="27" t="s">
        <v>293</v>
      </c>
      <c r="CA1" s="27" t="s">
        <v>294</v>
      </c>
      <c r="CB1" s="27" t="s">
        <v>295</v>
      </c>
      <c r="CC1" s="27" t="s">
        <v>296</v>
      </c>
      <c r="CD1" s="27" t="s">
        <v>297</v>
      </c>
      <c r="CE1" s="27" t="s">
        <v>298</v>
      </c>
      <c r="CF1" s="27" t="s">
        <v>299</v>
      </c>
      <c r="CG1" s="27" t="s">
        <v>300</v>
      </c>
      <c r="CH1" s="27" t="s">
        <v>301</v>
      </c>
      <c r="CI1" s="27" t="s">
        <v>302</v>
      </c>
      <c r="CJ1" s="27" t="s">
        <v>303</v>
      </c>
      <c r="CK1" s="27" t="s">
        <v>304</v>
      </c>
      <c r="CL1" s="27" t="s">
        <v>305</v>
      </c>
      <c r="CM1" s="27" t="s">
        <v>306</v>
      </c>
      <c r="CN1" s="27" t="s">
        <v>307</v>
      </c>
      <c r="CO1" s="27" t="s">
        <v>308</v>
      </c>
      <c r="CP1" s="27" t="s">
        <v>309</v>
      </c>
      <c r="CQ1" s="27" t="s">
        <v>310</v>
      </c>
      <c r="CR1" s="27" t="s">
        <v>311</v>
      </c>
      <c r="CS1" s="27" t="s">
        <v>312</v>
      </c>
      <c r="CT1" s="27" t="s">
        <v>313</v>
      </c>
      <c r="CU1" s="27" t="s">
        <v>314</v>
      </c>
      <c r="CV1" s="27" t="s">
        <v>315</v>
      </c>
      <c r="CW1" s="27" t="s">
        <v>316</v>
      </c>
      <c r="CX1" s="27" t="s">
        <v>317</v>
      </c>
      <c r="CY1" s="27" t="s">
        <v>318</v>
      </c>
      <c r="CZ1" s="27" t="s">
        <v>319</v>
      </c>
      <c r="DA1" s="27" t="s">
        <v>320</v>
      </c>
      <c r="DB1" s="27" t="s">
        <v>321</v>
      </c>
      <c r="DC1" s="27" t="s">
        <v>322</v>
      </c>
      <c r="DD1" s="27" t="s">
        <v>323</v>
      </c>
      <c r="DE1" s="27" t="s">
        <v>324</v>
      </c>
      <c r="DF1" s="27" t="s">
        <v>325</v>
      </c>
      <c r="DG1" s="27" t="s">
        <v>326</v>
      </c>
      <c r="DH1" s="27" t="s">
        <v>327</v>
      </c>
      <c r="DI1" s="27" t="s">
        <v>328</v>
      </c>
      <c r="DJ1" s="27" t="s">
        <v>329</v>
      </c>
      <c r="DK1" s="27" t="s">
        <v>330</v>
      </c>
      <c r="DL1" s="27" t="s">
        <v>331</v>
      </c>
      <c r="DM1" s="27" t="s">
        <v>332</v>
      </c>
      <c r="DN1" s="27" t="s">
        <v>333</v>
      </c>
      <c r="DO1" s="27" t="s">
        <v>334</v>
      </c>
      <c r="DP1" s="27" t="s">
        <v>335</v>
      </c>
      <c r="DQ1" s="27" t="s">
        <v>336</v>
      </c>
      <c r="DR1" s="27" t="s">
        <v>337</v>
      </c>
      <c r="DS1" s="27" t="s">
        <v>338</v>
      </c>
      <c r="DT1" s="27" t="s">
        <v>339</v>
      </c>
      <c r="DU1" s="27" t="s">
        <v>340</v>
      </c>
      <c r="DV1" s="27" t="s">
        <v>341</v>
      </c>
      <c r="DW1" s="27" t="s">
        <v>342</v>
      </c>
      <c r="DX1" s="27" t="s">
        <v>343</v>
      </c>
      <c r="DY1" s="27" t="s">
        <v>344</v>
      </c>
      <c r="DZ1" s="27" t="s">
        <v>345</v>
      </c>
      <c r="EA1" s="27" t="s">
        <v>346</v>
      </c>
      <c r="EB1" s="27" t="s">
        <v>347</v>
      </c>
      <c r="EC1" s="27" t="s">
        <v>348</v>
      </c>
      <c r="ED1" s="27" t="s">
        <v>349</v>
      </c>
      <c r="EE1" s="27" t="s">
        <v>350</v>
      </c>
      <c r="EF1" s="27" t="s">
        <v>351</v>
      </c>
      <c r="EG1" s="27" t="s">
        <v>352</v>
      </c>
      <c r="EH1" s="27" t="s">
        <v>353</v>
      </c>
      <c r="EI1" s="27" t="s">
        <v>354</v>
      </c>
      <c r="EJ1" s="27" t="s">
        <v>355</v>
      </c>
      <c r="EK1" s="27" t="s">
        <v>356</v>
      </c>
      <c r="EL1" s="27" t="s">
        <v>357</v>
      </c>
      <c r="EM1" s="27" t="s">
        <v>358</v>
      </c>
      <c r="EN1" s="27" t="s">
        <v>359</v>
      </c>
      <c r="EO1" s="27" t="s">
        <v>360</v>
      </c>
      <c r="EP1" s="27" t="s">
        <v>361</v>
      </c>
      <c r="EQ1" s="27" t="s">
        <v>362</v>
      </c>
      <c r="ER1" s="27" t="s">
        <v>363</v>
      </c>
      <c r="ES1" s="27" t="s">
        <v>364</v>
      </c>
      <c r="ET1" s="27" t="s">
        <v>365</v>
      </c>
      <c r="EU1" s="27" t="s">
        <v>366</v>
      </c>
      <c r="EV1" s="27" t="s">
        <v>367</v>
      </c>
      <c r="EW1" s="27" t="s">
        <v>368</v>
      </c>
      <c r="EX1" s="27" t="s">
        <v>369</v>
      </c>
      <c r="EY1" s="27" t="s">
        <v>370</v>
      </c>
      <c r="EZ1" s="27" t="s">
        <v>371</v>
      </c>
      <c r="FA1" s="27" t="s">
        <v>372</v>
      </c>
      <c r="FB1" s="27" t="s">
        <v>373</v>
      </c>
      <c r="FC1" s="27" t="s">
        <v>374</v>
      </c>
      <c r="FD1" s="27" t="s">
        <v>375</v>
      </c>
      <c r="FE1" s="27" t="s">
        <v>376</v>
      </c>
      <c r="FF1" s="27" t="s">
        <v>377</v>
      </c>
      <c r="FG1" s="27" t="s">
        <v>378</v>
      </c>
      <c r="FH1" s="27" t="s">
        <v>379</v>
      </c>
      <c r="FI1" s="27" t="s">
        <v>380</v>
      </c>
      <c r="FJ1" s="27" t="s">
        <v>381</v>
      </c>
      <c r="FK1" s="27" t="s">
        <v>382</v>
      </c>
      <c r="FL1" s="27" t="s">
        <v>383</v>
      </c>
      <c r="FM1" s="27" t="s">
        <v>384</v>
      </c>
      <c r="FN1" s="27" t="s">
        <v>385</v>
      </c>
      <c r="FO1" s="27" t="s">
        <v>386</v>
      </c>
      <c r="FP1" s="27" t="s">
        <v>387</v>
      </c>
      <c r="FQ1" s="27" t="s">
        <v>388</v>
      </c>
      <c r="FR1" s="27" t="s">
        <v>389</v>
      </c>
      <c r="FS1" s="27" t="s">
        <v>390</v>
      </c>
      <c r="FT1" s="27" t="s">
        <v>391</v>
      </c>
      <c r="FU1" s="27" t="s">
        <v>392</v>
      </c>
      <c r="FV1" s="27" t="s">
        <v>393</v>
      </c>
      <c r="FW1" s="27" t="s">
        <v>394</v>
      </c>
      <c r="FX1" s="27" t="s">
        <v>395</v>
      </c>
      <c r="FY1" s="27" t="s">
        <v>396</v>
      </c>
      <c r="FZ1" s="27" t="s">
        <v>397</v>
      </c>
      <c r="GA1" s="27" t="s">
        <v>398</v>
      </c>
      <c r="GB1" s="27" t="s">
        <v>399</v>
      </c>
      <c r="GC1" s="27" t="s">
        <v>400</v>
      </c>
      <c r="GD1" s="27" t="s">
        <v>401</v>
      </c>
      <c r="GE1" s="27" t="s">
        <v>402</v>
      </c>
      <c r="GF1" s="27" t="s">
        <v>403</v>
      </c>
      <c r="GG1" s="27" t="s">
        <v>404</v>
      </c>
      <c r="GH1" s="27" t="s">
        <v>405</v>
      </c>
      <c r="GI1" s="27" t="s">
        <v>406</v>
      </c>
      <c r="GJ1" s="27" t="s">
        <v>407</v>
      </c>
      <c r="GK1" s="27" t="s">
        <v>408</v>
      </c>
      <c r="GL1" s="27" t="s">
        <v>409</v>
      </c>
      <c r="GM1" s="27" t="s">
        <v>410</v>
      </c>
      <c r="GN1" s="27" t="s">
        <v>411</v>
      </c>
      <c r="GO1" s="27" t="s">
        <v>412</v>
      </c>
      <c r="GP1" s="27" t="s">
        <v>413</v>
      </c>
      <c r="GQ1" s="27" t="s">
        <v>414</v>
      </c>
      <c r="GR1" s="27" t="s">
        <v>415</v>
      </c>
      <c r="GS1" s="27" t="s">
        <v>416</v>
      </c>
      <c r="GT1" s="27" t="s">
        <v>417</v>
      </c>
      <c r="GU1" s="27" t="s">
        <v>418</v>
      </c>
      <c r="GV1" s="27" t="s">
        <v>419</v>
      </c>
      <c r="GW1" s="27" t="s">
        <v>420</v>
      </c>
      <c r="GX1" s="27" t="s">
        <v>421</v>
      </c>
      <c r="GY1" s="27" t="s">
        <v>422</v>
      </c>
      <c r="GZ1" s="27" t="s">
        <v>423</v>
      </c>
      <c r="HA1" s="27" t="s">
        <v>424</v>
      </c>
      <c r="HB1" s="27" t="s">
        <v>425</v>
      </c>
      <c r="HC1" s="27" t="s">
        <v>426</v>
      </c>
      <c r="HD1" s="27" t="s">
        <v>427</v>
      </c>
      <c r="HE1" s="27" t="s">
        <v>428</v>
      </c>
      <c r="HF1" s="27" t="s">
        <v>429</v>
      </c>
      <c r="HG1" s="27" t="s">
        <v>430</v>
      </c>
      <c r="HH1" s="27" t="s">
        <v>431</v>
      </c>
      <c r="HI1" s="27" t="s">
        <v>432</v>
      </c>
      <c r="HJ1" s="27" t="s">
        <v>433</v>
      </c>
      <c r="HK1" s="27" t="s">
        <v>434</v>
      </c>
      <c r="HL1" s="27" t="s">
        <v>435</v>
      </c>
      <c r="HM1" s="27" t="s">
        <v>436</v>
      </c>
      <c r="HN1" s="27" t="s">
        <v>437</v>
      </c>
      <c r="HO1" s="27" t="s">
        <v>438</v>
      </c>
      <c r="HP1" s="27" t="s">
        <v>439</v>
      </c>
      <c r="HQ1" s="27" t="s">
        <v>440</v>
      </c>
      <c r="HR1" s="27" t="s">
        <v>441</v>
      </c>
      <c r="HS1" s="27" t="s">
        <v>442</v>
      </c>
      <c r="HT1" s="27" t="s">
        <v>443</v>
      </c>
      <c r="HU1" s="27" t="s">
        <v>444</v>
      </c>
      <c r="HV1" s="27" t="s">
        <v>445</v>
      </c>
      <c r="HW1" s="27" t="s">
        <v>446</v>
      </c>
      <c r="HX1" s="27" t="s">
        <v>447</v>
      </c>
      <c r="HY1" s="27" t="s">
        <v>448</v>
      </c>
      <c r="HZ1" s="27" t="s">
        <v>449</v>
      </c>
      <c r="IA1" s="27" t="s">
        <v>450</v>
      </c>
      <c r="IB1" s="27" t="s">
        <v>451</v>
      </c>
      <c r="IC1" s="27" t="s">
        <v>452</v>
      </c>
      <c r="ID1" s="27" t="s">
        <v>453</v>
      </c>
      <c r="IE1" s="27" t="s">
        <v>454</v>
      </c>
      <c r="IF1" s="27" t="s">
        <v>455</v>
      </c>
      <c r="IG1" s="27" t="s">
        <v>456</v>
      </c>
      <c r="IH1" s="27" t="s">
        <v>457</v>
      </c>
      <c r="II1" s="27" t="s">
        <v>458</v>
      </c>
      <c r="IJ1" s="27" t="s">
        <v>459</v>
      </c>
      <c r="IK1" s="27" t="s">
        <v>460</v>
      </c>
      <c r="IL1" s="27" t="s">
        <v>461</v>
      </c>
      <c r="IM1" s="27" t="s">
        <v>462</v>
      </c>
      <c r="IN1" s="27" t="s">
        <v>463</v>
      </c>
      <c r="IO1" s="27" t="s">
        <v>464</v>
      </c>
      <c r="IP1" s="27" t="s">
        <v>465</v>
      </c>
      <c r="IQ1" s="27" t="s">
        <v>466</v>
      </c>
      <c r="IR1" s="27" t="s">
        <v>467</v>
      </c>
      <c r="IS1" s="27" t="s">
        <v>468</v>
      </c>
      <c r="IT1" s="27" t="s">
        <v>469</v>
      </c>
      <c r="IU1" s="27" t="s">
        <v>470</v>
      </c>
      <c r="IV1" s="27" t="s">
        <v>471</v>
      </c>
      <c r="IW1" s="27" t="s">
        <v>472</v>
      </c>
      <c r="IX1" s="27" t="s">
        <v>473</v>
      </c>
      <c r="IY1" s="27" t="s">
        <v>474</v>
      </c>
      <c r="IZ1" s="27" t="s">
        <v>475</v>
      </c>
      <c r="JA1" s="27" t="s">
        <v>476</v>
      </c>
      <c r="JB1" s="27" t="s">
        <v>477</v>
      </c>
      <c r="JC1" s="27" t="s">
        <v>478</v>
      </c>
      <c r="JD1" s="27" t="s">
        <v>479</v>
      </c>
      <c r="JE1" s="27" t="s">
        <v>480</v>
      </c>
      <c r="JF1" s="27" t="s">
        <v>481</v>
      </c>
      <c r="JG1" s="27" t="s">
        <v>482</v>
      </c>
      <c r="JH1" s="27" t="s">
        <v>483</v>
      </c>
      <c r="JI1" s="27" t="s">
        <v>484</v>
      </c>
      <c r="JJ1" s="27" t="s">
        <v>485</v>
      </c>
      <c r="JK1" s="27" t="s">
        <v>486</v>
      </c>
      <c r="JL1" s="27" t="s">
        <v>487</v>
      </c>
      <c r="JM1" s="27" t="s">
        <v>488</v>
      </c>
      <c r="JN1" s="27" t="s">
        <v>489</v>
      </c>
      <c r="JO1" s="27" t="s">
        <v>490</v>
      </c>
      <c r="JP1" s="27" t="s">
        <v>491</v>
      </c>
      <c r="JQ1" s="27" t="s">
        <v>492</v>
      </c>
      <c r="JR1" s="27" t="s">
        <v>493</v>
      </c>
      <c r="JS1" s="27" t="s">
        <v>494</v>
      </c>
      <c r="JT1" s="27" t="s">
        <v>495</v>
      </c>
      <c r="JU1" s="27" t="s">
        <v>496</v>
      </c>
      <c r="JV1" s="27" t="s">
        <v>497</v>
      </c>
      <c r="JW1" s="27" t="s">
        <v>498</v>
      </c>
      <c r="JX1" s="27" t="s">
        <v>499</v>
      </c>
      <c r="JY1" s="27" t="s">
        <v>500</v>
      </c>
      <c r="JZ1" s="27" t="s">
        <v>501</v>
      </c>
      <c r="KA1" s="27" t="s">
        <v>502</v>
      </c>
      <c r="KB1" s="27" t="s">
        <v>503</v>
      </c>
      <c r="KC1" s="27" t="s">
        <v>504</v>
      </c>
      <c r="KD1" s="27" t="s">
        <v>505</v>
      </c>
      <c r="KE1" s="27" t="s">
        <v>506</v>
      </c>
      <c r="KF1" s="27" t="s">
        <v>507</v>
      </c>
      <c r="KG1" s="27" t="s">
        <v>508</v>
      </c>
      <c r="KH1" s="27" t="s">
        <v>509</v>
      </c>
      <c r="KI1" s="27" t="s">
        <v>510</v>
      </c>
      <c r="KJ1" s="27" t="s">
        <v>511</v>
      </c>
      <c r="KK1" s="27" t="s">
        <v>512</v>
      </c>
      <c r="KL1" s="27" t="s">
        <v>513</v>
      </c>
      <c r="KM1" s="27" t="s">
        <v>514</v>
      </c>
      <c r="KN1" s="27" t="s">
        <v>515</v>
      </c>
      <c r="KO1" s="27" t="s">
        <v>516</v>
      </c>
      <c r="KP1" s="27" t="s">
        <v>517</v>
      </c>
      <c r="KQ1" s="27" t="s">
        <v>518</v>
      </c>
      <c r="KR1" s="27" t="s">
        <v>519</v>
      </c>
      <c r="KS1" s="27" t="s">
        <v>520</v>
      </c>
      <c r="KT1" s="27" t="s">
        <v>521</v>
      </c>
      <c r="KU1" s="27" t="s">
        <v>522</v>
      </c>
      <c r="KV1" s="27" t="s">
        <v>523</v>
      </c>
      <c r="KW1" s="27" t="s">
        <v>524</v>
      </c>
      <c r="KX1" s="27" t="s">
        <v>525</v>
      </c>
      <c r="KY1" s="27" t="s">
        <v>526</v>
      </c>
      <c r="KZ1" s="27" t="s">
        <v>527</v>
      </c>
      <c r="LA1" s="27" t="s">
        <v>528</v>
      </c>
      <c r="LB1" s="27" t="s">
        <v>529</v>
      </c>
      <c r="LC1" s="27" t="s">
        <v>530</v>
      </c>
      <c r="LD1" s="27" t="s">
        <v>531</v>
      </c>
      <c r="LE1" s="27" t="s">
        <v>532</v>
      </c>
      <c r="LF1" s="27" t="s">
        <v>533</v>
      </c>
      <c r="LG1" s="27" t="s">
        <v>534</v>
      </c>
      <c r="LH1" s="27" t="s">
        <v>535</v>
      </c>
      <c r="LI1" s="27" t="s">
        <v>536</v>
      </c>
      <c r="LJ1" s="27" t="s">
        <v>537</v>
      </c>
      <c r="LK1" s="27" t="s">
        <v>538</v>
      </c>
      <c r="LL1" s="27" t="s">
        <v>539</v>
      </c>
      <c r="LM1" s="27" t="s">
        <v>540</v>
      </c>
      <c r="LN1" s="27" t="s">
        <v>541</v>
      </c>
      <c r="LO1" s="27" t="s">
        <v>542</v>
      </c>
      <c r="LP1" s="27" t="s">
        <v>543</v>
      </c>
      <c r="LQ1" s="27" t="s">
        <v>544</v>
      </c>
      <c r="LR1" s="27" t="s">
        <v>545</v>
      </c>
      <c r="LS1" s="27" t="s">
        <v>546</v>
      </c>
      <c r="LT1" s="27" t="s">
        <v>547</v>
      </c>
      <c r="LU1" s="27" t="s">
        <v>548</v>
      </c>
      <c r="LV1" s="27" t="s">
        <v>549</v>
      </c>
      <c r="LW1" s="27" t="s">
        <v>550</v>
      </c>
      <c r="LX1" s="27" t="s">
        <v>551</v>
      </c>
      <c r="LY1" s="27" t="s">
        <v>552</v>
      </c>
      <c r="LZ1" s="27" t="s">
        <v>553</v>
      </c>
      <c r="MA1" s="27" t="s">
        <v>554</v>
      </c>
      <c r="MB1" s="27" t="s">
        <v>555</v>
      </c>
      <c r="MC1" s="27" t="s">
        <v>556</v>
      </c>
      <c r="MD1" s="27" t="s">
        <v>557</v>
      </c>
      <c r="ME1" s="27" t="s">
        <v>558</v>
      </c>
      <c r="MF1" s="27" t="s">
        <v>559</v>
      </c>
      <c r="MG1" s="27" t="s">
        <v>560</v>
      </c>
      <c r="MH1" s="27" t="s">
        <v>561</v>
      </c>
      <c r="MI1" s="27" t="s">
        <v>562</v>
      </c>
      <c r="MJ1" s="27" t="s">
        <v>563</v>
      </c>
      <c r="MK1" s="27" t="s">
        <v>564</v>
      </c>
      <c r="ML1" s="27" t="s">
        <v>565</v>
      </c>
      <c r="MM1" s="27" t="s">
        <v>566</v>
      </c>
      <c r="MN1" s="27" t="s">
        <v>567</v>
      </c>
      <c r="MO1" s="27" t="s">
        <v>568</v>
      </c>
      <c r="MP1" s="27" t="s">
        <v>569</v>
      </c>
      <c r="MQ1" s="27" t="s">
        <v>570</v>
      </c>
      <c r="MR1" s="27" t="s">
        <v>571</v>
      </c>
      <c r="MS1" s="27" t="s">
        <v>572</v>
      </c>
      <c r="MT1" s="27" t="s">
        <v>573</v>
      </c>
      <c r="MU1" s="27" t="s">
        <v>574</v>
      </c>
      <c r="MV1" s="27" t="s">
        <v>575</v>
      </c>
      <c r="MW1" s="27" t="s">
        <v>576</v>
      </c>
      <c r="MX1" s="27" t="s">
        <v>577</v>
      </c>
      <c r="MY1" s="27" t="s">
        <v>578</v>
      </c>
      <c r="MZ1" s="27" t="s">
        <v>579</v>
      </c>
      <c r="NA1" s="27" t="s">
        <v>580</v>
      </c>
      <c r="NB1" s="27" t="s">
        <v>581</v>
      </c>
      <c r="NC1" s="27" t="s">
        <v>582</v>
      </c>
      <c r="ND1" s="27" t="s">
        <v>583</v>
      </c>
      <c r="NE1" s="27" t="s">
        <v>584</v>
      </c>
      <c r="NF1" s="27" t="s">
        <v>585</v>
      </c>
      <c r="NG1" s="27" t="s">
        <v>586</v>
      </c>
      <c r="NH1" s="27" t="s">
        <v>587</v>
      </c>
      <c r="NI1" s="27" t="s">
        <v>588</v>
      </c>
      <c r="NJ1" s="27" t="s">
        <v>589</v>
      </c>
      <c r="NK1" s="27" t="s">
        <v>590</v>
      </c>
      <c r="NL1" s="27" t="s">
        <v>591</v>
      </c>
      <c r="NM1" s="27" t="s">
        <v>592</v>
      </c>
      <c r="NN1" s="27" t="s">
        <v>593</v>
      </c>
      <c r="NO1" s="27" t="s">
        <v>594</v>
      </c>
      <c r="NP1" s="27" t="s">
        <v>595</v>
      </c>
      <c r="NQ1" s="27" t="s">
        <v>596</v>
      </c>
      <c r="NR1" s="27" t="s">
        <v>597</v>
      </c>
      <c r="NS1" s="27" t="s">
        <v>598</v>
      </c>
      <c r="NT1" s="27" t="s">
        <v>599</v>
      </c>
      <c r="NU1" s="27" t="s">
        <v>600</v>
      </c>
      <c r="NV1" s="27" t="s">
        <v>601</v>
      </c>
      <c r="NW1" s="27" t="s">
        <v>602</v>
      </c>
      <c r="NX1" s="27" t="s">
        <v>603</v>
      </c>
      <c r="NY1" s="27" t="s">
        <v>604</v>
      </c>
      <c r="NZ1" s="27" t="s">
        <v>605</v>
      </c>
      <c r="OA1" s="27" t="s">
        <v>606</v>
      </c>
      <c r="OB1" s="27" t="s">
        <v>607</v>
      </c>
      <c r="OC1" s="27" t="s">
        <v>608</v>
      </c>
      <c r="OD1" s="27" t="s">
        <v>609</v>
      </c>
      <c r="OE1" s="27" t="s">
        <v>610</v>
      </c>
      <c r="OF1" s="27" t="s">
        <v>611</v>
      </c>
      <c r="OG1" s="27" t="s">
        <v>612</v>
      </c>
      <c r="OH1" s="27" t="s">
        <v>613</v>
      </c>
      <c r="OI1" s="27" t="s">
        <v>614</v>
      </c>
      <c r="OJ1" s="27" t="s">
        <v>615</v>
      </c>
      <c r="OK1" s="27" t="s">
        <v>616</v>
      </c>
      <c r="OL1" s="27" t="s">
        <v>617</v>
      </c>
      <c r="OM1" s="27" t="s">
        <v>618</v>
      </c>
      <c r="ON1" s="27" t="s">
        <v>619</v>
      </c>
      <c r="OO1" s="27" t="s">
        <v>620</v>
      </c>
      <c r="OP1" s="27" t="s">
        <v>621</v>
      </c>
      <c r="OQ1" s="27" t="s">
        <v>622</v>
      </c>
      <c r="OR1" s="27" t="s">
        <v>623</v>
      </c>
      <c r="OS1" s="27" t="s">
        <v>624</v>
      </c>
      <c r="OT1" s="27" t="s">
        <v>625</v>
      </c>
      <c r="OU1" s="27" t="s">
        <v>626</v>
      </c>
      <c r="OV1" s="27" t="s">
        <v>627</v>
      </c>
      <c r="OW1" s="27" t="s">
        <v>628</v>
      </c>
      <c r="OX1" s="27" t="s">
        <v>629</v>
      </c>
      <c r="OY1" s="27" t="s">
        <v>630</v>
      </c>
      <c r="OZ1" s="27" t="s">
        <v>631</v>
      </c>
      <c r="PA1" s="27" t="s">
        <v>632</v>
      </c>
      <c r="PB1" s="27" t="s">
        <v>633</v>
      </c>
      <c r="PC1" s="27" t="s">
        <v>634</v>
      </c>
      <c r="PD1" s="27" t="s">
        <v>635</v>
      </c>
      <c r="PE1" s="27" t="s">
        <v>636</v>
      </c>
      <c r="PF1" s="27" t="s">
        <v>637</v>
      </c>
      <c r="PG1" s="27" t="s">
        <v>638</v>
      </c>
      <c r="PH1" s="27" t="s">
        <v>639</v>
      </c>
      <c r="PI1" s="27" t="s">
        <v>640</v>
      </c>
      <c r="PJ1" s="27" t="s">
        <v>641</v>
      </c>
      <c r="PK1" s="27" t="s">
        <v>642</v>
      </c>
      <c r="PL1" s="27" t="s">
        <v>643</v>
      </c>
      <c r="PM1" s="27" t="s">
        <v>644</v>
      </c>
      <c r="PN1" s="27" t="s">
        <v>645</v>
      </c>
      <c r="PO1" s="27" t="s">
        <v>646</v>
      </c>
      <c r="PP1" s="27" t="s">
        <v>647</v>
      </c>
      <c r="PQ1" s="27" t="s">
        <v>648</v>
      </c>
      <c r="PR1" s="27" t="s">
        <v>649</v>
      </c>
      <c r="PS1" s="27" t="s">
        <v>650</v>
      </c>
      <c r="PT1" s="27" t="s">
        <v>651</v>
      </c>
      <c r="PU1" s="27" t="s">
        <v>652</v>
      </c>
      <c r="PV1" s="27" t="s">
        <v>653</v>
      </c>
      <c r="PW1" s="27" t="s">
        <v>654</v>
      </c>
      <c r="PX1" s="27" t="s">
        <v>655</v>
      </c>
      <c r="PY1" s="27" t="s">
        <v>656</v>
      </c>
      <c r="PZ1" s="27" t="s">
        <v>657</v>
      </c>
      <c r="QA1" s="27" t="s">
        <v>658</v>
      </c>
      <c r="QB1" s="27" t="s">
        <v>659</v>
      </c>
      <c r="QC1" s="27" t="s">
        <v>660</v>
      </c>
      <c r="QD1" s="27" t="s">
        <v>661</v>
      </c>
      <c r="QE1" s="27" t="s">
        <v>662</v>
      </c>
      <c r="QF1" s="27" t="s">
        <v>663</v>
      </c>
      <c r="QG1" s="27" t="s">
        <v>664</v>
      </c>
      <c r="QH1" s="27" t="s">
        <v>665</v>
      </c>
      <c r="QI1" s="27" t="s">
        <v>666</v>
      </c>
      <c r="QJ1" s="27" t="s">
        <v>667</v>
      </c>
      <c r="QK1" s="27" t="s">
        <v>668</v>
      </c>
      <c r="QL1" s="27" t="s">
        <v>669</v>
      </c>
      <c r="QM1" s="27" t="s">
        <v>670</v>
      </c>
      <c r="QN1" s="27" t="s">
        <v>671</v>
      </c>
      <c r="QO1" s="27" t="s">
        <v>672</v>
      </c>
      <c r="QP1" s="27" t="s">
        <v>673</v>
      </c>
      <c r="QQ1" s="27" t="s">
        <v>674</v>
      </c>
      <c r="QR1" s="27" t="s">
        <v>675</v>
      </c>
      <c r="QS1" s="27" t="s">
        <v>676</v>
      </c>
      <c r="QT1" s="27" t="s">
        <v>677</v>
      </c>
      <c r="QU1" s="27" t="s">
        <v>678</v>
      </c>
      <c r="QV1" s="27" t="s">
        <v>679</v>
      </c>
      <c r="QW1" s="27" t="s">
        <v>680</v>
      </c>
      <c r="QX1" s="27" t="s">
        <v>681</v>
      </c>
      <c r="QY1" s="27" t="s">
        <v>682</v>
      </c>
      <c r="QZ1" s="27" t="s">
        <v>683</v>
      </c>
      <c r="RA1" s="27" t="s">
        <v>684</v>
      </c>
      <c r="RB1" s="27" t="s">
        <v>685</v>
      </c>
      <c r="RC1" s="27" t="s">
        <v>686</v>
      </c>
      <c r="RD1" s="27" t="s">
        <v>687</v>
      </c>
      <c r="RE1" s="27" t="s">
        <v>688</v>
      </c>
      <c r="RF1" s="27" t="s">
        <v>689</v>
      </c>
      <c r="RG1" s="27" t="s">
        <v>690</v>
      </c>
      <c r="RH1" s="27" t="s">
        <v>691</v>
      </c>
      <c r="RI1" s="27" t="s">
        <v>692</v>
      </c>
      <c r="RJ1" s="27" t="s">
        <v>693</v>
      </c>
      <c r="RK1" s="27" t="s">
        <v>694</v>
      </c>
      <c r="RL1" s="27" t="s">
        <v>695</v>
      </c>
      <c r="RM1" s="27" t="s">
        <v>696</v>
      </c>
      <c r="RN1" s="27" t="s">
        <v>697</v>
      </c>
      <c r="RO1" s="27" t="s">
        <v>698</v>
      </c>
      <c r="RP1" s="27" t="s">
        <v>699</v>
      </c>
      <c r="RQ1" s="27" t="s">
        <v>700</v>
      </c>
      <c r="RR1" s="27" t="s">
        <v>701</v>
      </c>
      <c r="RS1" s="27" t="s">
        <v>702</v>
      </c>
      <c r="RT1" s="27" t="s">
        <v>703</v>
      </c>
      <c r="RU1" s="27" t="s">
        <v>704</v>
      </c>
      <c r="RV1" s="27" t="s">
        <v>705</v>
      </c>
      <c r="RW1" s="27" t="s">
        <v>706</v>
      </c>
      <c r="RX1" s="27" t="s">
        <v>707</v>
      </c>
      <c r="RY1" s="27" t="s">
        <v>708</v>
      </c>
      <c r="RZ1" s="27" t="s">
        <v>709</v>
      </c>
      <c r="SA1" s="27" t="s">
        <v>710</v>
      </c>
      <c r="SB1" s="27" t="s">
        <v>711</v>
      </c>
      <c r="SC1" s="27" t="s">
        <v>712</v>
      </c>
      <c r="SD1" s="27" t="s">
        <v>713</v>
      </c>
      <c r="SE1" s="27" t="s">
        <v>714</v>
      </c>
      <c r="SF1" s="27" t="s">
        <v>715</v>
      </c>
      <c r="SG1" s="27" t="s">
        <v>716</v>
      </c>
      <c r="SH1" s="27" t="s">
        <v>717</v>
      </c>
      <c r="SI1" s="27" t="s">
        <v>718</v>
      </c>
      <c r="SJ1" s="27" t="s">
        <v>719</v>
      </c>
      <c r="SK1" s="27" t="s">
        <v>720</v>
      </c>
      <c r="SL1" s="27" t="s">
        <v>721</v>
      </c>
      <c r="SM1" s="27" t="s">
        <v>722</v>
      </c>
      <c r="SN1" s="27" t="s">
        <v>723</v>
      </c>
      <c r="SO1" s="27" t="s">
        <v>724</v>
      </c>
      <c r="SP1" s="27" t="s">
        <v>725</v>
      </c>
      <c r="SQ1" s="27" t="s">
        <v>726</v>
      </c>
      <c r="SR1" s="27" t="s">
        <v>727</v>
      </c>
      <c r="SS1" s="27" t="s">
        <v>728</v>
      </c>
      <c r="ST1" s="27" t="s">
        <v>729</v>
      </c>
      <c r="SU1" s="27" t="s">
        <v>730</v>
      </c>
      <c r="SV1" s="27" t="s">
        <v>731</v>
      </c>
      <c r="SW1" s="27" t="s">
        <v>732</v>
      </c>
      <c r="SX1" s="27" t="s">
        <v>733</v>
      </c>
      <c r="SY1" s="27" t="s">
        <v>734</v>
      </c>
      <c r="SZ1" s="27" t="s">
        <v>735</v>
      </c>
      <c r="TA1" s="27" t="s">
        <v>736</v>
      </c>
      <c r="TB1" s="27" t="s">
        <v>737</v>
      </c>
      <c r="TC1" s="27" t="s">
        <v>738</v>
      </c>
      <c r="TD1" s="27" t="s">
        <v>739</v>
      </c>
      <c r="TE1" s="27" t="s">
        <v>740</v>
      </c>
      <c r="TF1" s="27" t="s">
        <v>741</v>
      </c>
      <c r="TG1" s="27" t="s">
        <v>742</v>
      </c>
      <c r="TH1" s="27" t="s">
        <v>743</v>
      </c>
      <c r="TI1" s="27" t="s">
        <v>744</v>
      </c>
      <c r="TJ1" s="27" t="s">
        <v>745</v>
      </c>
      <c r="TK1" s="27" t="s">
        <v>746</v>
      </c>
      <c r="TL1" s="27" t="s">
        <v>747</v>
      </c>
      <c r="TM1" s="27" t="s">
        <v>748</v>
      </c>
      <c r="TN1" s="27" t="s">
        <v>749</v>
      </c>
      <c r="TO1" s="27" t="s">
        <v>750</v>
      </c>
      <c r="TP1" s="27" t="s">
        <v>751</v>
      </c>
      <c r="TQ1" s="27" t="s">
        <v>752</v>
      </c>
      <c r="TR1" s="27" t="s">
        <v>753</v>
      </c>
      <c r="TS1" s="27" t="s">
        <v>754</v>
      </c>
      <c r="TT1" s="27" t="s">
        <v>755</v>
      </c>
      <c r="TU1" s="27" t="s">
        <v>756</v>
      </c>
      <c r="TV1" s="27" t="s">
        <v>757</v>
      </c>
      <c r="TW1" s="27" t="s">
        <v>758</v>
      </c>
      <c r="TX1" s="27" t="s">
        <v>759</v>
      </c>
      <c r="TY1" s="27" t="s">
        <v>760</v>
      </c>
      <c r="TZ1" s="27" t="s">
        <v>761</v>
      </c>
      <c r="UA1" s="27" t="s">
        <v>762</v>
      </c>
      <c r="UB1" s="27" t="s">
        <v>763</v>
      </c>
      <c r="UC1" s="27" t="s">
        <v>764</v>
      </c>
      <c r="UD1" s="27" t="s">
        <v>765</v>
      </c>
      <c r="UE1" s="27" t="s">
        <v>766</v>
      </c>
      <c r="UF1" s="27" t="s">
        <v>767</v>
      </c>
      <c r="UG1" s="27" t="s">
        <v>768</v>
      </c>
      <c r="UH1" s="27" t="s">
        <v>769</v>
      </c>
      <c r="UI1" s="27" t="s">
        <v>770</v>
      </c>
      <c r="UJ1" s="27" t="s">
        <v>771</v>
      </c>
      <c r="UK1" s="27" t="s">
        <v>772</v>
      </c>
      <c r="UL1" s="27" t="s">
        <v>773</v>
      </c>
      <c r="UM1" s="27" t="s">
        <v>774</v>
      </c>
      <c r="UN1" s="27" t="s">
        <v>775</v>
      </c>
      <c r="UO1" s="27" t="s">
        <v>776</v>
      </c>
      <c r="UP1" s="27" t="s">
        <v>777</v>
      </c>
      <c r="UQ1" s="27" t="s">
        <v>778</v>
      </c>
      <c r="UR1" s="27" t="s">
        <v>779</v>
      </c>
      <c r="US1" s="27" t="s">
        <v>780</v>
      </c>
      <c r="UT1" s="27" t="s">
        <v>781</v>
      </c>
      <c r="UU1" s="27" t="s">
        <v>782</v>
      </c>
      <c r="UV1" s="27" t="s">
        <v>783</v>
      </c>
      <c r="UW1" s="27" t="s">
        <v>784</v>
      </c>
      <c r="UX1" s="27" t="s">
        <v>785</v>
      </c>
      <c r="UY1" s="27" t="s">
        <v>786</v>
      </c>
      <c r="UZ1" s="27" t="s">
        <v>787</v>
      </c>
      <c r="VA1" s="27" t="s">
        <v>788</v>
      </c>
      <c r="VB1" s="27" t="s">
        <v>789</v>
      </c>
      <c r="VC1" s="27" t="s">
        <v>790</v>
      </c>
      <c r="VD1" s="27" t="s">
        <v>791</v>
      </c>
      <c r="VE1" s="27" t="s">
        <v>792</v>
      </c>
      <c r="VF1" s="27" t="s">
        <v>793</v>
      </c>
      <c r="VG1" s="27" t="s">
        <v>794</v>
      </c>
      <c r="VH1" s="27" t="s">
        <v>795</v>
      </c>
      <c r="VI1" s="27" t="s">
        <v>796</v>
      </c>
      <c r="VJ1" s="27" t="s">
        <v>797</v>
      </c>
      <c r="VK1" s="27" t="s">
        <v>798</v>
      </c>
      <c r="VL1" s="27" t="s">
        <v>799</v>
      </c>
      <c r="VM1" s="27" t="s">
        <v>800</v>
      </c>
      <c r="VN1" s="27" t="s">
        <v>801</v>
      </c>
      <c r="VO1" s="27" t="s">
        <v>802</v>
      </c>
      <c r="VP1" s="27" t="s">
        <v>803</v>
      </c>
      <c r="VQ1" s="27" t="s">
        <v>804</v>
      </c>
      <c r="VR1" s="27" t="s">
        <v>805</v>
      </c>
      <c r="VS1" s="27" t="s">
        <v>806</v>
      </c>
      <c r="VT1" s="27" t="s">
        <v>807</v>
      </c>
      <c r="VU1" s="27" t="s">
        <v>808</v>
      </c>
      <c r="VV1" s="27" t="s">
        <v>809</v>
      </c>
      <c r="VW1" s="27" t="s">
        <v>810</v>
      </c>
      <c r="VX1" s="27" t="s">
        <v>811</v>
      </c>
      <c r="VY1" s="27" t="s">
        <v>812</v>
      </c>
      <c r="VZ1" s="27" t="s">
        <v>813</v>
      </c>
      <c r="WA1" s="27" t="s">
        <v>814</v>
      </c>
      <c r="WB1" s="27" t="s">
        <v>815</v>
      </c>
      <c r="WC1" s="27" t="s">
        <v>816</v>
      </c>
      <c r="WD1" s="27" t="s">
        <v>817</v>
      </c>
      <c r="WE1" s="27" t="s">
        <v>818</v>
      </c>
      <c r="WF1" s="27" t="s">
        <v>819</v>
      </c>
      <c r="WG1" s="27" t="s">
        <v>820</v>
      </c>
      <c r="WH1" s="27" t="s">
        <v>821</v>
      </c>
      <c r="WI1" s="27" t="s">
        <v>822</v>
      </c>
      <c r="WJ1" s="27" t="s">
        <v>823</v>
      </c>
      <c r="WK1" s="27" t="s">
        <v>824</v>
      </c>
      <c r="WL1" s="27" t="s">
        <v>825</v>
      </c>
      <c r="WM1" s="27" t="s">
        <v>826</v>
      </c>
      <c r="WN1" s="27" t="s">
        <v>827</v>
      </c>
      <c r="WO1" s="27" t="s">
        <v>828</v>
      </c>
      <c r="WP1" s="27" t="s">
        <v>829</v>
      </c>
      <c r="WQ1" s="27" t="s">
        <v>830</v>
      </c>
      <c r="WR1" s="27" t="s">
        <v>831</v>
      </c>
      <c r="WS1" s="27" t="s">
        <v>832</v>
      </c>
      <c r="WT1" s="27" t="s">
        <v>833</v>
      </c>
      <c r="WU1" s="27" t="s">
        <v>834</v>
      </c>
      <c r="WV1" s="27" t="s">
        <v>835</v>
      </c>
      <c r="WW1" s="27" t="s">
        <v>836</v>
      </c>
      <c r="WX1" s="27" t="s">
        <v>837</v>
      </c>
      <c r="WY1" s="27" t="s">
        <v>838</v>
      </c>
      <c r="WZ1" s="27" t="s">
        <v>839</v>
      </c>
      <c r="XA1" s="27" t="s">
        <v>840</v>
      </c>
      <c r="XB1" s="27" t="s">
        <v>841</v>
      </c>
      <c r="XC1" s="27" t="s">
        <v>842</v>
      </c>
      <c r="XD1" s="27" t="s">
        <v>843</v>
      </c>
      <c r="XE1" s="27" t="s">
        <v>844</v>
      </c>
      <c r="XF1" s="27" t="s">
        <v>845</v>
      </c>
      <c r="XG1" s="27" t="s">
        <v>846</v>
      </c>
      <c r="XH1" s="27" t="s">
        <v>847</v>
      </c>
      <c r="XI1" s="27" t="s">
        <v>848</v>
      </c>
      <c r="XJ1" s="27" t="s">
        <v>849</v>
      </c>
      <c r="XK1" s="27" t="s">
        <v>850</v>
      </c>
      <c r="XL1" s="27" t="s">
        <v>851</v>
      </c>
      <c r="XM1" s="27" t="s">
        <v>852</v>
      </c>
      <c r="XN1" s="27" t="s">
        <v>853</v>
      </c>
      <c r="XO1" s="27" t="s">
        <v>854</v>
      </c>
      <c r="XP1" s="27" t="s">
        <v>855</v>
      </c>
      <c r="XQ1" s="27" t="s">
        <v>856</v>
      </c>
      <c r="XR1" s="27" t="s">
        <v>857</v>
      </c>
      <c r="XS1" s="27" t="s">
        <v>858</v>
      </c>
      <c r="XT1" s="27" t="s">
        <v>859</v>
      </c>
      <c r="XU1" s="27" t="s">
        <v>860</v>
      </c>
      <c r="XV1" s="27" t="s">
        <v>868</v>
      </c>
      <c r="XW1" s="27" t="s">
        <v>869</v>
      </c>
      <c r="XX1" s="27" t="s">
        <v>870</v>
      </c>
      <c r="XY1" s="27" t="s">
        <v>871</v>
      </c>
      <c r="XZ1" s="27" t="s">
        <v>872</v>
      </c>
      <c r="YA1" s="27" t="s">
        <v>873</v>
      </c>
      <c r="YB1" s="27" t="s">
        <v>874</v>
      </c>
      <c r="YC1" s="27" t="s">
        <v>875</v>
      </c>
      <c r="YD1" s="27" t="s">
        <v>876</v>
      </c>
      <c r="YE1" s="27" t="s">
        <v>877</v>
      </c>
      <c r="YF1" s="27" t="s">
        <v>878</v>
      </c>
      <c r="YG1" s="27" t="s">
        <v>879</v>
      </c>
      <c r="YH1" s="27" t="s">
        <v>880</v>
      </c>
      <c r="YI1" s="27" t="s">
        <v>881</v>
      </c>
      <c r="YJ1" s="27" t="s">
        <v>882</v>
      </c>
      <c r="YK1" s="27" t="s">
        <v>883</v>
      </c>
      <c r="YL1" s="27" t="s">
        <v>884</v>
      </c>
      <c r="YM1" s="27" t="s">
        <v>885</v>
      </c>
      <c r="YN1" s="27" t="s">
        <v>886</v>
      </c>
      <c r="YO1" s="27" t="s">
        <v>887</v>
      </c>
      <c r="YP1" s="27" t="s">
        <v>888</v>
      </c>
      <c r="YQ1" s="27" t="s">
        <v>889</v>
      </c>
      <c r="YR1" s="27" t="s">
        <v>890</v>
      </c>
      <c r="YS1" s="27" t="s">
        <v>891</v>
      </c>
      <c r="YT1" s="27" t="s">
        <v>892</v>
      </c>
      <c r="YU1" s="27" t="s">
        <v>893</v>
      </c>
      <c r="YV1" s="27" t="s">
        <v>894</v>
      </c>
      <c r="YW1" s="27" t="s">
        <v>895</v>
      </c>
      <c r="YX1" s="27" t="s">
        <v>896</v>
      </c>
      <c r="YY1" s="27" t="s">
        <v>897</v>
      </c>
      <c r="YZ1" s="27" t="s">
        <v>898</v>
      </c>
      <c r="ZA1" s="27" t="s">
        <v>899</v>
      </c>
      <c r="ZB1" s="27" t="s">
        <v>900</v>
      </c>
      <c r="ZC1" s="27" t="s">
        <v>901</v>
      </c>
      <c r="ZD1" s="27" t="s">
        <v>902</v>
      </c>
      <c r="ZE1" s="27" t="s">
        <v>903</v>
      </c>
    </row>
    <row r="2" spans="1:681">
      <c r="A2" s="3" t="s">
        <v>36</v>
      </c>
      <c r="B2" s="3" t="s">
        <v>30</v>
      </c>
      <c r="C2" s="3">
        <v>0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3">
        <v>1</v>
      </c>
      <c r="J2" s="85">
        <v>1.8085</v>
      </c>
      <c r="K2" s="85">
        <v>1.9937</v>
      </c>
      <c r="L2" s="85">
        <v>3.4354</v>
      </c>
      <c r="M2" s="85">
        <v>4.0960000000000001</v>
      </c>
      <c r="N2" s="85">
        <v>1.9011</v>
      </c>
      <c r="O2" s="85">
        <v>2.6219000000000001</v>
      </c>
      <c r="P2" s="85">
        <v>2.7145000000000001</v>
      </c>
      <c r="Q2" s="85">
        <v>2.4125000000000001</v>
      </c>
      <c r="R2" s="85">
        <v>2.9521999999999999</v>
      </c>
      <c r="S2" s="85">
        <v>3.0448</v>
      </c>
      <c r="T2" s="85">
        <v>3.7656999999999998</v>
      </c>
      <c r="U2" s="85">
        <v>2.6326999999999998</v>
      </c>
      <c r="V2" s="85">
        <v>3.1133000000000002</v>
      </c>
      <c r="W2" s="85">
        <v>3.1749999999999998</v>
      </c>
      <c r="X2" s="85">
        <v>1.8904000000000001</v>
      </c>
      <c r="Y2" s="85">
        <v>2.0825</v>
      </c>
      <c r="Z2" s="85">
        <v>3.5783</v>
      </c>
      <c r="AA2" s="85">
        <v>4.2636000000000003</v>
      </c>
      <c r="AB2" s="85">
        <v>1.9863999999999999</v>
      </c>
      <c r="AC2" s="85">
        <v>2.7343000000000002</v>
      </c>
      <c r="AD2" s="85">
        <v>2.8304</v>
      </c>
      <c r="AE2" s="85">
        <v>2.5171000000000001</v>
      </c>
      <c r="AF2" s="85">
        <v>3.077</v>
      </c>
      <c r="AG2" s="85">
        <v>3.1730999999999998</v>
      </c>
      <c r="AH2" s="85">
        <v>3.9209999999999998</v>
      </c>
      <c r="AI2" s="85">
        <v>2.7454999999999998</v>
      </c>
      <c r="AJ2" s="85">
        <v>3.2441</v>
      </c>
      <c r="AK2" s="85">
        <v>3.3081</v>
      </c>
      <c r="AL2" s="85">
        <v>1.4154</v>
      </c>
      <c r="AM2" s="85">
        <v>1.5607</v>
      </c>
      <c r="AN2" s="85">
        <v>2.6916000000000002</v>
      </c>
      <c r="AO2" s="85">
        <v>3.2097000000000002</v>
      </c>
      <c r="AP2" s="85">
        <v>1.4881</v>
      </c>
      <c r="AQ2" s="85">
        <v>2.0535000000000001</v>
      </c>
      <c r="AR2" s="85">
        <v>2.1261000000000001</v>
      </c>
      <c r="AS2" s="85">
        <v>1.8892</v>
      </c>
      <c r="AT2" s="85">
        <v>2.3126000000000002</v>
      </c>
      <c r="AU2" s="85">
        <v>2.3852000000000002</v>
      </c>
      <c r="AV2" s="85">
        <v>2.9506000000000001</v>
      </c>
      <c r="AW2" s="85">
        <v>2.0619000000000001</v>
      </c>
      <c r="AX2" s="85">
        <v>2.4388999999999998</v>
      </c>
      <c r="AY2" s="85">
        <v>2.4872999999999998</v>
      </c>
      <c r="AZ2" s="85">
        <v>1.8231999999999999</v>
      </c>
      <c r="BA2" s="85">
        <v>2.0112999999999999</v>
      </c>
      <c r="BB2" s="85">
        <v>3.4756999999999998</v>
      </c>
      <c r="BC2" s="85">
        <v>4.1467000000000001</v>
      </c>
      <c r="BD2" s="85">
        <v>1.9173</v>
      </c>
      <c r="BE2" s="85">
        <v>2.6494</v>
      </c>
      <c r="BF2" s="85">
        <v>2.7435</v>
      </c>
      <c r="BG2" s="85">
        <v>2.4367000000000001</v>
      </c>
      <c r="BH2" s="85">
        <v>2.9849000000000001</v>
      </c>
      <c r="BI2" s="85">
        <v>3.0790000000000002</v>
      </c>
      <c r="BJ2" s="85">
        <v>3.8111999999999999</v>
      </c>
      <c r="BK2" s="85">
        <v>2.6604000000000001</v>
      </c>
      <c r="BL2" s="85">
        <v>3.1484999999999999</v>
      </c>
      <c r="BM2" s="85">
        <v>3.2111999999999998</v>
      </c>
      <c r="BN2" s="85">
        <v>1.6669</v>
      </c>
      <c r="BO2" s="85">
        <v>1.7970999999999999</v>
      </c>
      <c r="BP2" s="85">
        <v>2.6002000000000001</v>
      </c>
      <c r="BQ2" s="85">
        <v>3.6084000000000001</v>
      </c>
      <c r="BR2" s="85">
        <v>1.732</v>
      </c>
      <c r="BS2" s="85">
        <v>2.1335000000000002</v>
      </c>
      <c r="BT2" s="85">
        <v>2.1985999999999999</v>
      </c>
      <c r="BU2" s="85">
        <v>2.0213999999999999</v>
      </c>
      <c r="BV2" s="85">
        <v>2.6377000000000002</v>
      </c>
      <c r="BW2" s="85">
        <v>2.7027999999999999</v>
      </c>
      <c r="BX2" s="85">
        <v>3.1042999999999998</v>
      </c>
      <c r="BY2" s="85">
        <v>2.3574999999999999</v>
      </c>
      <c r="BZ2" s="85">
        <v>2.6252</v>
      </c>
      <c r="CA2" s="85">
        <v>2.6686000000000001</v>
      </c>
      <c r="CB2" s="85">
        <v>1.7594000000000001</v>
      </c>
      <c r="CC2" s="85">
        <v>1.8958999999999999</v>
      </c>
      <c r="CD2" s="85">
        <v>2.7385999999999999</v>
      </c>
      <c r="CE2" s="85">
        <v>3.7964000000000002</v>
      </c>
      <c r="CF2" s="85">
        <v>1.8277000000000001</v>
      </c>
      <c r="CG2" s="85">
        <v>2.2490000000000001</v>
      </c>
      <c r="CH2" s="85">
        <v>2.3172999999999999</v>
      </c>
      <c r="CI2" s="85">
        <v>2.1313</v>
      </c>
      <c r="CJ2" s="85">
        <v>2.7778999999999998</v>
      </c>
      <c r="CK2" s="85">
        <v>2.8462000000000001</v>
      </c>
      <c r="CL2" s="85">
        <v>3.2675000000000001</v>
      </c>
      <c r="CM2" s="85">
        <v>2.4839000000000002</v>
      </c>
      <c r="CN2" s="85">
        <v>2.7648000000000001</v>
      </c>
      <c r="CO2" s="85">
        <v>2.8102999999999998</v>
      </c>
      <c r="CP2" s="85">
        <v>1.3383</v>
      </c>
      <c r="CQ2" s="85">
        <v>1.4432</v>
      </c>
      <c r="CR2" s="85">
        <v>2.0909</v>
      </c>
      <c r="CS2" s="85">
        <v>2.9039999999999999</v>
      </c>
      <c r="CT2" s="85">
        <v>1.3907</v>
      </c>
      <c r="CU2" s="85">
        <v>1.7145999999999999</v>
      </c>
      <c r="CV2" s="85">
        <v>1.7670999999999999</v>
      </c>
      <c r="CW2" s="85">
        <v>1.6241000000000001</v>
      </c>
      <c r="CX2" s="85">
        <v>2.1211000000000002</v>
      </c>
      <c r="CY2" s="85">
        <v>2.1736</v>
      </c>
      <c r="CZ2" s="85">
        <v>2.4973999999999998</v>
      </c>
      <c r="DA2" s="85">
        <v>1.8952</v>
      </c>
      <c r="DB2" s="85">
        <v>2.1110000000000002</v>
      </c>
      <c r="DC2" s="85">
        <v>2.1459999999999999</v>
      </c>
      <c r="DD2" s="85">
        <v>1.6671</v>
      </c>
      <c r="DE2" s="85">
        <v>1.7984</v>
      </c>
      <c r="DF2" s="85">
        <v>2.6082000000000001</v>
      </c>
      <c r="DG2" s="85">
        <v>3.6248999999999998</v>
      </c>
      <c r="DH2" s="85">
        <v>1.7326999999999999</v>
      </c>
      <c r="DI2" s="85">
        <v>2.1377000000000002</v>
      </c>
      <c r="DJ2" s="85">
        <v>2.2033</v>
      </c>
      <c r="DK2" s="85">
        <v>2.0246</v>
      </c>
      <c r="DL2" s="85">
        <v>2.6459999999999999</v>
      </c>
      <c r="DM2" s="85">
        <v>2.7117</v>
      </c>
      <c r="DN2" s="85">
        <v>3.1166</v>
      </c>
      <c r="DO2" s="85">
        <v>2.3635000000000002</v>
      </c>
      <c r="DP2" s="85">
        <v>2.6334</v>
      </c>
      <c r="DQ2" s="85">
        <v>2.6772</v>
      </c>
      <c r="DR2" s="85">
        <v>1.5334000000000001</v>
      </c>
      <c r="DS2" s="85">
        <v>1.6007</v>
      </c>
      <c r="DT2" s="85">
        <v>1.9836</v>
      </c>
      <c r="DU2" s="85">
        <v>2.8694999999999999</v>
      </c>
      <c r="DV2" s="85">
        <v>1.5669999999999999</v>
      </c>
      <c r="DW2" s="85">
        <v>1.7585</v>
      </c>
      <c r="DX2" s="85">
        <v>1.7922</v>
      </c>
      <c r="DY2" s="85">
        <v>1.7059</v>
      </c>
      <c r="DZ2" s="85">
        <v>2.2014</v>
      </c>
      <c r="EA2" s="85">
        <v>2.2351000000000001</v>
      </c>
      <c r="EB2" s="85">
        <v>2.4266000000000001</v>
      </c>
      <c r="EC2" s="85">
        <v>2.0011999999999999</v>
      </c>
      <c r="ED2" s="85">
        <v>2.1288</v>
      </c>
      <c r="EE2" s="85">
        <v>2.1513</v>
      </c>
      <c r="EF2" s="85">
        <v>1.5341</v>
      </c>
      <c r="EG2" s="85">
        <v>1.6012</v>
      </c>
      <c r="EH2" s="85">
        <v>1.9823999999999999</v>
      </c>
      <c r="EI2" s="85">
        <v>2.8645</v>
      </c>
      <c r="EJ2" s="85">
        <v>1.5677000000000001</v>
      </c>
      <c r="EK2" s="85">
        <v>1.7583</v>
      </c>
      <c r="EL2" s="85">
        <v>1.7918000000000001</v>
      </c>
      <c r="EM2" s="85">
        <v>1.7059</v>
      </c>
      <c r="EN2" s="85">
        <v>2.1993</v>
      </c>
      <c r="EO2" s="85">
        <v>2.2328000000000001</v>
      </c>
      <c r="EP2" s="85">
        <v>2.4234</v>
      </c>
      <c r="EQ2" s="85">
        <v>1.9999</v>
      </c>
      <c r="ER2" s="85">
        <v>2.1269999999999998</v>
      </c>
      <c r="ES2" s="85">
        <v>2.1494</v>
      </c>
      <c r="ET2" s="85">
        <v>1.2943</v>
      </c>
      <c r="EU2" s="85">
        <v>1.3514999999999999</v>
      </c>
      <c r="EV2" s="85">
        <v>1.6763999999999999</v>
      </c>
      <c r="EW2" s="85">
        <v>2.4281999999999999</v>
      </c>
      <c r="EX2" s="85">
        <v>1.3229</v>
      </c>
      <c r="EY2" s="85">
        <v>1.4853000000000001</v>
      </c>
      <c r="EZ2" s="85">
        <v>1.5139</v>
      </c>
      <c r="FA2" s="85">
        <v>1.4407000000000001</v>
      </c>
      <c r="FB2" s="85">
        <v>1.8612</v>
      </c>
      <c r="FC2" s="85">
        <v>1.8897999999999999</v>
      </c>
      <c r="FD2" s="85">
        <v>2.0522999999999998</v>
      </c>
      <c r="FE2" s="85">
        <v>1.6913</v>
      </c>
      <c r="FF2" s="85">
        <v>1.7996000000000001</v>
      </c>
      <c r="FG2" s="85">
        <v>1.8187</v>
      </c>
      <c r="FH2" s="85">
        <v>1.5091000000000001</v>
      </c>
      <c r="FI2" s="85">
        <v>1.5758000000000001</v>
      </c>
      <c r="FJ2" s="85">
        <v>1.9555</v>
      </c>
      <c r="FK2" s="85">
        <v>2.8338000000000001</v>
      </c>
      <c r="FL2" s="85">
        <v>1.5424</v>
      </c>
      <c r="FM2" s="85">
        <v>1.7323</v>
      </c>
      <c r="FN2" s="85">
        <v>1.7657</v>
      </c>
      <c r="FO2" s="85">
        <v>1.6800999999999999</v>
      </c>
      <c r="FP2" s="85">
        <v>2.1714000000000002</v>
      </c>
      <c r="FQ2" s="85">
        <v>2.2048000000000001</v>
      </c>
      <c r="FR2" s="85">
        <v>2.3946000000000001</v>
      </c>
      <c r="FS2" s="85">
        <v>1.9729000000000001</v>
      </c>
      <c r="FT2" s="85">
        <v>2.0994000000000002</v>
      </c>
      <c r="FU2" s="85">
        <v>2.1217000000000001</v>
      </c>
      <c r="FV2" s="85">
        <v>1.4231</v>
      </c>
      <c r="FW2" s="85">
        <v>1.4628000000000001</v>
      </c>
      <c r="FX2" s="85">
        <v>1.7156</v>
      </c>
      <c r="FY2" s="85">
        <v>2.3081</v>
      </c>
      <c r="FZ2" s="85">
        <v>1.4430000000000001</v>
      </c>
      <c r="GA2" s="85">
        <v>1.5693999999999999</v>
      </c>
      <c r="GB2" s="85">
        <v>1.5891999999999999</v>
      </c>
      <c r="GC2" s="85">
        <v>1.5338000000000001</v>
      </c>
      <c r="GD2" s="85">
        <v>1.8655999999999999</v>
      </c>
      <c r="GE2" s="85">
        <v>1.8854</v>
      </c>
      <c r="GF2" s="85">
        <v>2.0118</v>
      </c>
      <c r="GG2" s="85">
        <v>1.7313000000000001</v>
      </c>
      <c r="GH2" s="85">
        <v>1.8156000000000001</v>
      </c>
      <c r="GI2" s="85">
        <v>1.8288</v>
      </c>
      <c r="GJ2" s="85">
        <v>1.3634999999999999</v>
      </c>
      <c r="GK2" s="85">
        <v>1.4013</v>
      </c>
      <c r="GL2" s="85">
        <v>1.6424000000000001</v>
      </c>
      <c r="GM2" s="85">
        <v>2.2073</v>
      </c>
      <c r="GN2" s="85">
        <v>1.3824000000000001</v>
      </c>
      <c r="GO2" s="85">
        <v>1.5029999999999999</v>
      </c>
      <c r="GP2" s="85">
        <v>1.5218</v>
      </c>
      <c r="GQ2" s="85">
        <v>1.4691000000000001</v>
      </c>
      <c r="GR2" s="85">
        <v>1.7854000000000001</v>
      </c>
      <c r="GS2" s="85">
        <v>1.8043</v>
      </c>
      <c r="GT2" s="85">
        <v>1.9248000000000001</v>
      </c>
      <c r="GU2" s="85">
        <v>1.6574</v>
      </c>
      <c r="GV2" s="85">
        <v>1.7377</v>
      </c>
      <c r="GW2" s="85">
        <v>1.7503</v>
      </c>
      <c r="GX2" s="85">
        <v>1.2578</v>
      </c>
      <c r="GY2" s="85">
        <v>1.2929999999999999</v>
      </c>
      <c r="GZ2" s="85">
        <v>1.5177</v>
      </c>
      <c r="HA2" s="85">
        <v>2.0444</v>
      </c>
      <c r="HB2" s="85">
        <v>1.2754000000000001</v>
      </c>
      <c r="HC2" s="85">
        <v>1.3876999999999999</v>
      </c>
      <c r="HD2" s="85">
        <v>1.4054</v>
      </c>
      <c r="HE2" s="85">
        <v>1.3562000000000001</v>
      </c>
      <c r="HF2" s="85">
        <v>1.6511</v>
      </c>
      <c r="HG2" s="85">
        <v>1.6687000000000001</v>
      </c>
      <c r="HH2" s="85">
        <v>1.7809999999999999</v>
      </c>
      <c r="HI2" s="85">
        <v>1.5317000000000001</v>
      </c>
      <c r="HJ2" s="85">
        <v>1.6066</v>
      </c>
      <c r="HK2" s="85">
        <v>1.6184000000000001</v>
      </c>
      <c r="HL2" s="85">
        <v>1.3808</v>
      </c>
      <c r="HM2" s="85">
        <v>1.4195</v>
      </c>
      <c r="HN2" s="85">
        <v>1.6666000000000001</v>
      </c>
      <c r="HO2" s="85">
        <v>2.2456</v>
      </c>
      <c r="HP2" s="85">
        <v>1.4000999999999999</v>
      </c>
      <c r="HQ2" s="85">
        <v>1.5237000000000001</v>
      </c>
      <c r="HR2" s="85">
        <v>1.5429999999999999</v>
      </c>
      <c r="HS2" s="85">
        <v>1.4888999999999999</v>
      </c>
      <c r="HT2" s="85">
        <v>1.8131999999999999</v>
      </c>
      <c r="HU2" s="85">
        <v>1.8325</v>
      </c>
      <c r="HV2" s="85">
        <v>1.9560999999999999</v>
      </c>
      <c r="HW2" s="85">
        <v>1.6819999999999999</v>
      </c>
      <c r="HX2" s="85">
        <v>1.7643</v>
      </c>
      <c r="HY2" s="85">
        <v>1.7771999999999999</v>
      </c>
      <c r="HZ2" s="85">
        <v>1.8088</v>
      </c>
      <c r="IA2" s="85">
        <v>1.9821</v>
      </c>
      <c r="IB2" s="85">
        <v>3.4962</v>
      </c>
      <c r="IC2" s="85">
        <v>4.101</v>
      </c>
      <c r="ID2" s="85">
        <v>1.8955</v>
      </c>
      <c r="IE2" s="85">
        <v>2.6524999999999999</v>
      </c>
      <c r="IF2" s="85">
        <v>2.7391999999999999</v>
      </c>
      <c r="IG2" s="85">
        <v>2.4291</v>
      </c>
      <c r="IH2" s="85">
        <v>2.9548999999999999</v>
      </c>
      <c r="II2" s="85">
        <v>3.0415999999999999</v>
      </c>
      <c r="IJ2" s="85">
        <v>3.7986</v>
      </c>
      <c r="IK2" s="85">
        <v>2.6307</v>
      </c>
      <c r="IL2" s="85">
        <v>3.1354000000000002</v>
      </c>
      <c r="IM2" s="85">
        <v>3.1930999999999998</v>
      </c>
      <c r="IN2" s="85">
        <v>1.891</v>
      </c>
      <c r="IO2" s="85">
        <v>2.0708000000000002</v>
      </c>
      <c r="IP2" s="85">
        <v>3.6417000000000002</v>
      </c>
      <c r="IQ2" s="85">
        <v>4.2691999999999997</v>
      </c>
      <c r="IR2" s="85">
        <v>1.9809000000000001</v>
      </c>
      <c r="IS2" s="85">
        <v>2.7663000000000002</v>
      </c>
      <c r="IT2" s="85">
        <v>2.8561999999999999</v>
      </c>
      <c r="IU2" s="85">
        <v>2.5345</v>
      </c>
      <c r="IV2" s="85">
        <v>3.0800999999999998</v>
      </c>
      <c r="IW2" s="85">
        <v>3.17</v>
      </c>
      <c r="IX2" s="85">
        <v>3.9554</v>
      </c>
      <c r="IY2" s="85">
        <v>2.7437</v>
      </c>
      <c r="IZ2" s="85">
        <v>3.2673000000000001</v>
      </c>
      <c r="JA2" s="85">
        <v>3.3271999999999999</v>
      </c>
      <c r="JB2" s="85">
        <v>1.4157</v>
      </c>
      <c r="JC2" s="85">
        <v>1.5516000000000001</v>
      </c>
      <c r="JD2" s="85">
        <v>2.7393000000000001</v>
      </c>
      <c r="JE2" s="85">
        <v>3.2136999999999998</v>
      </c>
      <c r="JF2" s="85">
        <v>1.4837</v>
      </c>
      <c r="JG2" s="85">
        <v>2.0775000000000001</v>
      </c>
      <c r="JH2" s="85">
        <v>2.1455000000000002</v>
      </c>
      <c r="JI2" s="85">
        <v>1.9021999999999999</v>
      </c>
      <c r="JJ2" s="85">
        <v>2.3147000000000002</v>
      </c>
      <c r="JK2" s="85">
        <v>2.3826999999999998</v>
      </c>
      <c r="JL2" s="85">
        <v>2.9765000000000001</v>
      </c>
      <c r="JM2" s="85">
        <v>2.0602999999999998</v>
      </c>
      <c r="JN2" s="85">
        <v>2.4561999999999999</v>
      </c>
      <c r="JO2" s="85">
        <v>2.5015000000000001</v>
      </c>
      <c r="JP2" s="85">
        <v>1.8233999999999999</v>
      </c>
      <c r="JQ2" s="85">
        <v>1.9994000000000001</v>
      </c>
      <c r="JR2" s="85">
        <v>3.5373000000000001</v>
      </c>
      <c r="JS2" s="85">
        <v>4.1516000000000002</v>
      </c>
      <c r="JT2" s="85">
        <v>1.9114</v>
      </c>
      <c r="JU2" s="85">
        <v>2.6802999999999999</v>
      </c>
      <c r="JV2" s="85">
        <v>2.7684000000000002</v>
      </c>
      <c r="JW2" s="85">
        <v>2.4533999999999998</v>
      </c>
      <c r="JX2" s="85">
        <v>2.9874999999999998</v>
      </c>
      <c r="JY2" s="85">
        <v>3.0754999999999999</v>
      </c>
      <c r="JZ2" s="85">
        <v>3.8445</v>
      </c>
      <c r="KA2" s="85">
        <v>2.6581000000000001</v>
      </c>
      <c r="KB2" s="85">
        <v>3.1707999999999998</v>
      </c>
      <c r="KC2" s="85">
        <v>3.2294</v>
      </c>
      <c r="KD2" s="85">
        <v>1.6681999999999999</v>
      </c>
      <c r="KE2" s="85">
        <v>1.7930999999999999</v>
      </c>
      <c r="KF2" s="85">
        <v>2.6859999999999999</v>
      </c>
      <c r="KG2" s="85">
        <v>3.6459999999999999</v>
      </c>
      <c r="KH2" s="85">
        <v>1.7306999999999999</v>
      </c>
      <c r="KI2" s="85">
        <v>2.1770999999999998</v>
      </c>
      <c r="KJ2" s="85">
        <v>2.2395</v>
      </c>
      <c r="KK2" s="85">
        <v>2.0491000000000001</v>
      </c>
      <c r="KL2" s="85">
        <v>2.6570999999999998</v>
      </c>
      <c r="KM2" s="85">
        <v>2.7195</v>
      </c>
      <c r="KN2" s="85">
        <v>3.1659999999999999</v>
      </c>
      <c r="KO2" s="85">
        <v>2.3691</v>
      </c>
      <c r="KP2" s="85">
        <v>2.6667999999999998</v>
      </c>
      <c r="KQ2" s="85">
        <v>2.7084000000000001</v>
      </c>
      <c r="KR2" s="85">
        <v>1.7615000000000001</v>
      </c>
      <c r="KS2" s="85">
        <v>1.8925000000000001</v>
      </c>
      <c r="KT2" s="85">
        <v>2.8292999999999999</v>
      </c>
      <c r="KU2" s="85">
        <v>3.8365999999999998</v>
      </c>
      <c r="KV2" s="85">
        <v>1.827</v>
      </c>
      <c r="KW2" s="85">
        <v>2.2953999999999999</v>
      </c>
      <c r="KX2" s="85">
        <v>2.3609</v>
      </c>
      <c r="KY2" s="85">
        <v>2.1610999999999998</v>
      </c>
      <c r="KZ2" s="85">
        <v>2.7991000000000001</v>
      </c>
      <c r="LA2" s="85">
        <v>2.8645</v>
      </c>
      <c r="LB2" s="85">
        <v>3.3330000000000002</v>
      </c>
      <c r="LC2" s="85">
        <v>2.4969000000000001</v>
      </c>
      <c r="LD2" s="85">
        <v>2.8090999999999999</v>
      </c>
      <c r="LE2" s="85">
        <v>2.8527999999999998</v>
      </c>
      <c r="LF2" s="85">
        <v>1.3391999999999999</v>
      </c>
      <c r="LG2" s="85">
        <v>1.4398</v>
      </c>
      <c r="LH2" s="85">
        <v>2.1598999999999999</v>
      </c>
      <c r="LI2" s="85">
        <v>2.9340999999999999</v>
      </c>
      <c r="LJ2" s="85">
        <v>1.3895</v>
      </c>
      <c r="LK2" s="85">
        <v>1.7495000000000001</v>
      </c>
      <c r="LL2" s="85">
        <v>1.7999000000000001</v>
      </c>
      <c r="LM2" s="85">
        <v>1.6463000000000001</v>
      </c>
      <c r="LN2" s="85">
        <v>2.1366000000000001</v>
      </c>
      <c r="LO2" s="85">
        <v>2.1869999999999998</v>
      </c>
      <c r="LP2" s="85">
        <v>2.5470000000000002</v>
      </c>
      <c r="LQ2" s="85">
        <v>1.9044000000000001</v>
      </c>
      <c r="LR2" s="85">
        <v>2.1444000000000001</v>
      </c>
      <c r="LS2" s="85">
        <v>2.1779000000000002</v>
      </c>
      <c r="LT2" s="85">
        <v>1.6677999999999999</v>
      </c>
      <c r="LU2" s="85">
        <v>1.7937000000000001</v>
      </c>
      <c r="LV2" s="85">
        <v>2.6941000000000002</v>
      </c>
      <c r="LW2" s="85">
        <v>3.6621999999999999</v>
      </c>
      <c r="LX2" s="85">
        <v>1.7307999999999999</v>
      </c>
      <c r="LY2" s="85">
        <v>2.181</v>
      </c>
      <c r="LZ2" s="85">
        <v>2.2439</v>
      </c>
      <c r="MA2" s="85">
        <v>2.0518999999999998</v>
      </c>
      <c r="MB2" s="85">
        <v>2.665</v>
      </c>
      <c r="MC2" s="85">
        <v>2.7279</v>
      </c>
      <c r="MD2" s="85">
        <v>3.1781999999999999</v>
      </c>
      <c r="ME2" s="85">
        <v>2.3746</v>
      </c>
      <c r="MF2" s="85">
        <v>2.6747000000000001</v>
      </c>
      <c r="MG2" s="85">
        <v>2.7166999999999999</v>
      </c>
      <c r="MH2" s="85">
        <v>1.5354000000000001</v>
      </c>
      <c r="MI2" s="85">
        <v>1.6023000000000001</v>
      </c>
      <c r="MJ2" s="85">
        <v>2.0537000000000001</v>
      </c>
      <c r="MK2" s="85">
        <v>2.9948999999999999</v>
      </c>
      <c r="ML2" s="85">
        <v>1.5688</v>
      </c>
      <c r="MM2" s="85">
        <v>1.7946</v>
      </c>
      <c r="MN2" s="85">
        <v>1.8280000000000001</v>
      </c>
      <c r="MO2" s="85">
        <v>1.7304999999999999</v>
      </c>
      <c r="MP2" s="85">
        <v>2.2650999999999999</v>
      </c>
      <c r="MQ2" s="85">
        <v>2.2986</v>
      </c>
      <c r="MR2" s="85">
        <v>2.5243000000000002</v>
      </c>
      <c r="MS2" s="85">
        <v>2.0442</v>
      </c>
      <c r="MT2" s="85">
        <v>2.1947000000000001</v>
      </c>
      <c r="MU2" s="85">
        <v>2.2170000000000001</v>
      </c>
      <c r="MV2" s="85">
        <v>1.5367999999999999</v>
      </c>
      <c r="MW2" s="85">
        <v>1.6033999999999999</v>
      </c>
      <c r="MX2" s="85">
        <v>2.0529000000000002</v>
      </c>
      <c r="MY2" s="85">
        <v>2.9899</v>
      </c>
      <c r="MZ2" s="85">
        <v>1.5701000000000001</v>
      </c>
      <c r="NA2" s="85">
        <v>1.7948</v>
      </c>
      <c r="NB2" s="85">
        <v>1.8281000000000001</v>
      </c>
      <c r="NC2" s="85">
        <v>1.7310000000000001</v>
      </c>
      <c r="ND2" s="85">
        <v>2.2633999999999999</v>
      </c>
      <c r="NE2" s="85">
        <v>2.2967</v>
      </c>
      <c r="NF2" s="85">
        <v>2.5213999999999999</v>
      </c>
      <c r="NG2" s="85">
        <v>2.0434000000000001</v>
      </c>
      <c r="NH2" s="85">
        <v>2.1932</v>
      </c>
      <c r="NI2" s="85">
        <v>2.2153999999999998</v>
      </c>
      <c r="NJ2" s="85">
        <v>1.2957000000000001</v>
      </c>
      <c r="NK2" s="85">
        <v>1.3524</v>
      </c>
      <c r="NL2" s="85">
        <v>1.7355</v>
      </c>
      <c r="NM2" s="85">
        <v>2.5341999999999998</v>
      </c>
      <c r="NN2" s="85">
        <v>1.3241000000000001</v>
      </c>
      <c r="NO2" s="85">
        <v>1.5156000000000001</v>
      </c>
      <c r="NP2" s="85">
        <v>1.544</v>
      </c>
      <c r="NQ2" s="85">
        <v>1.4612000000000001</v>
      </c>
      <c r="NR2" s="85">
        <v>1.915</v>
      </c>
      <c r="NS2" s="85">
        <v>1.9433</v>
      </c>
      <c r="NT2" s="85">
        <v>2.1349</v>
      </c>
      <c r="NU2" s="85">
        <v>1.7275</v>
      </c>
      <c r="NV2" s="85">
        <v>1.8552</v>
      </c>
      <c r="NW2" s="85">
        <v>1.8741000000000001</v>
      </c>
      <c r="NX2" s="85">
        <v>1.5104</v>
      </c>
      <c r="NY2" s="85">
        <v>1.5767</v>
      </c>
      <c r="NZ2" s="85">
        <v>2.0243000000000002</v>
      </c>
      <c r="OA2" s="85">
        <v>2.9575</v>
      </c>
      <c r="OB2" s="85">
        <v>1.5436000000000001</v>
      </c>
      <c r="OC2" s="85">
        <v>1.7674000000000001</v>
      </c>
      <c r="OD2" s="85">
        <v>1.8005</v>
      </c>
      <c r="OE2" s="85">
        <v>1.7038</v>
      </c>
      <c r="OF2" s="85">
        <v>2.2339000000000002</v>
      </c>
      <c r="OG2" s="85">
        <v>2.2671000000000001</v>
      </c>
      <c r="OH2" s="85">
        <v>2.4908999999999999</v>
      </c>
      <c r="OI2" s="85">
        <v>2.0148999999999999</v>
      </c>
      <c r="OJ2" s="85">
        <v>2.1640999999999999</v>
      </c>
      <c r="OK2" s="85">
        <v>2.1861999999999999</v>
      </c>
      <c r="OL2" s="85">
        <v>1.4244000000000001</v>
      </c>
      <c r="OM2" s="85">
        <v>1.4636</v>
      </c>
      <c r="ON2" s="85">
        <v>1.756</v>
      </c>
      <c r="OO2" s="85">
        <v>2.46</v>
      </c>
      <c r="OP2" s="85">
        <v>1.444</v>
      </c>
      <c r="OQ2" s="85">
        <v>1.5902000000000001</v>
      </c>
      <c r="OR2" s="85">
        <v>1.6097999999999999</v>
      </c>
      <c r="OS2" s="85">
        <v>1.548</v>
      </c>
      <c r="OT2" s="85">
        <v>1.9421999999999999</v>
      </c>
      <c r="OU2" s="85">
        <v>1.9618</v>
      </c>
      <c r="OV2" s="85">
        <v>2.1080000000000001</v>
      </c>
      <c r="OW2" s="85">
        <v>1.7827</v>
      </c>
      <c r="OX2" s="85">
        <v>1.8801000000000001</v>
      </c>
      <c r="OY2" s="85">
        <v>1.8932</v>
      </c>
      <c r="OZ2" s="85">
        <v>1.365</v>
      </c>
      <c r="PA2" s="85">
        <v>1.4024000000000001</v>
      </c>
      <c r="PB2" s="85">
        <v>1.6812</v>
      </c>
      <c r="PC2" s="85">
        <v>2.3525</v>
      </c>
      <c r="PD2" s="85">
        <v>1.3836999999999999</v>
      </c>
      <c r="PE2" s="85">
        <v>1.5230999999999999</v>
      </c>
      <c r="PF2" s="85">
        <v>1.5418000000000001</v>
      </c>
      <c r="PG2" s="85">
        <v>1.4829000000000001</v>
      </c>
      <c r="PH2" s="85">
        <v>1.8587</v>
      </c>
      <c r="PI2" s="85">
        <v>1.8774</v>
      </c>
      <c r="PJ2" s="85">
        <v>2.0167999999999999</v>
      </c>
      <c r="PK2" s="85">
        <v>1.7065999999999999</v>
      </c>
      <c r="PL2" s="85">
        <v>1.7996000000000001</v>
      </c>
      <c r="PM2" s="85">
        <v>1.8120000000000001</v>
      </c>
      <c r="PN2" s="85">
        <v>1.2586999999999999</v>
      </c>
      <c r="PO2" s="85">
        <v>1.2935000000000001</v>
      </c>
      <c r="PP2" s="85">
        <v>1.5533999999999999</v>
      </c>
      <c r="PQ2" s="85">
        <v>2.1791999999999998</v>
      </c>
      <c r="PR2" s="85">
        <v>1.2761</v>
      </c>
      <c r="PS2" s="85">
        <v>1.4059999999999999</v>
      </c>
      <c r="PT2" s="85">
        <v>1.4235</v>
      </c>
      <c r="PU2" s="85">
        <v>1.3685</v>
      </c>
      <c r="PV2" s="85">
        <v>1.7190000000000001</v>
      </c>
      <c r="PW2" s="85">
        <v>1.7363999999999999</v>
      </c>
      <c r="PX2" s="85">
        <v>1.8663000000000001</v>
      </c>
      <c r="PY2" s="85">
        <v>1.5770999999999999</v>
      </c>
      <c r="PZ2" s="85">
        <v>1.6637999999999999</v>
      </c>
      <c r="QA2" s="85">
        <v>1.6754</v>
      </c>
      <c r="QB2" s="85">
        <v>1.3816999999999999</v>
      </c>
      <c r="QC2" s="85">
        <v>1.42</v>
      </c>
      <c r="QD2" s="85">
        <v>1.7057</v>
      </c>
      <c r="QE2" s="85">
        <v>2.3938000000000001</v>
      </c>
      <c r="QF2" s="85">
        <v>1.4008</v>
      </c>
      <c r="QG2" s="85">
        <v>1.5437000000000001</v>
      </c>
      <c r="QH2" s="85">
        <v>1.5628</v>
      </c>
      <c r="QI2" s="85">
        <v>1.5024999999999999</v>
      </c>
      <c r="QJ2" s="85">
        <v>1.8876999999999999</v>
      </c>
      <c r="QK2" s="85">
        <v>1.9069</v>
      </c>
      <c r="QL2" s="85">
        <v>2.0497000000000001</v>
      </c>
      <c r="QM2" s="85">
        <v>1.7318</v>
      </c>
      <c r="QN2" s="85">
        <v>1.827</v>
      </c>
      <c r="QO2" s="85">
        <v>1.8398000000000001</v>
      </c>
      <c r="QP2" s="85">
        <v>1.8091999999999999</v>
      </c>
      <c r="QQ2" s="85">
        <v>1.9710000000000001</v>
      </c>
      <c r="QR2" s="85">
        <v>3.4738000000000002</v>
      </c>
      <c r="QS2" s="85">
        <v>4.1026999999999996</v>
      </c>
      <c r="QT2" s="85">
        <v>1.8900999999999999</v>
      </c>
      <c r="QU2" s="85">
        <v>2.6415000000000002</v>
      </c>
      <c r="QV2" s="85">
        <v>2.7223999999999999</v>
      </c>
      <c r="QW2" s="85">
        <v>2.4180000000000001</v>
      </c>
      <c r="QX2" s="85">
        <v>2.9559000000000002</v>
      </c>
      <c r="QY2" s="85">
        <v>3.0369000000000002</v>
      </c>
      <c r="QZ2" s="85">
        <v>3.7883</v>
      </c>
      <c r="RA2" s="85">
        <v>2.6276000000000002</v>
      </c>
      <c r="RB2" s="85">
        <v>3.1286</v>
      </c>
      <c r="RC2" s="85">
        <v>3.1825000000000001</v>
      </c>
      <c r="RD2" s="85">
        <v>1.8915</v>
      </c>
      <c r="RE2" s="85">
        <v>2.0594000000000001</v>
      </c>
      <c r="RF2" s="85">
        <v>3.6185</v>
      </c>
      <c r="RG2" s="85">
        <v>4.2709999999999999</v>
      </c>
      <c r="RH2" s="85">
        <v>1.9754</v>
      </c>
      <c r="RI2" s="85">
        <v>2.7549999999999999</v>
      </c>
      <c r="RJ2" s="85">
        <v>2.839</v>
      </c>
      <c r="RK2" s="85">
        <v>2.5230999999999999</v>
      </c>
      <c r="RL2" s="85">
        <v>3.0811999999999999</v>
      </c>
      <c r="RM2" s="85">
        <v>3.1652</v>
      </c>
      <c r="RN2" s="85">
        <v>3.9447999999999999</v>
      </c>
      <c r="RO2" s="85">
        <v>2.7406000000000001</v>
      </c>
      <c r="RP2" s="85">
        <v>3.2603</v>
      </c>
      <c r="RQ2" s="85">
        <v>3.3163</v>
      </c>
      <c r="RR2" s="85">
        <v>1.4159999999999999</v>
      </c>
      <c r="RS2" s="85">
        <v>1.5428999999999999</v>
      </c>
      <c r="RT2" s="85">
        <v>2.7216999999999998</v>
      </c>
      <c r="RU2" s="85">
        <v>3.2149999999999999</v>
      </c>
      <c r="RV2" s="85">
        <v>1.4794</v>
      </c>
      <c r="RW2" s="85">
        <v>2.0688</v>
      </c>
      <c r="RX2" s="85">
        <v>2.1322999999999999</v>
      </c>
      <c r="RY2" s="85">
        <v>1.8935</v>
      </c>
      <c r="RZ2" s="85">
        <v>2.3155000000000001</v>
      </c>
      <c r="SA2" s="85">
        <v>2.379</v>
      </c>
      <c r="SB2" s="85">
        <v>2.9683999999999999</v>
      </c>
      <c r="SC2" s="85">
        <v>2.0579999999999998</v>
      </c>
      <c r="SD2" s="85">
        <v>2.4508999999999999</v>
      </c>
      <c r="SE2" s="85">
        <v>2.4931999999999999</v>
      </c>
      <c r="SF2" s="85">
        <v>1.8237000000000001</v>
      </c>
      <c r="SG2" s="85">
        <v>1.9881</v>
      </c>
      <c r="SH2" s="85">
        <v>3.5145</v>
      </c>
      <c r="SI2" s="85">
        <v>4.1532999999999998</v>
      </c>
      <c r="SJ2" s="85">
        <v>1.9058999999999999</v>
      </c>
      <c r="SK2" s="85">
        <v>2.6690999999999998</v>
      </c>
      <c r="SL2" s="85">
        <v>2.7513000000000001</v>
      </c>
      <c r="SM2" s="85">
        <v>2.4420999999999999</v>
      </c>
      <c r="SN2" s="85">
        <v>2.9885000000000002</v>
      </c>
      <c r="SO2" s="85">
        <v>3.0707</v>
      </c>
      <c r="SP2" s="85">
        <v>3.8338999999999999</v>
      </c>
      <c r="SQ2" s="85">
        <v>2.6549999999999998</v>
      </c>
      <c r="SR2" s="85">
        <v>3.1638000000000002</v>
      </c>
      <c r="SS2" s="85">
        <v>3.2185999999999999</v>
      </c>
      <c r="ST2" s="85">
        <v>1.6694</v>
      </c>
      <c r="SU2" s="85">
        <v>1.7853000000000001</v>
      </c>
      <c r="SV2" s="85">
        <v>2.6949000000000001</v>
      </c>
      <c r="SW2" s="85">
        <v>3.6650999999999998</v>
      </c>
      <c r="SX2" s="85">
        <v>1.7273000000000001</v>
      </c>
      <c r="SY2" s="85">
        <v>2.1821999999999999</v>
      </c>
      <c r="SZ2" s="85">
        <v>2.2401</v>
      </c>
      <c r="TA2" s="85">
        <v>2.0499000000000001</v>
      </c>
      <c r="TB2" s="85">
        <v>2.6671999999999998</v>
      </c>
      <c r="TC2" s="85">
        <v>2.7252000000000001</v>
      </c>
      <c r="TD2" s="85">
        <v>3.18</v>
      </c>
      <c r="TE2" s="85">
        <v>2.3733</v>
      </c>
      <c r="TF2" s="85">
        <v>2.6764999999999999</v>
      </c>
      <c r="TG2" s="85">
        <v>2.7151000000000001</v>
      </c>
      <c r="TH2" s="85">
        <v>1.7630999999999999</v>
      </c>
      <c r="TI2" s="85">
        <v>1.8847</v>
      </c>
      <c r="TJ2" s="85">
        <v>2.8391000000000002</v>
      </c>
      <c r="TK2" s="85">
        <v>3.8570000000000002</v>
      </c>
      <c r="TL2" s="85">
        <v>1.8239000000000001</v>
      </c>
      <c r="TM2" s="85">
        <v>2.3010999999999999</v>
      </c>
      <c r="TN2" s="85">
        <v>2.3618999999999999</v>
      </c>
      <c r="TO2" s="85">
        <v>2.1623000000000001</v>
      </c>
      <c r="TP2" s="85">
        <v>2.8100999999999998</v>
      </c>
      <c r="TQ2" s="85">
        <v>2.8708999999999998</v>
      </c>
      <c r="TR2" s="85">
        <v>3.3481000000000001</v>
      </c>
      <c r="TS2" s="85">
        <v>2.5015999999999998</v>
      </c>
      <c r="TT2" s="85">
        <v>2.8197000000000001</v>
      </c>
      <c r="TU2" s="85">
        <v>2.8603000000000001</v>
      </c>
      <c r="TV2" s="85">
        <v>1.34</v>
      </c>
      <c r="TW2" s="85">
        <v>1.4334</v>
      </c>
      <c r="TX2" s="85">
        <v>2.1669999999999998</v>
      </c>
      <c r="TY2" s="85">
        <v>2.9493999999999998</v>
      </c>
      <c r="TZ2" s="85">
        <v>1.3867</v>
      </c>
      <c r="UA2" s="85">
        <v>1.7535000000000001</v>
      </c>
      <c r="UB2" s="85">
        <v>1.8002</v>
      </c>
      <c r="UC2" s="85">
        <v>1.6468</v>
      </c>
      <c r="UD2" s="85">
        <v>2.1446999999999998</v>
      </c>
      <c r="UE2" s="85">
        <v>2.1913999999999998</v>
      </c>
      <c r="UF2" s="85">
        <v>2.5581999999999998</v>
      </c>
      <c r="UG2" s="85">
        <v>1.9076</v>
      </c>
      <c r="UH2" s="85">
        <v>2.1520999999999999</v>
      </c>
      <c r="UI2" s="85">
        <v>2.1833</v>
      </c>
      <c r="UJ2" s="85">
        <v>1.6686000000000001</v>
      </c>
      <c r="UK2" s="85">
        <v>1.7855000000000001</v>
      </c>
      <c r="UL2" s="85">
        <v>2.7027999999999999</v>
      </c>
      <c r="UM2" s="85">
        <v>3.6810999999999998</v>
      </c>
      <c r="UN2" s="85">
        <v>1.7271000000000001</v>
      </c>
      <c r="UO2" s="85">
        <v>2.1857000000000002</v>
      </c>
      <c r="UP2" s="85">
        <v>2.2441</v>
      </c>
      <c r="UQ2" s="85">
        <v>2.0522999999999998</v>
      </c>
      <c r="UR2" s="85">
        <v>2.6749000000000001</v>
      </c>
      <c r="US2" s="85">
        <v>2.7332999999999998</v>
      </c>
      <c r="UT2" s="85">
        <v>3.1919</v>
      </c>
      <c r="UU2" s="85">
        <v>2.3784000000000001</v>
      </c>
      <c r="UV2" s="85">
        <v>2.6842000000000001</v>
      </c>
      <c r="UW2" s="85">
        <v>2.7231000000000001</v>
      </c>
      <c r="UX2" s="85">
        <v>1.5377000000000001</v>
      </c>
      <c r="UY2" s="85">
        <v>1.6027</v>
      </c>
      <c r="UZ2" s="85">
        <v>2.0859000000000001</v>
      </c>
      <c r="VA2" s="85">
        <v>3.0918000000000001</v>
      </c>
      <c r="VB2" s="85">
        <v>1.5702</v>
      </c>
      <c r="VC2" s="85">
        <v>1.8118000000000001</v>
      </c>
      <c r="VD2" s="85">
        <v>1.8443000000000001</v>
      </c>
      <c r="VE2" s="85">
        <v>1.7421</v>
      </c>
      <c r="VF2" s="85">
        <v>2.3148</v>
      </c>
      <c r="VG2" s="85">
        <v>2.3472</v>
      </c>
      <c r="VH2" s="85">
        <v>2.5888</v>
      </c>
      <c r="VI2" s="85">
        <v>2.0773999999999999</v>
      </c>
      <c r="VJ2" s="85">
        <v>2.2385000000000002</v>
      </c>
      <c r="VK2" s="85">
        <v>2.2601</v>
      </c>
      <c r="VL2" s="85">
        <v>1.5399</v>
      </c>
      <c r="VM2" s="85">
        <v>1.6045</v>
      </c>
      <c r="VN2" s="85">
        <v>2.0855999999999999</v>
      </c>
      <c r="VO2" s="85">
        <v>3.0872000000000002</v>
      </c>
      <c r="VP2" s="85">
        <v>1.5722</v>
      </c>
      <c r="VQ2" s="85">
        <v>1.8128</v>
      </c>
      <c r="VR2" s="85">
        <v>1.8451</v>
      </c>
      <c r="VS2" s="85">
        <v>1.7434000000000001</v>
      </c>
      <c r="VT2" s="85">
        <v>2.3136000000000001</v>
      </c>
      <c r="VU2" s="85">
        <v>2.3458999999999999</v>
      </c>
      <c r="VV2" s="85">
        <v>2.5863999999999998</v>
      </c>
      <c r="VW2" s="85">
        <v>2.0771999999999999</v>
      </c>
      <c r="VX2" s="85">
        <v>2.2376</v>
      </c>
      <c r="VY2" s="85">
        <v>2.2591000000000001</v>
      </c>
      <c r="VZ2" s="85">
        <v>1.2972999999999999</v>
      </c>
      <c r="WA2" s="85">
        <v>1.3524</v>
      </c>
      <c r="WB2" s="85">
        <v>1.7624</v>
      </c>
      <c r="WC2" s="85">
        <v>2.6160999999999999</v>
      </c>
      <c r="WD2" s="85">
        <v>1.3248</v>
      </c>
      <c r="WE2" s="85">
        <v>1.5298</v>
      </c>
      <c r="WF2" s="85">
        <v>1.5573999999999999</v>
      </c>
      <c r="WG2" s="85">
        <v>1.4706999999999999</v>
      </c>
      <c r="WH2" s="85">
        <v>1.9567000000000001</v>
      </c>
      <c r="WI2" s="85">
        <v>1.9842</v>
      </c>
      <c r="WJ2" s="85">
        <v>2.1892999999999998</v>
      </c>
      <c r="WK2" s="85">
        <v>1.7552000000000001</v>
      </c>
      <c r="WL2" s="85">
        <v>1.8918999999999999</v>
      </c>
      <c r="WM2" s="85">
        <v>1.9103000000000001</v>
      </c>
      <c r="WN2" s="85">
        <v>1.512</v>
      </c>
      <c r="WO2" s="85">
        <v>1.5763</v>
      </c>
      <c r="WP2" s="85">
        <v>2.0554000000000001</v>
      </c>
      <c r="WQ2" s="85">
        <v>3.0528</v>
      </c>
      <c r="WR2" s="85">
        <v>1.5442</v>
      </c>
      <c r="WS2" s="85">
        <v>1.7837000000000001</v>
      </c>
      <c r="WT2" s="85">
        <v>1.8159000000000001</v>
      </c>
      <c r="WU2" s="85">
        <v>1.7145999999999999</v>
      </c>
      <c r="WV2" s="85">
        <v>2.2824</v>
      </c>
      <c r="WW2" s="85">
        <v>2.3146</v>
      </c>
      <c r="WX2" s="85">
        <v>2.5541</v>
      </c>
      <c r="WY2" s="85">
        <v>2.0470000000000002</v>
      </c>
      <c r="WZ2" s="85">
        <v>2.2067000000000001</v>
      </c>
      <c r="XA2" s="85">
        <v>2.2282000000000002</v>
      </c>
      <c r="XB2" s="85">
        <v>1.4265000000000001</v>
      </c>
      <c r="XC2" s="85">
        <v>1.4672000000000001</v>
      </c>
      <c r="XD2" s="85">
        <v>1.7836000000000001</v>
      </c>
      <c r="XE2" s="85">
        <v>2.6219999999999999</v>
      </c>
      <c r="XF2" s="85">
        <v>1.4469000000000001</v>
      </c>
      <c r="XG2" s="85">
        <v>1.605</v>
      </c>
      <c r="XH2" s="85">
        <v>1.6254</v>
      </c>
      <c r="XI2" s="85">
        <v>1.5590999999999999</v>
      </c>
      <c r="XJ2" s="85">
        <v>2.0242</v>
      </c>
      <c r="XK2" s="85">
        <v>2.0446</v>
      </c>
      <c r="XL2" s="85">
        <v>2.2027999999999999</v>
      </c>
      <c r="XM2" s="85">
        <v>1.8386</v>
      </c>
      <c r="XN2" s="85">
        <v>1.944</v>
      </c>
      <c r="XO2" s="85">
        <v>1.9576</v>
      </c>
      <c r="XP2" s="85">
        <v>1.3676999999999999</v>
      </c>
      <c r="XQ2" s="85">
        <v>1.4064000000000001</v>
      </c>
      <c r="XR2" s="85">
        <v>1.7081</v>
      </c>
      <c r="XS2" s="85">
        <v>2.5074999999999998</v>
      </c>
      <c r="XT2" s="85">
        <v>1.3871</v>
      </c>
      <c r="XU2" s="85">
        <v>1.5379</v>
      </c>
      <c r="XV2" s="85">
        <v>1.5572999999999999</v>
      </c>
      <c r="XW2" s="85">
        <v>1.4941</v>
      </c>
      <c r="XX2" s="85">
        <v>1.9376</v>
      </c>
      <c r="XY2" s="85">
        <v>1.9570000000000001</v>
      </c>
      <c r="XZ2" s="85">
        <v>2.1078000000000001</v>
      </c>
      <c r="YA2" s="85">
        <v>1.7605999999999999</v>
      </c>
      <c r="YB2" s="85">
        <v>1.8611</v>
      </c>
      <c r="YC2" s="85">
        <v>1.8740000000000001</v>
      </c>
      <c r="YD2" s="85">
        <v>1.2602</v>
      </c>
      <c r="YE2" s="85">
        <v>1.2963</v>
      </c>
      <c r="YF2" s="85">
        <v>1.5774999999999999</v>
      </c>
      <c r="YG2" s="85">
        <v>2.3228</v>
      </c>
      <c r="YH2" s="85">
        <v>1.2782</v>
      </c>
      <c r="YI2" s="85">
        <v>1.4188000000000001</v>
      </c>
      <c r="YJ2" s="85">
        <v>1.4369000000000001</v>
      </c>
      <c r="YK2" s="85">
        <v>1.3779999999999999</v>
      </c>
      <c r="YL2" s="85">
        <v>1.7915000000000001</v>
      </c>
      <c r="YM2" s="85">
        <v>1.8095000000000001</v>
      </c>
      <c r="YN2" s="85">
        <v>1.9500999999999999</v>
      </c>
      <c r="YO2" s="85">
        <v>1.6264000000000001</v>
      </c>
      <c r="YP2" s="85">
        <v>1.7201</v>
      </c>
      <c r="YQ2" s="85">
        <v>1.7322</v>
      </c>
      <c r="YR2" s="85">
        <v>1.3831</v>
      </c>
      <c r="YS2" s="85">
        <v>1.4228000000000001</v>
      </c>
      <c r="YT2" s="85">
        <v>1.732</v>
      </c>
      <c r="YU2" s="85">
        <v>2.5514000000000001</v>
      </c>
      <c r="YV2" s="85">
        <v>1.403</v>
      </c>
      <c r="YW2" s="85">
        <v>1.5576000000000001</v>
      </c>
      <c r="YX2" s="85">
        <v>1.5773999999999999</v>
      </c>
      <c r="YY2" s="85">
        <v>1.5125999999999999</v>
      </c>
      <c r="YZ2" s="85">
        <v>1.9672000000000001</v>
      </c>
      <c r="ZA2" s="85">
        <v>1.9871000000000001</v>
      </c>
      <c r="ZB2" s="85">
        <v>2.1417000000000002</v>
      </c>
      <c r="ZC2" s="85">
        <v>1.7858000000000001</v>
      </c>
      <c r="ZD2" s="85">
        <v>1.8888</v>
      </c>
      <c r="ZE2" s="85">
        <v>1.9020999999999999</v>
      </c>
    </row>
    <row r="3" spans="1:681">
      <c r="A3" s="3" t="s">
        <v>38</v>
      </c>
      <c r="B3" s="3" t="s">
        <v>30</v>
      </c>
      <c r="C3" s="3">
        <v>0</v>
      </c>
      <c r="D3" s="3">
        <v>0</v>
      </c>
      <c r="E3" s="3">
        <v>1</v>
      </c>
      <c r="F3" s="3">
        <v>0</v>
      </c>
      <c r="G3" s="3">
        <v>0</v>
      </c>
      <c r="H3" s="3">
        <v>0</v>
      </c>
      <c r="I3" s="3">
        <v>1</v>
      </c>
      <c r="J3" s="85">
        <f>J5/0.1474</f>
        <v>7.1994572591587511</v>
      </c>
      <c r="K3" s="85">
        <f t="shared" ref="K3:BV3" si="0">K5/0.1474</f>
        <v>7.9464043419267298</v>
      </c>
      <c r="L3" s="85">
        <f t="shared" si="0"/>
        <v>13.757801899592943</v>
      </c>
      <c r="M3" s="85">
        <f t="shared" si="0"/>
        <v>16.420624151967434</v>
      </c>
      <c r="N3" s="85">
        <f t="shared" si="0"/>
        <v>7.5732700135685214</v>
      </c>
      <c r="O3" s="85">
        <f t="shared" si="0"/>
        <v>10.478968792401627</v>
      </c>
      <c r="P3" s="85">
        <f t="shared" si="0"/>
        <v>10.852103120759836</v>
      </c>
      <c r="Q3" s="85">
        <f t="shared" si="0"/>
        <v>9.6343283582089541</v>
      </c>
      <c r="R3" s="85">
        <f t="shared" si="0"/>
        <v>11.810040705563093</v>
      </c>
      <c r="S3" s="85">
        <f t="shared" si="0"/>
        <v>12.183853459972863</v>
      </c>
      <c r="T3" s="85">
        <f t="shared" si="0"/>
        <v>15.089552238805972</v>
      </c>
      <c r="U3" s="85">
        <f t="shared" si="0"/>
        <v>10.522388059701491</v>
      </c>
      <c r="V3" s="85">
        <f t="shared" si="0"/>
        <v>12.459294436906378</v>
      </c>
      <c r="W3" s="85">
        <f t="shared" si="0"/>
        <v>12.708276797829036</v>
      </c>
      <c r="X3" s="85">
        <f t="shared" si="0"/>
        <v>7.1994572591587511</v>
      </c>
      <c r="Y3" s="85">
        <f t="shared" si="0"/>
        <v>7.9464043419267298</v>
      </c>
      <c r="Z3" s="85">
        <f t="shared" si="0"/>
        <v>13.757801899592943</v>
      </c>
      <c r="AA3" s="85">
        <f t="shared" si="0"/>
        <v>16.420624151967434</v>
      </c>
      <c r="AB3" s="85">
        <f t="shared" si="0"/>
        <v>7.5732700135685214</v>
      </c>
      <c r="AC3" s="85">
        <f t="shared" si="0"/>
        <v>10.478968792401627</v>
      </c>
      <c r="AD3" s="85">
        <f t="shared" si="0"/>
        <v>10.852103120759836</v>
      </c>
      <c r="AE3" s="85">
        <f t="shared" si="0"/>
        <v>9.6343283582089541</v>
      </c>
      <c r="AF3" s="85">
        <f t="shared" si="0"/>
        <v>11.810040705563093</v>
      </c>
      <c r="AG3" s="85">
        <f t="shared" si="0"/>
        <v>12.183853459972863</v>
      </c>
      <c r="AH3" s="85">
        <f t="shared" si="0"/>
        <v>15.089552238805972</v>
      </c>
      <c r="AI3" s="85">
        <f t="shared" si="0"/>
        <v>10.522388059701491</v>
      </c>
      <c r="AJ3" s="85">
        <f t="shared" si="0"/>
        <v>12.459294436906378</v>
      </c>
      <c r="AK3" s="85">
        <f t="shared" si="0"/>
        <v>12.708276797829036</v>
      </c>
      <c r="AL3" s="85">
        <f t="shared" si="0"/>
        <v>7.1994572591587511</v>
      </c>
      <c r="AM3" s="85">
        <f t="shared" si="0"/>
        <v>7.9464043419267298</v>
      </c>
      <c r="AN3" s="85">
        <f t="shared" si="0"/>
        <v>13.757801899592943</v>
      </c>
      <c r="AO3" s="85">
        <f t="shared" si="0"/>
        <v>16.420624151967434</v>
      </c>
      <c r="AP3" s="85">
        <f t="shared" si="0"/>
        <v>7.5732700135685214</v>
      </c>
      <c r="AQ3" s="85">
        <f t="shared" si="0"/>
        <v>10.478968792401627</v>
      </c>
      <c r="AR3" s="85">
        <f t="shared" si="0"/>
        <v>10.852103120759836</v>
      </c>
      <c r="AS3" s="85">
        <f t="shared" si="0"/>
        <v>9.6343283582089541</v>
      </c>
      <c r="AT3" s="85">
        <f t="shared" si="0"/>
        <v>11.810040705563093</v>
      </c>
      <c r="AU3" s="85">
        <f t="shared" si="0"/>
        <v>12.183853459972863</v>
      </c>
      <c r="AV3" s="85">
        <f t="shared" si="0"/>
        <v>15.089552238805972</v>
      </c>
      <c r="AW3" s="85">
        <f t="shared" si="0"/>
        <v>10.522388059701491</v>
      </c>
      <c r="AX3" s="85">
        <f t="shared" si="0"/>
        <v>12.459294436906378</v>
      </c>
      <c r="AY3" s="85">
        <f t="shared" si="0"/>
        <v>12.708276797829036</v>
      </c>
      <c r="AZ3" s="85">
        <f t="shared" si="0"/>
        <v>7.1994572591587511</v>
      </c>
      <c r="BA3" s="85">
        <f t="shared" si="0"/>
        <v>7.9464043419267298</v>
      </c>
      <c r="BB3" s="85">
        <f t="shared" si="0"/>
        <v>13.757801899592943</v>
      </c>
      <c r="BC3" s="85">
        <f t="shared" si="0"/>
        <v>16.420624151967434</v>
      </c>
      <c r="BD3" s="85">
        <f t="shared" si="0"/>
        <v>7.5732700135685214</v>
      </c>
      <c r="BE3" s="85">
        <f t="shared" si="0"/>
        <v>10.478968792401627</v>
      </c>
      <c r="BF3" s="85">
        <f t="shared" si="0"/>
        <v>10.852103120759836</v>
      </c>
      <c r="BG3" s="85">
        <f t="shared" si="0"/>
        <v>9.6343283582089541</v>
      </c>
      <c r="BH3" s="85">
        <f t="shared" si="0"/>
        <v>11.810040705563093</v>
      </c>
      <c r="BI3" s="85">
        <f t="shared" si="0"/>
        <v>12.183853459972863</v>
      </c>
      <c r="BJ3" s="85">
        <f t="shared" si="0"/>
        <v>15.089552238805972</v>
      </c>
      <c r="BK3" s="85">
        <f t="shared" si="0"/>
        <v>10.522388059701491</v>
      </c>
      <c r="BL3" s="85">
        <f t="shared" si="0"/>
        <v>12.459294436906378</v>
      </c>
      <c r="BM3" s="85">
        <f t="shared" si="0"/>
        <v>12.708276797829036</v>
      </c>
      <c r="BN3" s="85">
        <f t="shared" si="0"/>
        <v>7.1729986431478965</v>
      </c>
      <c r="BO3" s="85">
        <f t="shared" si="0"/>
        <v>7.7394843962008144</v>
      </c>
      <c r="BP3" s="85">
        <f t="shared" si="0"/>
        <v>11.23405698778833</v>
      </c>
      <c r="BQ3" s="85">
        <f t="shared" si="0"/>
        <v>15.620759837177749</v>
      </c>
      <c r="BR3" s="85">
        <f t="shared" si="0"/>
        <v>7.455902306648575</v>
      </c>
      <c r="BS3" s="85">
        <f t="shared" si="0"/>
        <v>9.2035278154681137</v>
      </c>
      <c r="BT3" s="85">
        <f t="shared" si="0"/>
        <v>9.4864314789687931</v>
      </c>
      <c r="BU3" s="85">
        <f t="shared" si="0"/>
        <v>8.7157394843962006</v>
      </c>
      <c r="BV3" s="85">
        <f t="shared" si="0"/>
        <v>11.396879240162821</v>
      </c>
      <c r="BW3" s="85">
        <f t="shared" ref="BW3:EH3" si="1">BW5/0.1474</f>
        <v>11.680461329715062</v>
      </c>
      <c r="BX3" s="85">
        <f t="shared" si="1"/>
        <v>13.42740841248304</v>
      </c>
      <c r="BY3" s="85">
        <f t="shared" si="1"/>
        <v>10.17774762550882</v>
      </c>
      <c r="BZ3" s="85">
        <f t="shared" si="1"/>
        <v>11.34260515603799</v>
      </c>
      <c r="CA3" s="85">
        <f t="shared" si="1"/>
        <v>11.531207598371777</v>
      </c>
      <c r="CB3" s="85">
        <f t="shared" si="1"/>
        <v>7.1729986431478965</v>
      </c>
      <c r="CC3" s="85">
        <f t="shared" si="1"/>
        <v>7.7394843962008144</v>
      </c>
      <c r="CD3" s="85">
        <f t="shared" si="1"/>
        <v>11.23405698778833</v>
      </c>
      <c r="CE3" s="85">
        <f t="shared" si="1"/>
        <v>15.620759837177749</v>
      </c>
      <c r="CF3" s="85">
        <f t="shared" si="1"/>
        <v>7.455902306648575</v>
      </c>
      <c r="CG3" s="85">
        <f t="shared" si="1"/>
        <v>9.2035278154681137</v>
      </c>
      <c r="CH3" s="85">
        <f t="shared" si="1"/>
        <v>9.4864314789687931</v>
      </c>
      <c r="CI3" s="85">
        <f t="shared" si="1"/>
        <v>8.7157394843962006</v>
      </c>
      <c r="CJ3" s="85">
        <f t="shared" si="1"/>
        <v>11.396879240162821</v>
      </c>
      <c r="CK3" s="85">
        <f t="shared" si="1"/>
        <v>11.680461329715062</v>
      </c>
      <c r="CL3" s="85">
        <f t="shared" si="1"/>
        <v>13.42740841248304</v>
      </c>
      <c r="CM3" s="85">
        <f t="shared" si="1"/>
        <v>10.17774762550882</v>
      </c>
      <c r="CN3" s="85">
        <f t="shared" si="1"/>
        <v>11.34260515603799</v>
      </c>
      <c r="CO3" s="85">
        <f t="shared" si="1"/>
        <v>11.531207598371777</v>
      </c>
      <c r="CP3" s="85">
        <f t="shared" si="1"/>
        <v>7.1729986431478965</v>
      </c>
      <c r="CQ3" s="85">
        <f t="shared" si="1"/>
        <v>7.7394843962008144</v>
      </c>
      <c r="CR3" s="85">
        <f t="shared" si="1"/>
        <v>11.23405698778833</v>
      </c>
      <c r="CS3" s="85">
        <f t="shared" si="1"/>
        <v>15.620759837177749</v>
      </c>
      <c r="CT3" s="85">
        <f t="shared" si="1"/>
        <v>7.455902306648575</v>
      </c>
      <c r="CU3" s="85">
        <f t="shared" si="1"/>
        <v>9.2035278154681137</v>
      </c>
      <c r="CV3" s="85">
        <f t="shared" si="1"/>
        <v>9.4864314789687931</v>
      </c>
      <c r="CW3" s="85">
        <f t="shared" si="1"/>
        <v>8.7157394843962006</v>
      </c>
      <c r="CX3" s="85">
        <f t="shared" si="1"/>
        <v>11.396879240162821</v>
      </c>
      <c r="CY3" s="85">
        <f t="shared" si="1"/>
        <v>11.680461329715062</v>
      </c>
      <c r="CZ3" s="85">
        <f t="shared" si="1"/>
        <v>13.42740841248304</v>
      </c>
      <c r="DA3" s="85">
        <f t="shared" si="1"/>
        <v>10.17774762550882</v>
      </c>
      <c r="DB3" s="85">
        <f t="shared" si="1"/>
        <v>11.34260515603799</v>
      </c>
      <c r="DC3" s="85">
        <f t="shared" si="1"/>
        <v>11.531207598371777</v>
      </c>
      <c r="DD3" s="85">
        <f t="shared" si="1"/>
        <v>7.1729986431478965</v>
      </c>
      <c r="DE3" s="85">
        <f t="shared" si="1"/>
        <v>7.7394843962008144</v>
      </c>
      <c r="DF3" s="85">
        <f t="shared" si="1"/>
        <v>11.23405698778833</v>
      </c>
      <c r="DG3" s="85">
        <f t="shared" si="1"/>
        <v>15.620759837177749</v>
      </c>
      <c r="DH3" s="85">
        <f t="shared" si="1"/>
        <v>7.455902306648575</v>
      </c>
      <c r="DI3" s="85">
        <f t="shared" si="1"/>
        <v>9.2035278154681137</v>
      </c>
      <c r="DJ3" s="85">
        <f t="shared" si="1"/>
        <v>9.4864314789687931</v>
      </c>
      <c r="DK3" s="85">
        <f t="shared" si="1"/>
        <v>8.7157394843962006</v>
      </c>
      <c r="DL3" s="85">
        <f t="shared" si="1"/>
        <v>11.396879240162821</v>
      </c>
      <c r="DM3" s="85">
        <f t="shared" si="1"/>
        <v>11.680461329715062</v>
      </c>
      <c r="DN3" s="85">
        <f t="shared" si="1"/>
        <v>13.42740841248304</v>
      </c>
      <c r="DO3" s="85">
        <f t="shared" si="1"/>
        <v>10.17774762550882</v>
      </c>
      <c r="DP3" s="85">
        <f t="shared" si="1"/>
        <v>11.34260515603799</v>
      </c>
      <c r="DQ3" s="85">
        <f t="shared" si="1"/>
        <v>11.531207598371777</v>
      </c>
      <c r="DR3" s="85">
        <f t="shared" si="1"/>
        <v>7.1248303934871098</v>
      </c>
      <c r="DS3" s="85">
        <f t="shared" si="1"/>
        <v>7.4409769335142464</v>
      </c>
      <c r="DT3" s="85">
        <f t="shared" si="1"/>
        <v>9.2360922659430109</v>
      </c>
      <c r="DU3" s="85">
        <f t="shared" si="1"/>
        <v>13.389416553595657</v>
      </c>
      <c r="DV3" s="85">
        <f t="shared" si="1"/>
        <v>7.2829036635006776</v>
      </c>
      <c r="DW3" s="85">
        <f t="shared" si="1"/>
        <v>8.1804613297150599</v>
      </c>
      <c r="DX3" s="85">
        <f t="shared" si="1"/>
        <v>8.3385345997286304</v>
      </c>
      <c r="DY3" s="85">
        <f t="shared" si="1"/>
        <v>7.9341926729986429</v>
      </c>
      <c r="DZ3" s="85">
        <f t="shared" si="1"/>
        <v>10.257123473541384</v>
      </c>
      <c r="EA3" s="85">
        <f t="shared" si="1"/>
        <v>10.415196743554951</v>
      </c>
      <c r="EB3" s="85">
        <f t="shared" si="1"/>
        <v>11.312754409769335</v>
      </c>
      <c r="EC3" s="85">
        <f t="shared" si="1"/>
        <v>9.3188602442333774</v>
      </c>
      <c r="ED3" s="85">
        <f t="shared" si="1"/>
        <v>9.9165535956580726</v>
      </c>
      <c r="EE3" s="85">
        <f t="shared" si="1"/>
        <v>10.022388059701493</v>
      </c>
      <c r="EF3" s="85">
        <f t="shared" si="1"/>
        <v>7.1248303934871098</v>
      </c>
      <c r="EG3" s="85">
        <f t="shared" si="1"/>
        <v>7.4409769335142464</v>
      </c>
      <c r="EH3" s="85">
        <f t="shared" si="1"/>
        <v>9.2360922659430109</v>
      </c>
      <c r="EI3" s="85">
        <f t="shared" ref="EI3:GT3" si="2">EI5/0.1474</f>
        <v>13.389416553595657</v>
      </c>
      <c r="EJ3" s="85">
        <f t="shared" si="2"/>
        <v>7.2829036635006776</v>
      </c>
      <c r="EK3" s="85">
        <f t="shared" si="2"/>
        <v>8.1804613297150599</v>
      </c>
      <c r="EL3" s="85">
        <f t="shared" si="2"/>
        <v>8.3385345997286304</v>
      </c>
      <c r="EM3" s="85">
        <f t="shared" si="2"/>
        <v>7.9341926729986429</v>
      </c>
      <c r="EN3" s="85">
        <f t="shared" si="2"/>
        <v>10.257123473541384</v>
      </c>
      <c r="EO3" s="85">
        <f t="shared" si="2"/>
        <v>10.415196743554951</v>
      </c>
      <c r="EP3" s="85">
        <f t="shared" si="2"/>
        <v>11.312754409769335</v>
      </c>
      <c r="EQ3" s="85">
        <f t="shared" si="2"/>
        <v>9.3188602442333774</v>
      </c>
      <c r="ER3" s="85">
        <f t="shared" si="2"/>
        <v>9.9165535956580726</v>
      </c>
      <c r="ES3" s="85">
        <f t="shared" si="2"/>
        <v>10.022388059701493</v>
      </c>
      <c r="ET3" s="85">
        <f t="shared" si="2"/>
        <v>7.1248303934871098</v>
      </c>
      <c r="EU3" s="85">
        <f t="shared" si="2"/>
        <v>7.4409769335142464</v>
      </c>
      <c r="EV3" s="85">
        <f t="shared" si="2"/>
        <v>9.2360922659430109</v>
      </c>
      <c r="EW3" s="85">
        <f t="shared" si="2"/>
        <v>13.389416553595657</v>
      </c>
      <c r="EX3" s="85">
        <f t="shared" si="2"/>
        <v>7.2829036635006776</v>
      </c>
      <c r="EY3" s="85">
        <f t="shared" si="2"/>
        <v>8.1804613297150599</v>
      </c>
      <c r="EZ3" s="85">
        <f t="shared" si="2"/>
        <v>8.3385345997286304</v>
      </c>
      <c r="FA3" s="85">
        <f t="shared" si="2"/>
        <v>7.9341926729986429</v>
      </c>
      <c r="FB3" s="85">
        <f t="shared" si="2"/>
        <v>10.257123473541384</v>
      </c>
      <c r="FC3" s="85">
        <f t="shared" si="2"/>
        <v>10.415196743554951</v>
      </c>
      <c r="FD3" s="85">
        <f t="shared" si="2"/>
        <v>11.312754409769335</v>
      </c>
      <c r="FE3" s="85">
        <f t="shared" si="2"/>
        <v>9.3188602442333774</v>
      </c>
      <c r="FF3" s="85">
        <f t="shared" si="2"/>
        <v>9.9165535956580726</v>
      </c>
      <c r="FG3" s="85">
        <f t="shared" si="2"/>
        <v>10.022388059701493</v>
      </c>
      <c r="FH3" s="85">
        <f t="shared" si="2"/>
        <v>7.1248303934871098</v>
      </c>
      <c r="FI3" s="85">
        <f t="shared" si="2"/>
        <v>7.4409769335142464</v>
      </c>
      <c r="FJ3" s="85">
        <f t="shared" si="2"/>
        <v>9.2360922659430109</v>
      </c>
      <c r="FK3" s="85">
        <f t="shared" si="2"/>
        <v>13.389416553595657</v>
      </c>
      <c r="FL3" s="85">
        <f t="shared" si="2"/>
        <v>7.2829036635006776</v>
      </c>
      <c r="FM3" s="85">
        <f t="shared" si="2"/>
        <v>8.1804613297150599</v>
      </c>
      <c r="FN3" s="85">
        <f t="shared" si="2"/>
        <v>8.3385345997286304</v>
      </c>
      <c r="FO3" s="85">
        <f t="shared" si="2"/>
        <v>7.9341926729986429</v>
      </c>
      <c r="FP3" s="85">
        <f t="shared" si="2"/>
        <v>10.257123473541384</v>
      </c>
      <c r="FQ3" s="85">
        <f t="shared" si="2"/>
        <v>10.415196743554951</v>
      </c>
      <c r="FR3" s="85">
        <f t="shared" si="2"/>
        <v>11.312754409769335</v>
      </c>
      <c r="FS3" s="85">
        <f t="shared" si="2"/>
        <v>9.3188602442333774</v>
      </c>
      <c r="FT3" s="85">
        <f t="shared" si="2"/>
        <v>9.9165535956580726</v>
      </c>
      <c r="FU3" s="85">
        <f t="shared" si="2"/>
        <v>10.022388059701493</v>
      </c>
      <c r="FV3" s="85">
        <f t="shared" si="2"/>
        <v>7.0922659430122126</v>
      </c>
      <c r="FW3" s="85">
        <f t="shared" si="2"/>
        <v>7.2910447761194028</v>
      </c>
      <c r="FX3" s="85">
        <f t="shared" si="2"/>
        <v>8.5617367706919936</v>
      </c>
      <c r="FY3" s="85">
        <f t="shared" si="2"/>
        <v>11.539348710990502</v>
      </c>
      <c r="FZ3" s="85">
        <f t="shared" si="2"/>
        <v>7.1919945725915877</v>
      </c>
      <c r="GA3" s="85">
        <f t="shared" si="2"/>
        <v>7.8270013568521026</v>
      </c>
      <c r="GB3" s="85">
        <f t="shared" si="2"/>
        <v>7.9267299864314795</v>
      </c>
      <c r="GC3" s="85">
        <f t="shared" si="2"/>
        <v>7.6485753052917227</v>
      </c>
      <c r="GD3" s="85">
        <f t="shared" si="2"/>
        <v>9.3154681139755766</v>
      </c>
      <c r="GE3" s="85">
        <f t="shared" si="2"/>
        <v>9.4151967435549526</v>
      </c>
      <c r="GF3" s="85">
        <f t="shared" si="2"/>
        <v>10.050881953867028</v>
      </c>
      <c r="GG3" s="85">
        <f t="shared" si="2"/>
        <v>8.6411126187245593</v>
      </c>
      <c r="GH3" s="85">
        <f t="shared" si="2"/>
        <v>9.0644504748982371</v>
      </c>
      <c r="GI3" s="85">
        <f t="shared" si="2"/>
        <v>9.1309362279511532</v>
      </c>
      <c r="GJ3" s="85">
        <f t="shared" si="2"/>
        <v>7.0922659430122126</v>
      </c>
      <c r="GK3" s="85">
        <f t="shared" si="2"/>
        <v>7.2910447761194028</v>
      </c>
      <c r="GL3" s="85">
        <f t="shared" si="2"/>
        <v>8.5617367706919936</v>
      </c>
      <c r="GM3" s="85">
        <f t="shared" si="2"/>
        <v>11.539348710990502</v>
      </c>
      <c r="GN3" s="85">
        <f t="shared" si="2"/>
        <v>7.1919945725915877</v>
      </c>
      <c r="GO3" s="85">
        <f t="shared" si="2"/>
        <v>7.8270013568521026</v>
      </c>
      <c r="GP3" s="85">
        <f t="shared" si="2"/>
        <v>7.9267299864314795</v>
      </c>
      <c r="GQ3" s="85">
        <f t="shared" si="2"/>
        <v>7.6485753052917227</v>
      </c>
      <c r="GR3" s="85">
        <f t="shared" si="2"/>
        <v>9.3154681139755766</v>
      </c>
      <c r="GS3" s="85">
        <f t="shared" si="2"/>
        <v>9.4151967435549526</v>
      </c>
      <c r="GT3" s="85">
        <f t="shared" si="2"/>
        <v>10.050881953867028</v>
      </c>
      <c r="GU3" s="85">
        <f t="shared" ref="GU3:JF3" si="3">GU5/0.1474</f>
        <v>8.6411126187245593</v>
      </c>
      <c r="GV3" s="85">
        <f t="shared" si="3"/>
        <v>9.0644504748982371</v>
      </c>
      <c r="GW3" s="85">
        <f t="shared" si="3"/>
        <v>9.1309362279511532</v>
      </c>
      <c r="GX3" s="85">
        <f t="shared" si="3"/>
        <v>7.0922659430122126</v>
      </c>
      <c r="GY3" s="85">
        <f t="shared" si="3"/>
        <v>7.2910447761194028</v>
      </c>
      <c r="GZ3" s="85">
        <f t="shared" si="3"/>
        <v>8.5617367706919936</v>
      </c>
      <c r="HA3" s="85">
        <f t="shared" si="3"/>
        <v>11.539348710990502</v>
      </c>
      <c r="HB3" s="85">
        <f t="shared" si="3"/>
        <v>7.1919945725915877</v>
      </c>
      <c r="HC3" s="85">
        <f t="shared" si="3"/>
        <v>7.8270013568521026</v>
      </c>
      <c r="HD3" s="85">
        <f t="shared" si="3"/>
        <v>7.9267299864314795</v>
      </c>
      <c r="HE3" s="85">
        <f t="shared" si="3"/>
        <v>7.6485753052917227</v>
      </c>
      <c r="HF3" s="85">
        <f t="shared" si="3"/>
        <v>9.3154681139755766</v>
      </c>
      <c r="HG3" s="85">
        <f t="shared" si="3"/>
        <v>9.4151967435549526</v>
      </c>
      <c r="HH3" s="85">
        <f t="shared" si="3"/>
        <v>10.050881953867028</v>
      </c>
      <c r="HI3" s="85">
        <f t="shared" si="3"/>
        <v>8.6411126187245593</v>
      </c>
      <c r="HJ3" s="85">
        <f t="shared" si="3"/>
        <v>9.0644504748982371</v>
      </c>
      <c r="HK3" s="85">
        <f t="shared" si="3"/>
        <v>9.1309362279511532</v>
      </c>
      <c r="HL3" s="85">
        <f t="shared" si="3"/>
        <v>7.0922659430122126</v>
      </c>
      <c r="HM3" s="85">
        <f t="shared" si="3"/>
        <v>7.2910447761194028</v>
      </c>
      <c r="HN3" s="85">
        <f t="shared" si="3"/>
        <v>8.5617367706919936</v>
      </c>
      <c r="HO3" s="85">
        <f t="shared" si="3"/>
        <v>11.539348710990502</v>
      </c>
      <c r="HP3" s="85">
        <f t="shared" si="3"/>
        <v>7.1919945725915877</v>
      </c>
      <c r="HQ3" s="85">
        <f t="shared" si="3"/>
        <v>7.8270013568521026</v>
      </c>
      <c r="HR3" s="85">
        <f t="shared" si="3"/>
        <v>7.9267299864314795</v>
      </c>
      <c r="HS3" s="85">
        <f t="shared" si="3"/>
        <v>7.6485753052917227</v>
      </c>
      <c r="HT3" s="85">
        <f t="shared" si="3"/>
        <v>9.3154681139755766</v>
      </c>
      <c r="HU3" s="85">
        <f t="shared" si="3"/>
        <v>9.4151967435549526</v>
      </c>
      <c r="HV3" s="85">
        <f t="shared" si="3"/>
        <v>10.050881953867028</v>
      </c>
      <c r="HW3" s="85">
        <f t="shared" si="3"/>
        <v>8.6411126187245593</v>
      </c>
      <c r="HX3" s="85">
        <f t="shared" si="3"/>
        <v>9.0644504748982371</v>
      </c>
      <c r="HY3" s="85">
        <f t="shared" si="3"/>
        <v>9.1309362279511532</v>
      </c>
      <c r="HZ3" s="85">
        <f t="shared" si="3"/>
        <v>7.2001356852103111</v>
      </c>
      <c r="IA3" s="85">
        <f t="shared" si="3"/>
        <v>7.8982360922659423</v>
      </c>
      <c r="IB3" s="85">
        <f t="shared" si="3"/>
        <v>14.002035278154679</v>
      </c>
      <c r="IC3" s="85">
        <f t="shared" si="3"/>
        <v>16.440298507462686</v>
      </c>
      <c r="ID3" s="85">
        <f t="shared" si="3"/>
        <v>7.5488466757123476</v>
      </c>
      <c r="IE3" s="85">
        <f t="shared" si="3"/>
        <v>10.601085481682496</v>
      </c>
      <c r="IF3" s="85">
        <f t="shared" si="3"/>
        <v>10.949796472184532</v>
      </c>
      <c r="IG3" s="85">
        <f t="shared" si="3"/>
        <v>9.7001356852103111</v>
      </c>
      <c r="IH3" s="85">
        <f t="shared" si="3"/>
        <v>11.820217096336499</v>
      </c>
      <c r="II3" s="85">
        <f t="shared" si="3"/>
        <v>12.168928086838536</v>
      </c>
      <c r="IJ3" s="85">
        <f t="shared" si="3"/>
        <v>15.221166892808682</v>
      </c>
      <c r="IK3" s="85">
        <f t="shared" si="3"/>
        <v>10.512890094979648</v>
      </c>
      <c r="IL3" s="85">
        <f t="shared" si="3"/>
        <v>12.547489823609226</v>
      </c>
      <c r="IM3" s="85">
        <f t="shared" si="3"/>
        <v>12.780189959294436</v>
      </c>
      <c r="IN3" s="85">
        <f t="shared" si="3"/>
        <v>7.2001356852103111</v>
      </c>
      <c r="IO3" s="85">
        <f t="shared" si="3"/>
        <v>7.8982360922659423</v>
      </c>
      <c r="IP3" s="85">
        <f t="shared" si="3"/>
        <v>14.002035278154679</v>
      </c>
      <c r="IQ3" s="85">
        <f t="shared" si="3"/>
        <v>16.440298507462686</v>
      </c>
      <c r="IR3" s="85">
        <f t="shared" si="3"/>
        <v>7.5488466757123476</v>
      </c>
      <c r="IS3" s="85">
        <f t="shared" si="3"/>
        <v>10.601085481682496</v>
      </c>
      <c r="IT3" s="85">
        <f t="shared" si="3"/>
        <v>10.949796472184532</v>
      </c>
      <c r="IU3" s="85">
        <f t="shared" si="3"/>
        <v>9.7001356852103111</v>
      </c>
      <c r="IV3" s="85">
        <f t="shared" si="3"/>
        <v>11.820217096336499</v>
      </c>
      <c r="IW3" s="85">
        <f t="shared" si="3"/>
        <v>12.168928086838536</v>
      </c>
      <c r="IX3" s="85">
        <f t="shared" si="3"/>
        <v>15.221166892808682</v>
      </c>
      <c r="IY3" s="85">
        <f t="shared" si="3"/>
        <v>10.512890094979648</v>
      </c>
      <c r="IZ3" s="85">
        <f t="shared" si="3"/>
        <v>12.547489823609226</v>
      </c>
      <c r="JA3" s="85">
        <f t="shared" si="3"/>
        <v>12.780189959294436</v>
      </c>
      <c r="JB3" s="85">
        <f t="shared" si="3"/>
        <v>7.2001356852103111</v>
      </c>
      <c r="JC3" s="85">
        <f t="shared" si="3"/>
        <v>7.8982360922659423</v>
      </c>
      <c r="JD3" s="85">
        <f t="shared" si="3"/>
        <v>14.002035278154679</v>
      </c>
      <c r="JE3" s="85">
        <f t="shared" si="3"/>
        <v>16.440298507462686</v>
      </c>
      <c r="JF3" s="85">
        <f t="shared" si="3"/>
        <v>7.5488466757123476</v>
      </c>
      <c r="JG3" s="85">
        <f t="shared" ref="JG3:LR3" si="4">JG5/0.1474</f>
        <v>10.601085481682496</v>
      </c>
      <c r="JH3" s="85">
        <f t="shared" si="4"/>
        <v>10.949796472184532</v>
      </c>
      <c r="JI3" s="85">
        <f t="shared" si="4"/>
        <v>9.7001356852103111</v>
      </c>
      <c r="JJ3" s="85">
        <f t="shared" si="4"/>
        <v>11.820217096336499</v>
      </c>
      <c r="JK3" s="85">
        <f t="shared" si="4"/>
        <v>12.168928086838536</v>
      </c>
      <c r="JL3" s="85">
        <f t="shared" si="4"/>
        <v>15.221166892808682</v>
      </c>
      <c r="JM3" s="85">
        <f t="shared" si="4"/>
        <v>10.512890094979648</v>
      </c>
      <c r="JN3" s="85">
        <f t="shared" si="4"/>
        <v>12.547489823609226</v>
      </c>
      <c r="JO3" s="85">
        <f t="shared" si="4"/>
        <v>12.780189959294436</v>
      </c>
      <c r="JP3" s="85">
        <f t="shared" si="4"/>
        <v>7.2001356852103111</v>
      </c>
      <c r="JQ3" s="85">
        <f t="shared" si="4"/>
        <v>7.8982360922659423</v>
      </c>
      <c r="JR3" s="85">
        <f t="shared" si="4"/>
        <v>14.002035278154679</v>
      </c>
      <c r="JS3" s="85">
        <f t="shared" si="4"/>
        <v>16.440298507462686</v>
      </c>
      <c r="JT3" s="85">
        <f t="shared" si="4"/>
        <v>7.5488466757123476</v>
      </c>
      <c r="JU3" s="85">
        <f t="shared" si="4"/>
        <v>10.601085481682496</v>
      </c>
      <c r="JV3" s="85">
        <f t="shared" si="4"/>
        <v>10.949796472184532</v>
      </c>
      <c r="JW3" s="85">
        <f t="shared" si="4"/>
        <v>9.7001356852103111</v>
      </c>
      <c r="JX3" s="85">
        <f t="shared" si="4"/>
        <v>11.820217096336499</v>
      </c>
      <c r="JY3" s="85">
        <f t="shared" si="4"/>
        <v>12.168928086838536</v>
      </c>
      <c r="JZ3" s="85">
        <f t="shared" si="4"/>
        <v>15.221166892808682</v>
      </c>
      <c r="KA3" s="85">
        <f t="shared" si="4"/>
        <v>10.512890094979648</v>
      </c>
      <c r="KB3" s="85">
        <f t="shared" si="4"/>
        <v>12.547489823609226</v>
      </c>
      <c r="KC3" s="85">
        <f t="shared" si="4"/>
        <v>12.780189959294436</v>
      </c>
      <c r="KD3" s="85">
        <f t="shared" si="4"/>
        <v>7.1750339213025782</v>
      </c>
      <c r="KE3" s="85">
        <f t="shared" si="4"/>
        <v>7.7177747625508815</v>
      </c>
      <c r="KF3" s="85">
        <f t="shared" si="4"/>
        <v>11.603120759837177</v>
      </c>
      <c r="KG3" s="85">
        <f t="shared" si="4"/>
        <v>15.780868385345995</v>
      </c>
      <c r="KH3" s="85">
        <f t="shared" si="4"/>
        <v>7.446404341926729</v>
      </c>
      <c r="KI3" s="85">
        <f t="shared" si="4"/>
        <v>9.3894165535956571</v>
      </c>
      <c r="KJ3" s="85">
        <f t="shared" si="4"/>
        <v>9.6607869742198087</v>
      </c>
      <c r="KK3" s="85">
        <f t="shared" si="4"/>
        <v>8.8324287652645861</v>
      </c>
      <c r="KL3" s="85">
        <f t="shared" si="4"/>
        <v>11.477611940298507</v>
      </c>
      <c r="KM3" s="85">
        <f t="shared" si="4"/>
        <v>11.74966078697422</v>
      </c>
      <c r="KN3" s="85">
        <f t="shared" si="4"/>
        <v>13.691994572591589</v>
      </c>
      <c r="KO3" s="85">
        <f t="shared" si="4"/>
        <v>10.224559023066487</v>
      </c>
      <c r="KP3" s="85">
        <f t="shared" si="4"/>
        <v>11.519674355495251</v>
      </c>
      <c r="KQ3" s="85">
        <f t="shared" si="4"/>
        <v>11.700814111261872</v>
      </c>
      <c r="KR3" s="85">
        <f t="shared" si="4"/>
        <v>7.1750339213025782</v>
      </c>
      <c r="KS3" s="85">
        <f t="shared" si="4"/>
        <v>7.7177747625508815</v>
      </c>
      <c r="KT3" s="85">
        <f t="shared" si="4"/>
        <v>11.603120759837177</v>
      </c>
      <c r="KU3" s="85">
        <f t="shared" si="4"/>
        <v>15.780868385345995</v>
      </c>
      <c r="KV3" s="85">
        <f t="shared" si="4"/>
        <v>7.446404341926729</v>
      </c>
      <c r="KW3" s="85">
        <f t="shared" si="4"/>
        <v>9.3894165535956571</v>
      </c>
      <c r="KX3" s="85">
        <f t="shared" si="4"/>
        <v>9.6607869742198087</v>
      </c>
      <c r="KY3" s="85">
        <f t="shared" si="4"/>
        <v>8.8324287652645861</v>
      </c>
      <c r="KZ3" s="85">
        <f t="shared" si="4"/>
        <v>11.477611940298507</v>
      </c>
      <c r="LA3" s="85">
        <f t="shared" si="4"/>
        <v>11.74966078697422</v>
      </c>
      <c r="LB3" s="85">
        <f t="shared" si="4"/>
        <v>13.691994572591589</v>
      </c>
      <c r="LC3" s="85">
        <f t="shared" si="4"/>
        <v>10.224559023066487</v>
      </c>
      <c r="LD3" s="85">
        <f t="shared" si="4"/>
        <v>11.519674355495251</v>
      </c>
      <c r="LE3" s="85">
        <f t="shared" si="4"/>
        <v>11.700814111261872</v>
      </c>
      <c r="LF3" s="85">
        <f t="shared" si="4"/>
        <v>7.1750339213025782</v>
      </c>
      <c r="LG3" s="85">
        <f t="shared" si="4"/>
        <v>7.7177747625508815</v>
      </c>
      <c r="LH3" s="85">
        <f t="shared" si="4"/>
        <v>11.603120759837177</v>
      </c>
      <c r="LI3" s="85">
        <f t="shared" si="4"/>
        <v>15.780868385345995</v>
      </c>
      <c r="LJ3" s="85">
        <f t="shared" si="4"/>
        <v>7.446404341926729</v>
      </c>
      <c r="LK3" s="85">
        <f t="shared" si="4"/>
        <v>9.3894165535956571</v>
      </c>
      <c r="LL3" s="85">
        <f t="shared" si="4"/>
        <v>9.6607869742198087</v>
      </c>
      <c r="LM3" s="85">
        <f t="shared" si="4"/>
        <v>8.8324287652645861</v>
      </c>
      <c r="LN3" s="85">
        <f t="shared" si="4"/>
        <v>11.477611940298507</v>
      </c>
      <c r="LO3" s="85">
        <f t="shared" si="4"/>
        <v>11.74966078697422</v>
      </c>
      <c r="LP3" s="85">
        <f t="shared" si="4"/>
        <v>13.691994572591589</v>
      </c>
      <c r="LQ3" s="85">
        <f t="shared" si="4"/>
        <v>10.224559023066487</v>
      </c>
      <c r="LR3" s="85">
        <f t="shared" si="4"/>
        <v>11.519674355495251</v>
      </c>
      <c r="LS3" s="85">
        <f t="shared" ref="LS3:OD3" si="5">LS5/0.1474</f>
        <v>11.700814111261872</v>
      </c>
      <c r="LT3" s="85">
        <f t="shared" si="5"/>
        <v>7.1750339213025782</v>
      </c>
      <c r="LU3" s="85">
        <f t="shared" si="5"/>
        <v>7.7177747625508815</v>
      </c>
      <c r="LV3" s="85">
        <f t="shared" si="5"/>
        <v>11.603120759837177</v>
      </c>
      <c r="LW3" s="85">
        <f t="shared" si="5"/>
        <v>15.780868385345995</v>
      </c>
      <c r="LX3" s="85">
        <f t="shared" si="5"/>
        <v>7.446404341926729</v>
      </c>
      <c r="LY3" s="85">
        <f t="shared" si="5"/>
        <v>9.3894165535956571</v>
      </c>
      <c r="LZ3" s="85">
        <f t="shared" si="5"/>
        <v>9.6607869742198087</v>
      </c>
      <c r="MA3" s="85">
        <f t="shared" si="5"/>
        <v>8.8324287652645861</v>
      </c>
      <c r="MB3" s="85">
        <f t="shared" si="5"/>
        <v>11.477611940298507</v>
      </c>
      <c r="MC3" s="85">
        <f t="shared" si="5"/>
        <v>11.74966078697422</v>
      </c>
      <c r="MD3" s="85">
        <f t="shared" si="5"/>
        <v>13.691994572591589</v>
      </c>
      <c r="ME3" s="85">
        <f t="shared" si="5"/>
        <v>10.224559023066487</v>
      </c>
      <c r="MF3" s="85">
        <f t="shared" si="5"/>
        <v>11.519674355495251</v>
      </c>
      <c r="MG3" s="85">
        <f t="shared" si="5"/>
        <v>11.700814111261872</v>
      </c>
      <c r="MH3" s="85">
        <f t="shared" si="5"/>
        <v>7.1309362279511523</v>
      </c>
      <c r="MI3" s="85">
        <f t="shared" si="5"/>
        <v>7.4443690637720481</v>
      </c>
      <c r="MJ3" s="85">
        <f t="shared" si="5"/>
        <v>9.5610583446404345</v>
      </c>
      <c r="MK3" s="85">
        <f t="shared" si="5"/>
        <v>13.973541383989144</v>
      </c>
      <c r="ML3" s="85">
        <f t="shared" si="5"/>
        <v>7.2876526458616011</v>
      </c>
      <c r="MM3" s="85">
        <f t="shared" si="5"/>
        <v>8.345997286295793</v>
      </c>
      <c r="MN3" s="85">
        <f t="shared" si="5"/>
        <v>8.5027137042062417</v>
      </c>
      <c r="MO3" s="85">
        <f t="shared" si="5"/>
        <v>8.045454545454545</v>
      </c>
      <c r="MP3" s="85">
        <f t="shared" si="5"/>
        <v>10.552238805970148</v>
      </c>
      <c r="MQ3" s="85">
        <f t="shared" si="5"/>
        <v>10.708955223880597</v>
      </c>
      <c r="MR3" s="85">
        <f t="shared" si="5"/>
        <v>11.767299864314788</v>
      </c>
      <c r="MS3" s="85">
        <f t="shared" si="5"/>
        <v>9.5162822252374486</v>
      </c>
      <c r="MT3" s="85">
        <f t="shared" si="5"/>
        <v>10.221845318860243</v>
      </c>
      <c r="MU3" s="85">
        <f t="shared" si="5"/>
        <v>10.326322930800542</v>
      </c>
      <c r="MV3" s="85">
        <f t="shared" si="5"/>
        <v>7.1309362279511523</v>
      </c>
      <c r="MW3" s="85">
        <f t="shared" si="5"/>
        <v>7.4443690637720481</v>
      </c>
      <c r="MX3" s="85">
        <f t="shared" si="5"/>
        <v>9.5610583446404345</v>
      </c>
      <c r="MY3" s="85">
        <f t="shared" si="5"/>
        <v>13.973541383989144</v>
      </c>
      <c r="MZ3" s="85">
        <f t="shared" si="5"/>
        <v>7.2876526458616011</v>
      </c>
      <c r="NA3" s="85">
        <f t="shared" si="5"/>
        <v>8.345997286295793</v>
      </c>
      <c r="NB3" s="85">
        <f t="shared" si="5"/>
        <v>8.5027137042062417</v>
      </c>
      <c r="NC3" s="85">
        <f t="shared" si="5"/>
        <v>8.045454545454545</v>
      </c>
      <c r="ND3" s="85">
        <f t="shared" si="5"/>
        <v>10.552238805970148</v>
      </c>
      <c r="NE3" s="85">
        <f t="shared" si="5"/>
        <v>10.708955223880597</v>
      </c>
      <c r="NF3" s="85">
        <f t="shared" si="5"/>
        <v>11.767299864314788</v>
      </c>
      <c r="NG3" s="85">
        <f t="shared" si="5"/>
        <v>9.5162822252374486</v>
      </c>
      <c r="NH3" s="85">
        <f t="shared" si="5"/>
        <v>10.221845318860243</v>
      </c>
      <c r="NI3" s="85">
        <f t="shared" si="5"/>
        <v>10.326322930800542</v>
      </c>
      <c r="NJ3" s="85">
        <f t="shared" si="5"/>
        <v>7.1309362279511523</v>
      </c>
      <c r="NK3" s="85">
        <f t="shared" si="5"/>
        <v>7.4443690637720481</v>
      </c>
      <c r="NL3" s="85">
        <f t="shared" si="5"/>
        <v>9.5610583446404345</v>
      </c>
      <c r="NM3" s="85">
        <f t="shared" si="5"/>
        <v>13.973541383989144</v>
      </c>
      <c r="NN3" s="85">
        <f t="shared" si="5"/>
        <v>7.2876526458616011</v>
      </c>
      <c r="NO3" s="85">
        <f t="shared" si="5"/>
        <v>8.345997286295793</v>
      </c>
      <c r="NP3" s="85">
        <f t="shared" si="5"/>
        <v>8.5027137042062417</v>
      </c>
      <c r="NQ3" s="85">
        <f t="shared" si="5"/>
        <v>8.045454545454545</v>
      </c>
      <c r="NR3" s="85">
        <f t="shared" si="5"/>
        <v>10.552238805970148</v>
      </c>
      <c r="NS3" s="85">
        <f t="shared" si="5"/>
        <v>10.708955223880597</v>
      </c>
      <c r="NT3" s="85">
        <f t="shared" si="5"/>
        <v>11.767299864314788</v>
      </c>
      <c r="NU3" s="85">
        <f t="shared" si="5"/>
        <v>9.5162822252374486</v>
      </c>
      <c r="NV3" s="85">
        <f t="shared" si="5"/>
        <v>10.221845318860243</v>
      </c>
      <c r="NW3" s="85">
        <f t="shared" si="5"/>
        <v>10.326322930800542</v>
      </c>
      <c r="NX3" s="85">
        <f t="shared" si="5"/>
        <v>7.1309362279511523</v>
      </c>
      <c r="NY3" s="85">
        <f t="shared" si="5"/>
        <v>7.4443690637720481</v>
      </c>
      <c r="NZ3" s="85">
        <f t="shared" si="5"/>
        <v>9.5610583446404345</v>
      </c>
      <c r="OA3" s="85">
        <f t="shared" si="5"/>
        <v>13.973541383989144</v>
      </c>
      <c r="OB3" s="85">
        <f t="shared" si="5"/>
        <v>7.2876526458616011</v>
      </c>
      <c r="OC3" s="85">
        <f t="shared" si="5"/>
        <v>8.345997286295793</v>
      </c>
      <c r="OD3" s="85">
        <f t="shared" si="5"/>
        <v>8.5027137042062417</v>
      </c>
      <c r="OE3" s="85">
        <f t="shared" ref="OE3:QP3" si="6">OE5/0.1474</f>
        <v>8.045454545454545</v>
      </c>
      <c r="OF3" s="85">
        <f t="shared" si="6"/>
        <v>10.552238805970148</v>
      </c>
      <c r="OG3" s="85">
        <f t="shared" si="6"/>
        <v>10.708955223880597</v>
      </c>
      <c r="OH3" s="85">
        <f t="shared" si="6"/>
        <v>11.767299864314788</v>
      </c>
      <c r="OI3" s="85">
        <f t="shared" si="6"/>
        <v>9.5162822252374486</v>
      </c>
      <c r="OJ3" s="85">
        <f t="shared" si="6"/>
        <v>10.221845318860243</v>
      </c>
      <c r="OK3" s="85">
        <f t="shared" si="6"/>
        <v>10.326322930800542</v>
      </c>
      <c r="OL3" s="85">
        <f t="shared" si="6"/>
        <v>7.0963364993215743</v>
      </c>
      <c r="OM3" s="85">
        <f t="shared" si="6"/>
        <v>7.2937584803256437</v>
      </c>
      <c r="ON3" s="85">
        <f t="shared" si="6"/>
        <v>8.7625508819538673</v>
      </c>
      <c r="OO3" s="85">
        <f t="shared" si="6"/>
        <v>12.301221166892807</v>
      </c>
      <c r="OP3" s="85">
        <f t="shared" si="6"/>
        <v>7.1953867028493894</v>
      </c>
      <c r="OQ3" s="85">
        <f t="shared" si="6"/>
        <v>7.9294436906377204</v>
      </c>
      <c r="OR3" s="85">
        <f t="shared" si="6"/>
        <v>8.0284938941655355</v>
      </c>
      <c r="OS3" s="85">
        <f t="shared" si="6"/>
        <v>7.7177747625508815</v>
      </c>
      <c r="OT3" s="85">
        <f t="shared" si="6"/>
        <v>9.6987788331071911</v>
      </c>
      <c r="OU3" s="85">
        <f t="shared" si="6"/>
        <v>9.7971506105834454</v>
      </c>
      <c r="OV3" s="85">
        <f t="shared" si="6"/>
        <v>10.531886024423338</v>
      </c>
      <c r="OW3" s="85">
        <f t="shared" si="6"/>
        <v>8.8968792401628214</v>
      </c>
      <c r="OX3" s="85">
        <f t="shared" si="6"/>
        <v>9.3867028493894153</v>
      </c>
      <c r="OY3" s="85">
        <f t="shared" si="6"/>
        <v>9.4525101763907724</v>
      </c>
      <c r="OZ3" s="85">
        <f t="shared" si="6"/>
        <v>7.0963364993215743</v>
      </c>
      <c r="PA3" s="85">
        <f t="shared" si="6"/>
        <v>7.2937584803256437</v>
      </c>
      <c r="PB3" s="85">
        <f t="shared" si="6"/>
        <v>8.7625508819538673</v>
      </c>
      <c r="PC3" s="85">
        <f t="shared" si="6"/>
        <v>12.301221166892807</v>
      </c>
      <c r="PD3" s="85">
        <f t="shared" si="6"/>
        <v>7.1953867028493894</v>
      </c>
      <c r="PE3" s="85">
        <f t="shared" si="6"/>
        <v>7.9294436906377204</v>
      </c>
      <c r="PF3" s="85">
        <f t="shared" si="6"/>
        <v>8.0284938941655355</v>
      </c>
      <c r="PG3" s="85">
        <f t="shared" si="6"/>
        <v>7.7177747625508815</v>
      </c>
      <c r="PH3" s="85">
        <f t="shared" si="6"/>
        <v>9.6987788331071911</v>
      </c>
      <c r="PI3" s="85">
        <f t="shared" si="6"/>
        <v>9.7971506105834454</v>
      </c>
      <c r="PJ3" s="85">
        <f t="shared" si="6"/>
        <v>10.531886024423338</v>
      </c>
      <c r="PK3" s="85">
        <f t="shared" si="6"/>
        <v>8.8968792401628214</v>
      </c>
      <c r="PL3" s="85">
        <f t="shared" si="6"/>
        <v>9.3867028493894153</v>
      </c>
      <c r="PM3" s="85">
        <f t="shared" si="6"/>
        <v>9.4525101763907724</v>
      </c>
      <c r="PN3" s="85">
        <f t="shared" si="6"/>
        <v>7.0963364993215743</v>
      </c>
      <c r="PO3" s="85">
        <f t="shared" si="6"/>
        <v>7.2937584803256437</v>
      </c>
      <c r="PP3" s="85">
        <f t="shared" si="6"/>
        <v>8.7625508819538673</v>
      </c>
      <c r="PQ3" s="85">
        <f t="shared" si="6"/>
        <v>12.301221166892807</v>
      </c>
      <c r="PR3" s="85">
        <f t="shared" si="6"/>
        <v>7.1953867028493894</v>
      </c>
      <c r="PS3" s="85">
        <f t="shared" si="6"/>
        <v>7.9294436906377204</v>
      </c>
      <c r="PT3" s="85">
        <f t="shared" si="6"/>
        <v>8.0284938941655355</v>
      </c>
      <c r="PU3" s="85">
        <f t="shared" si="6"/>
        <v>7.7177747625508815</v>
      </c>
      <c r="PV3" s="85">
        <f t="shared" si="6"/>
        <v>9.6987788331071911</v>
      </c>
      <c r="PW3" s="85">
        <f t="shared" si="6"/>
        <v>9.7971506105834454</v>
      </c>
      <c r="PX3" s="85">
        <f t="shared" si="6"/>
        <v>10.531886024423338</v>
      </c>
      <c r="PY3" s="85">
        <f t="shared" si="6"/>
        <v>8.8968792401628214</v>
      </c>
      <c r="PZ3" s="85">
        <f t="shared" si="6"/>
        <v>9.3867028493894153</v>
      </c>
      <c r="QA3" s="85">
        <f t="shared" si="6"/>
        <v>9.4525101763907724</v>
      </c>
      <c r="QB3" s="85">
        <f t="shared" si="6"/>
        <v>7.0963364993215743</v>
      </c>
      <c r="QC3" s="85">
        <f t="shared" si="6"/>
        <v>7.2937584803256437</v>
      </c>
      <c r="QD3" s="85">
        <f t="shared" si="6"/>
        <v>8.7625508819538673</v>
      </c>
      <c r="QE3" s="85">
        <f t="shared" si="6"/>
        <v>12.301221166892807</v>
      </c>
      <c r="QF3" s="85">
        <f t="shared" si="6"/>
        <v>7.1953867028493894</v>
      </c>
      <c r="QG3" s="85">
        <f t="shared" si="6"/>
        <v>7.9294436906377204</v>
      </c>
      <c r="QH3" s="85">
        <f t="shared" si="6"/>
        <v>8.0284938941655355</v>
      </c>
      <c r="QI3" s="85">
        <f t="shared" si="6"/>
        <v>7.7177747625508815</v>
      </c>
      <c r="QJ3" s="85">
        <f t="shared" si="6"/>
        <v>9.6987788331071911</v>
      </c>
      <c r="QK3" s="85">
        <f t="shared" si="6"/>
        <v>9.7971506105834454</v>
      </c>
      <c r="QL3" s="85">
        <f t="shared" si="6"/>
        <v>10.531886024423338</v>
      </c>
      <c r="QM3" s="85">
        <f t="shared" si="6"/>
        <v>8.8968792401628214</v>
      </c>
      <c r="QN3" s="85">
        <f t="shared" si="6"/>
        <v>9.3867028493894153</v>
      </c>
      <c r="QO3" s="85">
        <f t="shared" si="6"/>
        <v>9.4525101763907724</v>
      </c>
      <c r="QP3" s="85">
        <f t="shared" si="6"/>
        <v>7.200814111261872</v>
      </c>
      <c r="QQ3" s="85">
        <f t="shared" ref="QQ3:TB3" si="7">QQ5/0.1474</f>
        <v>7.8527815468113973</v>
      </c>
      <c r="QR3" s="85">
        <f t="shared" si="7"/>
        <v>13.911126187245589</v>
      </c>
      <c r="QS3" s="85">
        <f t="shared" si="7"/>
        <v>16.44640434192673</v>
      </c>
      <c r="QT3" s="85">
        <f t="shared" si="7"/>
        <v>7.5271370420624146</v>
      </c>
      <c r="QU3" s="85">
        <f t="shared" si="7"/>
        <v>10.555630936227951</v>
      </c>
      <c r="QV3" s="85">
        <f t="shared" si="7"/>
        <v>10.881953867028495</v>
      </c>
      <c r="QW3" s="85">
        <f t="shared" si="7"/>
        <v>9.6546811397557661</v>
      </c>
      <c r="QX3" s="85">
        <f t="shared" si="7"/>
        <v>11.8236092265943</v>
      </c>
      <c r="QY3" s="85">
        <f t="shared" si="7"/>
        <v>12.149932157394844</v>
      </c>
      <c r="QZ3" s="85">
        <f t="shared" si="7"/>
        <v>15.178426051560379</v>
      </c>
      <c r="RA3" s="85">
        <f t="shared" si="7"/>
        <v>10.5</v>
      </c>
      <c r="RB3" s="85">
        <f t="shared" si="7"/>
        <v>12.51899592944369</v>
      </c>
      <c r="RC3" s="85">
        <f t="shared" si="7"/>
        <v>12.736770691994572</v>
      </c>
      <c r="RD3" s="85">
        <f t="shared" si="7"/>
        <v>7.200814111261872</v>
      </c>
      <c r="RE3" s="85">
        <f t="shared" si="7"/>
        <v>7.8527815468113973</v>
      </c>
      <c r="RF3" s="85">
        <f t="shared" si="7"/>
        <v>13.911126187245589</v>
      </c>
      <c r="RG3" s="85">
        <f t="shared" si="7"/>
        <v>16.44640434192673</v>
      </c>
      <c r="RH3" s="85">
        <f t="shared" si="7"/>
        <v>7.5271370420624146</v>
      </c>
      <c r="RI3" s="85">
        <f t="shared" si="7"/>
        <v>10.555630936227951</v>
      </c>
      <c r="RJ3" s="85">
        <f t="shared" si="7"/>
        <v>10.881953867028495</v>
      </c>
      <c r="RK3" s="85">
        <f t="shared" si="7"/>
        <v>9.6546811397557661</v>
      </c>
      <c r="RL3" s="85">
        <f t="shared" si="7"/>
        <v>11.8236092265943</v>
      </c>
      <c r="RM3" s="85">
        <f t="shared" si="7"/>
        <v>12.149932157394844</v>
      </c>
      <c r="RN3" s="85">
        <f t="shared" si="7"/>
        <v>15.178426051560379</v>
      </c>
      <c r="RO3" s="85">
        <f t="shared" si="7"/>
        <v>10.5</v>
      </c>
      <c r="RP3" s="85">
        <f t="shared" si="7"/>
        <v>12.51899592944369</v>
      </c>
      <c r="RQ3" s="85">
        <f t="shared" si="7"/>
        <v>12.736770691994572</v>
      </c>
      <c r="RR3" s="85">
        <f t="shared" si="7"/>
        <v>7.200814111261872</v>
      </c>
      <c r="RS3" s="85">
        <f t="shared" si="7"/>
        <v>7.8527815468113973</v>
      </c>
      <c r="RT3" s="85">
        <f t="shared" si="7"/>
        <v>13.911126187245589</v>
      </c>
      <c r="RU3" s="85">
        <f t="shared" si="7"/>
        <v>16.44640434192673</v>
      </c>
      <c r="RV3" s="85">
        <f t="shared" si="7"/>
        <v>7.5271370420624146</v>
      </c>
      <c r="RW3" s="85">
        <f t="shared" si="7"/>
        <v>10.555630936227951</v>
      </c>
      <c r="RX3" s="85">
        <f t="shared" si="7"/>
        <v>10.881953867028495</v>
      </c>
      <c r="RY3" s="85">
        <f t="shared" si="7"/>
        <v>9.6546811397557661</v>
      </c>
      <c r="RZ3" s="85">
        <f t="shared" si="7"/>
        <v>11.8236092265943</v>
      </c>
      <c r="SA3" s="85">
        <f t="shared" si="7"/>
        <v>12.149932157394844</v>
      </c>
      <c r="SB3" s="85">
        <f t="shared" si="7"/>
        <v>15.178426051560379</v>
      </c>
      <c r="SC3" s="85">
        <f t="shared" si="7"/>
        <v>10.5</v>
      </c>
      <c r="SD3" s="85">
        <f t="shared" si="7"/>
        <v>12.51899592944369</v>
      </c>
      <c r="SE3" s="85">
        <f t="shared" si="7"/>
        <v>12.736770691994572</v>
      </c>
      <c r="SF3" s="85">
        <f t="shared" si="7"/>
        <v>7.200814111261872</v>
      </c>
      <c r="SG3" s="85">
        <f t="shared" si="7"/>
        <v>7.8527815468113973</v>
      </c>
      <c r="SH3" s="85">
        <f t="shared" si="7"/>
        <v>13.911126187245589</v>
      </c>
      <c r="SI3" s="85">
        <f t="shared" si="7"/>
        <v>16.44640434192673</v>
      </c>
      <c r="SJ3" s="85">
        <f t="shared" si="7"/>
        <v>7.5271370420624146</v>
      </c>
      <c r="SK3" s="85">
        <f t="shared" si="7"/>
        <v>10.555630936227951</v>
      </c>
      <c r="SL3" s="85">
        <f t="shared" si="7"/>
        <v>10.881953867028495</v>
      </c>
      <c r="SM3" s="85">
        <f t="shared" si="7"/>
        <v>9.6546811397557661</v>
      </c>
      <c r="SN3" s="85">
        <f t="shared" si="7"/>
        <v>11.8236092265943</v>
      </c>
      <c r="SO3" s="85">
        <f t="shared" si="7"/>
        <v>12.149932157394844</v>
      </c>
      <c r="SP3" s="85">
        <f t="shared" si="7"/>
        <v>15.178426051560379</v>
      </c>
      <c r="SQ3" s="85">
        <f t="shared" si="7"/>
        <v>10.5</v>
      </c>
      <c r="SR3" s="85">
        <f t="shared" si="7"/>
        <v>12.51899592944369</v>
      </c>
      <c r="SS3" s="85">
        <f t="shared" si="7"/>
        <v>12.736770691994572</v>
      </c>
      <c r="ST3" s="85">
        <f t="shared" si="7"/>
        <v>7.17774762550882</v>
      </c>
      <c r="SU3" s="85">
        <f t="shared" si="7"/>
        <v>7.6818181818181825</v>
      </c>
      <c r="SV3" s="85">
        <f t="shared" si="7"/>
        <v>11.639755766621438</v>
      </c>
      <c r="SW3" s="85">
        <f t="shared" si="7"/>
        <v>15.861601085481682</v>
      </c>
      <c r="SX3" s="85">
        <f t="shared" si="7"/>
        <v>7.4301221166892804</v>
      </c>
      <c r="SY3" s="85">
        <f t="shared" si="7"/>
        <v>9.4090909090909083</v>
      </c>
      <c r="SZ3" s="85">
        <f t="shared" si="7"/>
        <v>9.6607869742198087</v>
      </c>
      <c r="TA3" s="85">
        <f t="shared" si="7"/>
        <v>8.833107191316147</v>
      </c>
      <c r="TB3" s="85">
        <f t="shared" si="7"/>
        <v>11.519674355495251</v>
      </c>
      <c r="TC3" s="85">
        <f t="shared" ref="TC3:VN3" si="8">TC5/0.1474</f>
        <v>11.772048846675712</v>
      </c>
      <c r="TD3" s="85">
        <f t="shared" si="8"/>
        <v>13.75101763907734</v>
      </c>
      <c r="TE3" s="85">
        <f t="shared" si="8"/>
        <v>10.240162822252374</v>
      </c>
      <c r="TF3" s="85">
        <f t="shared" si="8"/>
        <v>11.559701492537313</v>
      </c>
      <c r="TG3" s="85">
        <f t="shared" si="8"/>
        <v>11.727951153324288</v>
      </c>
      <c r="TH3" s="85">
        <f t="shared" si="8"/>
        <v>7.17774762550882</v>
      </c>
      <c r="TI3" s="85">
        <f t="shared" si="8"/>
        <v>7.6818181818181825</v>
      </c>
      <c r="TJ3" s="85">
        <f t="shared" si="8"/>
        <v>11.639755766621438</v>
      </c>
      <c r="TK3" s="85">
        <f t="shared" si="8"/>
        <v>15.861601085481682</v>
      </c>
      <c r="TL3" s="85">
        <f t="shared" si="8"/>
        <v>7.4301221166892804</v>
      </c>
      <c r="TM3" s="85">
        <f t="shared" si="8"/>
        <v>9.4090909090909083</v>
      </c>
      <c r="TN3" s="85">
        <f t="shared" si="8"/>
        <v>9.6607869742198087</v>
      </c>
      <c r="TO3" s="85">
        <f t="shared" si="8"/>
        <v>8.833107191316147</v>
      </c>
      <c r="TP3" s="85">
        <f t="shared" si="8"/>
        <v>11.519674355495251</v>
      </c>
      <c r="TQ3" s="85">
        <f t="shared" si="8"/>
        <v>11.772048846675712</v>
      </c>
      <c r="TR3" s="85">
        <f t="shared" si="8"/>
        <v>13.75101763907734</v>
      </c>
      <c r="TS3" s="85">
        <f t="shared" si="8"/>
        <v>10.240162822252374</v>
      </c>
      <c r="TT3" s="85">
        <f t="shared" si="8"/>
        <v>11.559701492537313</v>
      </c>
      <c r="TU3" s="85">
        <f t="shared" si="8"/>
        <v>11.727951153324288</v>
      </c>
      <c r="TV3" s="85">
        <f t="shared" si="8"/>
        <v>7.17774762550882</v>
      </c>
      <c r="TW3" s="85">
        <f t="shared" si="8"/>
        <v>7.6818181818181825</v>
      </c>
      <c r="TX3" s="85">
        <f t="shared" si="8"/>
        <v>11.639755766621438</v>
      </c>
      <c r="TY3" s="85">
        <f t="shared" si="8"/>
        <v>15.861601085481682</v>
      </c>
      <c r="TZ3" s="85">
        <f t="shared" si="8"/>
        <v>7.4301221166892804</v>
      </c>
      <c r="UA3" s="85">
        <f t="shared" si="8"/>
        <v>9.4090909090909083</v>
      </c>
      <c r="UB3" s="85">
        <f t="shared" si="8"/>
        <v>9.6607869742198087</v>
      </c>
      <c r="UC3" s="85">
        <f t="shared" si="8"/>
        <v>8.833107191316147</v>
      </c>
      <c r="UD3" s="85">
        <f t="shared" si="8"/>
        <v>11.519674355495251</v>
      </c>
      <c r="UE3" s="85">
        <f t="shared" si="8"/>
        <v>11.772048846675712</v>
      </c>
      <c r="UF3" s="85">
        <f t="shared" si="8"/>
        <v>13.75101763907734</v>
      </c>
      <c r="UG3" s="85">
        <f t="shared" si="8"/>
        <v>10.240162822252374</v>
      </c>
      <c r="UH3" s="85">
        <f t="shared" si="8"/>
        <v>11.559701492537313</v>
      </c>
      <c r="UI3" s="85">
        <f t="shared" si="8"/>
        <v>11.727951153324288</v>
      </c>
      <c r="UJ3" s="85">
        <f t="shared" si="8"/>
        <v>7.17774762550882</v>
      </c>
      <c r="UK3" s="85">
        <f t="shared" si="8"/>
        <v>7.6818181818181825</v>
      </c>
      <c r="UL3" s="85">
        <f t="shared" si="8"/>
        <v>11.639755766621438</v>
      </c>
      <c r="UM3" s="85">
        <f t="shared" si="8"/>
        <v>15.861601085481682</v>
      </c>
      <c r="UN3" s="85">
        <f t="shared" si="8"/>
        <v>7.4301221166892804</v>
      </c>
      <c r="UO3" s="85">
        <f t="shared" si="8"/>
        <v>9.4090909090909083</v>
      </c>
      <c r="UP3" s="85">
        <f t="shared" si="8"/>
        <v>9.6607869742198087</v>
      </c>
      <c r="UQ3" s="85">
        <f t="shared" si="8"/>
        <v>8.833107191316147</v>
      </c>
      <c r="UR3" s="85">
        <f t="shared" si="8"/>
        <v>11.519674355495251</v>
      </c>
      <c r="US3" s="85">
        <f t="shared" si="8"/>
        <v>11.772048846675712</v>
      </c>
      <c r="UT3" s="85">
        <f t="shared" si="8"/>
        <v>13.75101763907734</v>
      </c>
      <c r="UU3" s="85">
        <f t="shared" si="8"/>
        <v>10.240162822252374</v>
      </c>
      <c r="UV3" s="85">
        <f t="shared" si="8"/>
        <v>11.559701492537313</v>
      </c>
      <c r="UW3" s="85">
        <f t="shared" si="8"/>
        <v>11.727951153324288</v>
      </c>
      <c r="UX3" s="85">
        <f t="shared" si="8"/>
        <v>7.1370420624151967</v>
      </c>
      <c r="UY3" s="85">
        <f t="shared" si="8"/>
        <v>7.4416553595658073</v>
      </c>
      <c r="UZ3" s="85">
        <f t="shared" si="8"/>
        <v>9.7069199457259163</v>
      </c>
      <c r="VA3" s="85">
        <f t="shared" si="8"/>
        <v>14.423337856173676</v>
      </c>
      <c r="VB3" s="85">
        <f t="shared" si="8"/>
        <v>7.289687924016282</v>
      </c>
      <c r="VC3" s="85">
        <f t="shared" si="8"/>
        <v>8.4219810040705561</v>
      </c>
      <c r="VD3" s="85">
        <f t="shared" si="8"/>
        <v>8.5746268656716413</v>
      </c>
      <c r="VE3" s="85">
        <f t="shared" si="8"/>
        <v>8.0949796472184534</v>
      </c>
      <c r="VF3" s="85">
        <f t="shared" si="8"/>
        <v>10.780189959294436</v>
      </c>
      <c r="VG3" s="85">
        <f t="shared" si="8"/>
        <v>10.932157394843962</v>
      </c>
      <c r="VH3" s="85">
        <f t="shared" si="8"/>
        <v>12.065128900949796</v>
      </c>
      <c r="VI3" s="85">
        <f t="shared" si="8"/>
        <v>9.6675712347354139</v>
      </c>
      <c r="VJ3" s="85">
        <f t="shared" si="8"/>
        <v>10.422659430122117</v>
      </c>
      <c r="VK3" s="85">
        <f t="shared" si="8"/>
        <v>10.523744911804613</v>
      </c>
      <c r="VL3" s="85">
        <f t="shared" si="8"/>
        <v>7.1370420624151967</v>
      </c>
      <c r="VM3" s="85">
        <f t="shared" si="8"/>
        <v>7.4416553595658073</v>
      </c>
      <c r="VN3" s="85">
        <f t="shared" si="8"/>
        <v>9.7069199457259163</v>
      </c>
      <c r="VO3" s="85">
        <f t="shared" ref="VO3:XZ3" si="9">VO5/0.1474</f>
        <v>14.423337856173676</v>
      </c>
      <c r="VP3" s="85">
        <f t="shared" si="9"/>
        <v>7.289687924016282</v>
      </c>
      <c r="VQ3" s="85">
        <f t="shared" si="9"/>
        <v>8.4219810040705561</v>
      </c>
      <c r="VR3" s="85">
        <f t="shared" si="9"/>
        <v>8.5746268656716413</v>
      </c>
      <c r="VS3" s="85">
        <f t="shared" si="9"/>
        <v>8.0949796472184534</v>
      </c>
      <c r="VT3" s="85">
        <f t="shared" si="9"/>
        <v>10.780189959294436</v>
      </c>
      <c r="VU3" s="85">
        <f t="shared" si="9"/>
        <v>10.932157394843962</v>
      </c>
      <c r="VV3" s="85">
        <f t="shared" si="9"/>
        <v>12.065128900949796</v>
      </c>
      <c r="VW3" s="85">
        <f t="shared" si="9"/>
        <v>9.6675712347354139</v>
      </c>
      <c r="VX3" s="85">
        <f t="shared" si="9"/>
        <v>10.422659430122117</v>
      </c>
      <c r="VY3" s="85">
        <f t="shared" si="9"/>
        <v>10.523744911804613</v>
      </c>
      <c r="VZ3" s="85">
        <f t="shared" si="9"/>
        <v>7.1370420624151967</v>
      </c>
      <c r="WA3" s="85">
        <f t="shared" si="9"/>
        <v>7.4416553595658073</v>
      </c>
      <c r="WB3" s="85">
        <f t="shared" si="9"/>
        <v>9.7069199457259163</v>
      </c>
      <c r="WC3" s="85">
        <f t="shared" si="9"/>
        <v>14.423337856173676</v>
      </c>
      <c r="WD3" s="85">
        <f t="shared" si="9"/>
        <v>7.289687924016282</v>
      </c>
      <c r="WE3" s="85">
        <f t="shared" si="9"/>
        <v>8.4219810040705561</v>
      </c>
      <c r="WF3" s="85">
        <f t="shared" si="9"/>
        <v>8.5746268656716413</v>
      </c>
      <c r="WG3" s="85">
        <f t="shared" si="9"/>
        <v>8.0949796472184534</v>
      </c>
      <c r="WH3" s="85">
        <f t="shared" si="9"/>
        <v>10.780189959294436</v>
      </c>
      <c r="WI3" s="85">
        <f t="shared" si="9"/>
        <v>10.932157394843962</v>
      </c>
      <c r="WJ3" s="85">
        <f t="shared" si="9"/>
        <v>12.065128900949796</v>
      </c>
      <c r="WK3" s="85">
        <f t="shared" si="9"/>
        <v>9.6675712347354139</v>
      </c>
      <c r="WL3" s="85">
        <f t="shared" si="9"/>
        <v>10.422659430122117</v>
      </c>
      <c r="WM3" s="85">
        <f t="shared" si="9"/>
        <v>10.523744911804613</v>
      </c>
      <c r="WN3" s="85">
        <f t="shared" si="9"/>
        <v>7.1370420624151967</v>
      </c>
      <c r="WO3" s="85">
        <f t="shared" si="9"/>
        <v>7.4416553595658073</v>
      </c>
      <c r="WP3" s="85">
        <f t="shared" si="9"/>
        <v>9.7069199457259163</v>
      </c>
      <c r="WQ3" s="85">
        <f t="shared" si="9"/>
        <v>14.423337856173676</v>
      </c>
      <c r="WR3" s="85">
        <f t="shared" si="9"/>
        <v>7.289687924016282</v>
      </c>
      <c r="WS3" s="85">
        <f t="shared" si="9"/>
        <v>8.4219810040705561</v>
      </c>
      <c r="WT3" s="85">
        <f t="shared" si="9"/>
        <v>8.5746268656716413</v>
      </c>
      <c r="WU3" s="85">
        <f t="shared" si="9"/>
        <v>8.0949796472184534</v>
      </c>
      <c r="WV3" s="85">
        <f t="shared" si="9"/>
        <v>10.780189959294436</v>
      </c>
      <c r="WW3" s="85">
        <f t="shared" si="9"/>
        <v>10.932157394843962</v>
      </c>
      <c r="WX3" s="85">
        <f t="shared" si="9"/>
        <v>12.065128900949796</v>
      </c>
      <c r="WY3" s="85">
        <f t="shared" si="9"/>
        <v>9.6675712347354139</v>
      </c>
      <c r="WZ3" s="85">
        <f t="shared" si="9"/>
        <v>10.422659430122117</v>
      </c>
      <c r="XA3" s="85">
        <f t="shared" si="9"/>
        <v>10.523744911804613</v>
      </c>
      <c r="XB3" s="85">
        <f t="shared" si="9"/>
        <v>7.1031207598371768</v>
      </c>
      <c r="XC3" s="85">
        <f t="shared" si="9"/>
        <v>7.3073270013568514</v>
      </c>
      <c r="XD3" s="85">
        <f t="shared" si="9"/>
        <v>8.897557666214384</v>
      </c>
      <c r="XE3" s="85">
        <f t="shared" si="9"/>
        <v>13.110583446404343</v>
      </c>
      <c r="XF3" s="85">
        <f t="shared" si="9"/>
        <v>7.2055630936227955</v>
      </c>
      <c r="XG3" s="85">
        <f t="shared" si="9"/>
        <v>8</v>
      </c>
      <c r="XH3" s="85">
        <f t="shared" si="9"/>
        <v>8.102442333785616</v>
      </c>
      <c r="XI3" s="85">
        <f t="shared" si="9"/>
        <v>7.7693351424694708</v>
      </c>
      <c r="XJ3" s="85">
        <f t="shared" si="9"/>
        <v>10.10719131614654</v>
      </c>
      <c r="XK3" s="85">
        <f t="shared" si="9"/>
        <v>10.208955223880595</v>
      </c>
      <c r="XL3" s="85">
        <f t="shared" si="9"/>
        <v>11.004070556309363</v>
      </c>
      <c r="XM3" s="85">
        <f t="shared" si="9"/>
        <v>9.1736770691994582</v>
      </c>
      <c r="XN3" s="85">
        <f t="shared" si="9"/>
        <v>9.7035278154681137</v>
      </c>
      <c r="XO3" s="85">
        <f t="shared" si="9"/>
        <v>9.7720488466757107</v>
      </c>
      <c r="XP3" s="85">
        <f t="shared" si="9"/>
        <v>7.1031207598371768</v>
      </c>
      <c r="XQ3" s="85">
        <f t="shared" si="9"/>
        <v>7.3073270013568514</v>
      </c>
      <c r="XR3" s="85">
        <f t="shared" si="9"/>
        <v>8.897557666214384</v>
      </c>
      <c r="XS3" s="85">
        <f t="shared" si="9"/>
        <v>13.110583446404343</v>
      </c>
      <c r="XT3" s="85">
        <f t="shared" si="9"/>
        <v>7.2055630936227955</v>
      </c>
      <c r="XU3" s="85">
        <f t="shared" si="9"/>
        <v>8</v>
      </c>
      <c r="XV3" s="85">
        <f t="shared" si="9"/>
        <v>8.102442333785616</v>
      </c>
      <c r="XW3" s="85">
        <f t="shared" si="9"/>
        <v>7.7693351424694708</v>
      </c>
      <c r="XX3" s="85">
        <f t="shared" si="9"/>
        <v>10.10719131614654</v>
      </c>
      <c r="XY3" s="85">
        <f t="shared" si="9"/>
        <v>10.208955223880595</v>
      </c>
      <c r="XZ3" s="85">
        <f t="shared" si="9"/>
        <v>11.004070556309363</v>
      </c>
      <c r="YA3" s="85">
        <f t="shared" ref="YA3:ZE3" si="10">YA5/0.1474</f>
        <v>9.1736770691994582</v>
      </c>
      <c r="YB3" s="85">
        <f t="shared" si="10"/>
        <v>9.7035278154681137</v>
      </c>
      <c r="YC3" s="85">
        <f t="shared" si="10"/>
        <v>9.7720488466757107</v>
      </c>
      <c r="YD3" s="85">
        <f t="shared" si="10"/>
        <v>7.1031207598371768</v>
      </c>
      <c r="YE3" s="85">
        <f t="shared" si="10"/>
        <v>7.3073270013568514</v>
      </c>
      <c r="YF3" s="85">
        <f t="shared" si="10"/>
        <v>8.897557666214384</v>
      </c>
      <c r="YG3" s="85">
        <f t="shared" si="10"/>
        <v>13.110583446404343</v>
      </c>
      <c r="YH3" s="85">
        <f t="shared" si="10"/>
        <v>7.2055630936227955</v>
      </c>
      <c r="YI3" s="85">
        <f t="shared" si="10"/>
        <v>8</v>
      </c>
      <c r="YJ3" s="85">
        <f t="shared" si="10"/>
        <v>8.102442333785616</v>
      </c>
      <c r="YK3" s="85">
        <f t="shared" si="10"/>
        <v>7.7693351424694708</v>
      </c>
      <c r="YL3" s="85">
        <f t="shared" si="10"/>
        <v>10.10719131614654</v>
      </c>
      <c r="YM3" s="85">
        <f t="shared" si="10"/>
        <v>10.208955223880595</v>
      </c>
      <c r="YN3" s="85">
        <f t="shared" si="10"/>
        <v>11.004070556309363</v>
      </c>
      <c r="YO3" s="85">
        <f t="shared" si="10"/>
        <v>9.1736770691994582</v>
      </c>
      <c r="YP3" s="85">
        <f t="shared" si="10"/>
        <v>9.7035278154681137</v>
      </c>
      <c r="YQ3" s="85">
        <f t="shared" si="10"/>
        <v>9.7720488466757107</v>
      </c>
      <c r="YR3" s="85">
        <f t="shared" si="10"/>
        <v>7.1031207598371768</v>
      </c>
      <c r="YS3" s="85">
        <f t="shared" si="10"/>
        <v>7.3073270013568514</v>
      </c>
      <c r="YT3" s="85">
        <f t="shared" si="10"/>
        <v>8.897557666214384</v>
      </c>
      <c r="YU3" s="85">
        <f t="shared" si="10"/>
        <v>13.110583446404343</v>
      </c>
      <c r="YV3" s="85">
        <f t="shared" si="10"/>
        <v>7.2055630936227955</v>
      </c>
      <c r="YW3" s="85">
        <f t="shared" si="10"/>
        <v>8</v>
      </c>
      <c r="YX3" s="85">
        <f t="shared" si="10"/>
        <v>8.102442333785616</v>
      </c>
      <c r="YY3" s="85">
        <f t="shared" si="10"/>
        <v>7.7693351424694708</v>
      </c>
      <c r="YZ3" s="85">
        <f t="shared" si="10"/>
        <v>10.10719131614654</v>
      </c>
      <c r="ZA3" s="85">
        <f t="shared" si="10"/>
        <v>10.208955223880595</v>
      </c>
      <c r="ZB3" s="85">
        <f t="shared" si="10"/>
        <v>11.004070556309363</v>
      </c>
      <c r="ZC3" s="85">
        <f t="shared" si="10"/>
        <v>9.1736770691994582</v>
      </c>
      <c r="ZD3" s="85">
        <f t="shared" si="10"/>
        <v>9.7035278154681137</v>
      </c>
      <c r="ZE3" s="85">
        <f t="shared" si="10"/>
        <v>9.7720488466757107</v>
      </c>
    </row>
    <row r="4" spans="1:681">
      <c r="A4" s="3" t="s">
        <v>113</v>
      </c>
      <c r="B4" s="3" t="s">
        <v>30</v>
      </c>
      <c r="C4" s="3">
        <v>0</v>
      </c>
      <c r="D4" s="3">
        <v>0</v>
      </c>
      <c r="E4" s="3">
        <v>0</v>
      </c>
      <c r="F4" s="3">
        <v>1</v>
      </c>
      <c r="G4" s="3">
        <v>0</v>
      </c>
      <c r="H4" s="3">
        <v>0</v>
      </c>
      <c r="I4" s="3">
        <v>0</v>
      </c>
      <c r="J4" s="85">
        <v>1.7917000000000001</v>
      </c>
      <c r="K4" s="85">
        <v>1.7917000000000001</v>
      </c>
      <c r="L4" s="85">
        <v>1.7917000000000001</v>
      </c>
      <c r="M4" s="85">
        <v>1.7917000000000001</v>
      </c>
      <c r="N4" s="85">
        <v>1.7917000000000001</v>
      </c>
      <c r="O4" s="85">
        <v>1.7917000000000001</v>
      </c>
      <c r="P4" s="85">
        <v>1.7917000000000001</v>
      </c>
      <c r="Q4" s="85">
        <v>1.7917000000000001</v>
      </c>
      <c r="R4" s="85">
        <v>1.7917000000000001</v>
      </c>
      <c r="S4" s="85">
        <v>1.7917000000000001</v>
      </c>
      <c r="T4" s="85">
        <v>1.7917000000000001</v>
      </c>
      <c r="U4" s="85">
        <v>1.7917000000000001</v>
      </c>
      <c r="V4" s="85">
        <v>1.7917000000000001</v>
      </c>
      <c r="W4" s="85">
        <v>1.7917000000000001</v>
      </c>
      <c r="X4" s="85">
        <v>1.7917000000000001</v>
      </c>
      <c r="Y4" s="85">
        <v>1.7917000000000001</v>
      </c>
      <c r="Z4" s="85">
        <v>1.7917000000000001</v>
      </c>
      <c r="AA4" s="85">
        <v>1.7917000000000001</v>
      </c>
      <c r="AB4" s="85">
        <v>1.7917000000000001</v>
      </c>
      <c r="AC4" s="85">
        <v>1.7917000000000001</v>
      </c>
      <c r="AD4" s="85">
        <v>1.7917000000000001</v>
      </c>
      <c r="AE4" s="85">
        <v>1.7917000000000001</v>
      </c>
      <c r="AF4" s="85">
        <v>1.7917000000000001</v>
      </c>
      <c r="AG4" s="85">
        <v>1.7917000000000001</v>
      </c>
      <c r="AH4" s="85">
        <v>1.7917000000000001</v>
      </c>
      <c r="AI4" s="85">
        <v>1.7917000000000001</v>
      </c>
      <c r="AJ4" s="85">
        <v>1.7917000000000001</v>
      </c>
      <c r="AK4" s="85">
        <v>1.7917000000000001</v>
      </c>
      <c r="AL4" s="85">
        <v>1.7917000000000001</v>
      </c>
      <c r="AM4" s="85">
        <v>1.7917000000000001</v>
      </c>
      <c r="AN4" s="85">
        <v>1.7917000000000001</v>
      </c>
      <c r="AO4" s="85">
        <v>1.7917000000000001</v>
      </c>
      <c r="AP4" s="85">
        <v>1.7917000000000001</v>
      </c>
      <c r="AQ4" s="85">
        <v>1.7917000000000001</v>
      </c>
      <c r="AR4" s="85">
        <v>1.7917000000000001</v>
      </c>
      <c r="AS4" s="85">
        <v>1.7917000000000001</v>
      </c>
      <c r="AT4" s="85">
        <v>1.7917000000000001</v>
      </c>
      <c r="AU4" s="85">
        <v>1.7917000000000001</v>
      </c>
      <c r="AV4" s="85">
        <v>1.7917000000000001</v>
      </c>
      <c r="AW4" s="85">
        <v>1.7917000000000001</v>
      </c>
      <c r="AX4" s="85">
        <v>1.7917000000000001</v>
      </c>
      <c r="AY4" s="85">
        <v>1.7917000000000001</v>
      </c>
      <c r="AZ4" s="85">
        <v>1.7917000000000001</v>
      </c>
      <c r="BA4" s="85">
        <v>1.7917000000000001</v>
      </c>
      <c r="BB4" s="85">
        <v>1.7917000000000001</v>
      </c>
      <c r="BC4" s="85">
        <v>1.7917000000000001</v>
      </c>
      <c r="BD4" s="85">
        <v>1.7917000000000001</v>
      </c>
      <c r="BE4" s="85">
        <v>1.7917000000000001</v>
      </c>
      <c r="BF4" s="85">
        <v>1.7917000000000001</v>
      </c>
      <c r="BG4" s="85">
        <v>1.7917000000000001</v>
      </c>
      <c r="BH4" s="85">
        <v>1.7917000000000001</v>
      </c>
      <c r="BI4" s="85">
        <v>1.7917000000000001</v>
      </c>
      <c r="BJ4" s="85">
        <v>1.7917000000000001</v>
      </c>
      <c r="BK4" s="85">
        <v>1.7917000000000001</v>
      </c>
      <c r="BL4" s="85">
        <v>1.7917000000000001</v>
      </c>
      <c r="BM4" s="85">
        <v>1.7917000000000001</v>
      </c>
      <c r="BN4" s="85">
        <v>1.7917000000000001</v>
      </c>
      <c r="BO4" s="85">
        <v>1.7917000000000001</v>
      </c>
      <c r="BP4" s="85">
        <v>1.7917000000000001</v>
      </c>
      <c r="BQ4" s="85">
        <v>1.7917000000000001</v>
      </c>
      <c r="BR4" s="85">
        <v>1.7917000000000001</v>
      </c>
      <c r="BS4" s="85">
        <v>1.7917000000000001</v>
      </c>
      <c r="BT4" s="85">
        <v>1.7917000000000001</v>
      </c>
      <c r="BU4" s="85">
        <v>1.7917000000000001</v>
      </c>
      <c r="BV4" s="85">
        <v>1.7917000000000001</v>
      </c>
      <c r="BW4" s="85">
        <v>1.7917000000000001</v>
      </c>
      <c r="BX4" s="85">
        <v>1.7917000000000001</v>
      </c>
      <c r="BY4" s="85">
        <v>1.7917000000000001</v>
      </c>
      <c r="BZ4" s="85">
        <v>1.7917000000000001</v>
      </c>
      <c r="CA4" s="85">
        <v>1.7917000000000001</v>
      </c>
      <c r="CB4" s="85">
        <v>1.7917000000000001</v>
      </c>
      <c r="CC4" s="85">
        <v>1.7917000000000001</v>
      </c>
      <c r="CD4" s="85">
        <v>1.7917000000000001</v>
      </c>
      <c r="CE4" s="85">
        <v>1.7917000000000001</v>
      </c>
      <c r="CF4" s="85">
        <v>1.7917000000000001</v>
      </c>
      <c r="CG4" s="85">
        <v>1.7917000000000001</v>
      </c>
      <c r="CH4" s="85">
        <v>1.7917000000000001</v>
      </c>
      <c r="CI4" s="85">
        <v>1.7917000000000001</v>
      </c>
      <c r="CJ4" s="85">
        <v>1.7917000000000001</v>
      </c>
      <c r="CK4" s="85">
        <v>1.7917000000000001</v>
      </c>
      <c r="CL4" s="85">
        <v>1.7917000000000001</v>
      </c>
      <c r="CM4" s="85">
        <v>1.7917000000000001</v>
      </c>
      <c r="CN4" s="85">
        <v>1.7917000000000001</v>
      </c>
      <c r="CO4" s="85">
        <v>1.7917000000000001</v>
      </c>
      <c r="CP4" s="85">
        <v>1.7917000000000001</v>
      </c>
      <c r="CQ4" s="85">
        <v>1.7917000000000001</v>
      </c>
      <c r="CR4" s="85">
        <v>1.7917000000000001</v>
      </c>
      <c r="CS4" s="85">
        <v>1.7917000000000001</v>
      </c>
      <c r="CT4" s="85">
        <v>1.7917000000000001</v>
      </c>
      <c r="CU4" s="85">
        <v>1.7917000000000001</v>
      </c>
      <c r="CV4" s="85">
        <v>1.7917000000000001</v>
      </c>
      <c r="CW4" s="85">
        <v>1.7917000000000001</v>
      </c>
      <c r="CX4" s="85">
        <v>1.7917000000000001</v>
      </c>
      <c r="CY4" s="85">
        <v>1.7917000000000001</v>
      </c>
      <c r="CZ4" s="85">
        <v>1.7917000000000001</v>
      </c>
      <c r="DA4" s="85">
        <v>1.7917000000000001</v>
      </c>
      <c r="DB4" s="85">
        <v>1.7917000000000001</v>
      </c>
      <c r="DC4" s="85">
        <v>1.7917000000000001</v>
      </c>
      <c r="DD4" s="85">
        <v>1.7917000000000001</v>
      </c>
      <c r="DE4" s="85">
        <v>1.7917000000000001</v>
      </c>
      <c r="DF4" s="85">
        <v>1.7917000000000001</v>
      </c>
      <c r="DG4" s="85">
        <v>1.7917000000000001</v>
      </c>
      <c r="DH4" s="85">
        <v>1.7917000000000001</v>
      </c>
      <c r="DI4" s="85">
        <v>1.7917000000000001</v>
      </c>
      <c r="DJ4" s="85">
        <v>1.7917000000000001</v>
      </c>
      <c r="DK4" s="85">
        <v>1.7917000000000001</v>
      </c>
      <c r="DL4" s="85">
        <v>1.7917000000000001</v>
      </c>
      <c r="DM4" s="85">
        <v>1.7917000000000001</v>
      </c>
      <c r="DN4" s="85">
        <v>1.7917000000000001</v>
      </c>
      <c r="DO4" s="85">
        <v>1.7917000000000001</v>
      </c>
      <c r="DP4" s="85">
        <v>1.7917000000000001</v>
      </c>
      <c r="DQ4" s="85">
        <v>1.7917000000000001</v>
      </c>
      <c r="DR4" s="85">
        <v>1.7917000000000001</v>
      </c>
      <c r="DS4" s="85">
        <v>1.7917000000000001</v>
      </c>
      <c r="DT4" s="85">
        <v>1.7917000000000001</v>
      </c>
      <c r="DU4" s="85">
        <v>1.7917000000000001</v>
      </c>
      <c r="DV4" s="85">
        <v>1.7917000000000001</v>
      </c>
      <c r="DW4" s="85">
        <v>1.7917000000000001</v>
      </c>
      <c r="DX4" s="85">
        <v>1.7917000000000001</v>
      </c>
      <c r="DY4" s="85">
        <v>1.7917000000000001</v>
      </c>
      <c r="DZ4" s="85">
        <v>1.7917000000000001</v>
      </c>
      <c r="EA4" s="85">
        <v>1.7917000000000001</v>
      </c>
      <c r="EB4" s="85">
        <v>1.7917000000000001</v>
      </c>
      <c r="EC4" s="85">
        <v>1.7917000000000001</v>
      </c>
      <c r="ED4" s="85">
        <v>1.7917000000000001</v>
      </c>
      <c r="EE4" s="85">
        <v>1.7917000000000001</v>
      </c>
      <c r="EF4" s="85">
        <v>1.7917000000000001</v>
      </c>
      <c r="EG4" s="85">
        <v>1.7917000000000001</v>
      </c>
      <c r="EH4" s="85">
        <v>1.7917000000000001</v>
      </c>
      <c r="EI4" s="85">
        <v>1.7917000000000001</v>
      </c>
      <c r="EJ4" s="85">
        <v>1.7917000000000001</v>
      </c>
      <c r="EK4" s="85">
        <v>1.7917000000000001</v>
      </c>
      <c r="EL4" s="85">
        <v>1.7917000000000001</v>
      </c>
      <c r="EM4" s="85">
        <v>1.7917000000000001</v>
      </c>
      <c r="EN4" s="85">
        <v>1.7917000000000001</v>
      </c>
      <c r="EO4" s="85">
        <v>1.7917000000000001</v>
      </c>
      <c r="EP4" s="85">
        <v>1.7917000000000001</v>
      </c>
      <c r="EQ4" s="85">
        <v>1.7917000000000001</v>
      </c>
      <c r="ER4" s="85">
        <v>1.7917000000000001</v>
      </c>
      <c r="ES4" s="85">
        <v>1.7917000000000001</v>
      </c>
      <c r="ET4" s="85">
        <v>1.7917000000000001</v>
      </c>
      <c r="EU4" s="85">
        <v>1.7917000000000001</v>
      </c>
      <c r="EV4" s="85">
        <v>1.7917000000000001</v>
      </c>
      <c r="EW4" s="85">
        <v>1.7917000000000001</v>
      </c>
      <c r="EX4" s="85">
        <v>1.7917000000000001</v>
      </c>
      <c r="EY4" s="85">
        <v>1.7917000000000001</v>
      </c>
      <c r="EZ4" s="85">
        <v>1.7917000000000001</v>
      </c>
      <c r="FA4" s="85">
        <v>1.7917000000000001</v>
      </c>
      <c r="FB4" s="85">
        <v>1.7917000000000001</v>
      </c>
      <c r="FC4" s="85">
        <v>1.7917000000000001</v>
      </c>
      <c r="FD4" s="85">
        <v>1.7917000000000001</v>
      </c>
      <c r="FE4" s="85">
        <v>1.7917000000000001</v>
      </c>
      <c r="FF4" s="85">
        <v>1.7917000000000001</v>
      </c>
      <c r="FG4" s="85">
        <v>1.7917000000000001</v>
      </c>
      <c r="FH4" s="85">
        <v>1.7917000000000001</v>
      </c>
      <c r="FI4" s="85">
        <v>1.7917000000000001</v>
      </c>
      <c r="FJ4" s="85">
        <v>1.7917000000000001</v>
      </c>
      <c r="FK4" s="85">
        <v>1.7917000000000001</v>
      </c>
      <c r="FL4" s="85">
        <v>1.7917000000000001</v>
      </c>
      <c r="FM4" s="85">
        <v>1.7917000000000001</v>
      </c>
      <c r="FN4" s="85">
        <v>1.7917000000000001</v>
      </c>
      <c r="FO4" s="85">
        <v>1.7917000000000001</v>
      </c>
      <c r="FP4" s="85">
        <v>1.7917000000000001</v>
      </c>
      <c r="FQ4" s="85">
        <v>1.7917000000000001</v>
      </c>
      <c r="FR4" s="85">
        <v>1.7917000000000001</v>
      </c>
      <c r="FS4" s="85">
        <v>1.7917000000000001</v>
      </c>
      <c r="FT4" s="85">
        <v>1.7917000000000001</v>
      </c>
      <c r="FU4" s="85">
        <v>1.7917000000000001</v>
      </c>
      <c r="FV4" s="85">
        <v>1.7917000000000001</v>
      </c>
      <c r="FW4" s="85">
        <v>1.7917000000000001</v>
      </c>
      <c r="FX4" s="85">
        <v>1.7917000000000001</v>
      </c>
      <c r="FY4" s="85">
        <v>1.7917000000000001</v>
      </c>
      <c r="FZ4" s="85">
        <v>1.7917000000000001</v>
      </c>
      <c r="GA4" s="85">
        <v>1.7917000000000001</v>
      </c>
      <c r="GB4" s="85">
        <v>1.7917000000000001</v>
      </c>
      <c r="GC4" s="85">
        <v>1.7917000000000001</v>
      </c>
      <c r="GD4" s="85">
        <v>1.7917000000000001</v>
      </c>
      <c r="GE4" s="85">
        <v>1.7917000000000001</v>
      </c>
      <c r="GF4" s="85">
        <v>1.7917000000000001</v>
      </c>
      <c r="GG4" s="85">
        <v>1.7917000000000001</v>
      </c>
      <c r="GH4" s="85">
        <v>1.7917000000000001</v>
      </c>
      <c r="GI4" s="85">
        <v>1.7917000000000001</v>
      </c>
      <c r="GJ4" s="85">
        <v>1.7917000000000001</v>
      </c>
      <c r="GK4" s="85">
        <v>1.7917000000000001</v>
      </c>
      <c r="GL4" s="85">
        <v>1.7917000000000001</v>
      </c>
      <c r="GM4" s="85">
        <v>1.7917000000000001</v>
      </c>
      <c r="GN4" s="85">
        <v>1.7917000000000001</v>
      </c>
      <c r="GO4" s="85">
        <v>1.7917000000000001</v>
      </c>
      <c r="GP4" s="85">
        <v>1.7917000000000001</v>
      </c>
      <c r="GQ4" s="85">
        <v>1.7917000000000001</v>
      </c>
      <c r="GR4" s="85">
        <v>1.7917000000000001</v>
      </c>
      <c r="GS4" s="85">
        <v>1.7917000000000001</v>
      </c>
      <c r="GT4" s="85">
        <v>1.7917000000000001</v>
      </c>
      <c r="GU4" s="85">
        <v>1.7917000000000001</v>
      </c>
      <c r="GV4" s="85">
        <v>1.7917000000000001</v>
      </c>
      <c r="GW4" s="85">
        <v>1.7917000000000001</v>
      </c>
      <c r="GX4" s="85">
        <v>1.7917000000000001</v>
      </c>
      <c r="GY4" s="85">
        <v>1.7917000000000001</v>
      </c>
      <c r="GZ4" s="85">
        <v>1.7917000000000001</v>
      </c>
      <c r="HA4" s="85">
        <v>1.7917000000000001</v>
      </c>
      <c r="HB4" s="85">
        <v>1.7917000000000001</v>
      </c>
      <c r="HC4" s="85">
        <v>1.7917000000000001</v>
      </c>
      <c r="HD4" s="85">
        <v>1.7917000000000001</v>
      </c>
      <c r="HE4" s="85">
        <v>1.7917000000000001</v>
      </c>
      <c r="HF4" s="85">
        <v>1.7917000000000001</v>
      </c>
      <c r="HG4" s="85">
        <v>1.7917000000000001</v>
      </c>
      <c r="HH4" s="85">
        <v>1.7917000000000001</v>
      </c>
      <c r="HI4" s="85">
        <v>1.7917000000000001</v>
      </c>
      <c r="HJ4" s="85">
        <v>1.7917000000000001</v>
      </c>
      <c r="HK4" s="85">
        <v>1.7917000000000001</v>
      </c>
      <c r="HL4" s="85">
        <v>1.7917000000000001</v>
      </c>
      <c r="HM4" s="85">
        <v>1.7917000000000001</v>
      </c>
      <c r="HN4" s="85">
        <v>1.7917000000000001</v>
      </c>
      <c r="HO4" s="85">
        <v>1.7917000000000001</v>
      </c>
      <c r="HP4" s="85">
        <v>1.7917000000000001</v>
      </c>
      <c r="HQ4" s="85">
        <v>1.7917000000000001</v>
      </c>
      <c r="HR4" s="85">
        <v>1.7917000000000001</v>
      </c>
      <c r="HS4" s="85">
        <v>1.7917000000000001</v>
      </c>
      <c r="HT4" s="85">
        <v>1.7917000000000001</v>
      </c>
      <c r="HU4" s="85">
        <v>1.7917000000000001</v>
      </c>
      <c r="HV4" s="85">
        <v>1.7917000000000001</v>
      </c>
      <c r="HW4" s="85">
        <v>1.7917000000000001</v>
      </c>
      <c r="HX4" s="85">
        <v>1.7917000000000001</v>
      </c>
      <c r="HY4" s="85">
        <v>1.7917000000000001</v>
      </c>
      <c r="HZ4" s="85">
        <v>1.7917000000000001</v>
      </c>
      <c r="IA4" s="85">
        <v>1.7917000000000001</v>
      </c>
      <c r="IB4" s="85">
        <v>1.7917000000000001</v>
      </c>
      <c r="IC4" s="85">
        <v>1.7917000000000001</v>
      </c>
      <c r="ID4" s="85">
        <v>1.7917000000000001</v>
      </c>
      <c r="IE4" s="85">
        <v>1.7917000000000001</v>
      </c>
      <c r="IF4" s="85">
        <v>1.7917000000000001</v>
      </c>
      <c r="IG4" s="85">
        <v>1.7917000000000001</v>
      </c>
      <c r="IH4" s="85">
        <v>1.7917000000000001</v>
      </c>
      <c r="II4" s="85">
        <v>1.7917000000000001</v>
      </c>
      <c r="IJ4" s="85">
        <v>1.7917000000000001</v>
      </c>
      <c r="IK4" s="85">
        <v>1.7917000000000001</v>
      </c>
      <c r="IL4" s="85">
        <v>1.7917000000000001</v>
      </c>
      <c r="IM4" s="85">
        <v>1.7917000000000001</v>
      </c>
      <c r="IN4" s="85">
        <v>1.7917000000000001</v>
      </c>
      <c r="IO4" s="85">
        <v>1.7917000000000001</v>
      </c>
      <c r="IP4" s="85">
        <v>1.7917000000000001</v>
      </c>
      <c r="IQ4" s="85">
        <v>1.7917000000000001</v>
      </c>
      <c r="IR4" s="85">
        <v>1.7917000000000001</v>
      </c>
      <c r="IS4" s="85">
        <v>1.7917000000000001</v>
      </c>
      <c r="IT4" s="85">
        <v>1.7917000000000001</v>
      </c>
      <c r="IU4" s="85">
        <v>1.7917000000000001</v>
      </c>
      <c r="IV4" s="85">
        <v>1.7917000000000001</v>
      </c>
      <c r="IW4" s="85">
        <v>1.7917000000000001</v>
      </c>
      <c r="IX4" s="85">
        <v>1.7917000000000001</v>
      </c>
      <c r="IY4" s="85">
        <v>1.7917000000000001</v>
      </c>
      <c r="IZ4" s="85">
        <v>1.7917000000000001</v>
      </c>
      <c r="JA4" s="85">
        <v>1.7917000000000001</v>
      </c>
      <c r="JB4" s="85">
        <v>1.7917000000000001</v>
      </c>
      <c r="JC4" s="85">
        <v>1.7917000000000001</v>
      </c>
      <c r="JD4" s="85">
        <v>1.7917000000000001</v>
      </c>
      <c r="JE4" s="85">
        <v>1.7917000000000001</v>
      </c>
      <c r="JF4" s="85">
        <v>1.7917000000000001</v>
      </c>
      <c r="JG4" s="85">
        <v>1.7917000000000001</v>
      </c>
      <c r="JH4" s="85">
        <v>1.7917000000000001</v>
      </c>
      <c r="JI4" s="85">
        <v>1.7917000000000001</v>
      </c>
      <c r="JJ4" s="85">
        <v>1.7917000000000001</v>
      </c>
      <c r="JK4" s="85">
        <v>1.7917000000000001</v>
      </c>
      <c r="JL4" s="85">
        <v>1.7917000000000001</v>
      </c>
      <c r="JM4" s="85">
        <v>1.7917000000000001</v>
      </c>
      <c r="JN4" s="85">
        <v>1.7917000000000001</v>
      </c>
      <c r="JO4" s="85">
        <v>1.7917000000000001</v>
      </c>
      <c r="JP4" s="85">
        <v>1.7917000000000001</v>
      </c>
      <c r="JQ4" s="85">
        <v>1.7917000000000001</v>
      </c>
      <c r="JR4" s="85">
        <v>1.7917000000000001</v>
      </c>
      <c r="JS4" s="85">
        <v>1.7917000000000001</v>
      </c>
      <c r="JT4" s="85">
        <v>1.7917000000000001</v>
      </c>
      <c r="JU4" s="85">
        <v>1.7917000000000001</v>
      </c>
      <c r="JV4" s="85">
        <v>1.7917000000000001</v>
      </c>
      <c r="JW4" s="85">
        <v>1.7917000000000001</v>
      </c>
      <c r="JX4" s="85">
        <v>1.7917000000000001</v>
      </c>
      <c r="JY4" s="85">
        <v>1.7917000000000001</v>
      </c>
      <c r="JZ4" s="85">
        <v>1.7917000000000001</v>
      </c>
      <c r="KA4" s="85">
        <v>1.7917000000000001</v>
      </c>
      <c r="KB4" s="85">
        <v>1.7917000000000001</v>
      </c>
      <c r="KC4" s="85">
        <v>1.7917000000000001</v>
      </c>
      <c r="KD4" s="85">
        <v>1.7917000000000001</v>
      </c>
      <c r="KE4" s="85">
        <v>1.7917000000000001</v>
      </c>
      <c r="KF4" s="85">
        <v>1.7917000000000001</v>
      </c>
      <c r="KG4" s="85">
        <v>1.7917000000000001</v>
      </c>
      <c r="KH4" s="85">
        <v>1.7917000000000001</v>
      </c>
      <c r="KI4" s="85">
        <v>1.7917000000000001</v>
      </c>
      <c r="KJ4" s="85">
        <v>1.7917000000000001</v>
      </c>
      <c r="KK4" s="85">
        <v>1.7917000000000001</v>
      </c>
      <c r="KL4" s="85">
        <v>1.7917000000000001</v>
      </c>
      <c r="KM4" s="85">
        <v>1.7917000000000001</v>
      </c>
      <c r="KN4" s="85">
        <v>1.7917000000000001</v>
      </c>
      <c r="KO4" s="85">
        <v>1.7917000000000001</v>
      </c>
      <c r="KP4" s="85">
        <v>1.7917000000000001</v>
      </c>
      <c r="KQ4" s="85">
        <v>1.7917000000000001</v>
      </c>
      <c r="KR4" s="85">
        <v>1.7917000000000001</v>
      </c>
      <c r="KS4" s="85">
        <v>1.7917000000000001</v>
      </c>
      <c r="KT4" s="85">
        <v>1.7917000000000001</v>
      </c>
      <c r="KU4" s="85">
        <v>1.7917000000000001</v>
      </c>
      <c r="KV4" s="85">
        <v>1.7917000000000001</v>
      </c>
      <c r="KW4" s="85">
        <v>1.7917000000000001</v>
      </c>
      <c r="KX4" s="85">
        <v>1.7917000000000001</v>
      </c>
      <c r="KY4" s="85">
        <v>1.7917000000000001</v>
      </c>
      <c r="KZ4" s="85">
        <v>1.7917000000000001</v>
      </c>
      <c r="LA4" s="85">
        <v>1.7917000000000001</v>
      </c>
      <c r="LB4" s="85">
        <v>1.7917000000000001</v>
      </c>
      <c r="LC4" s="85">
        <v>1.7917000000000001</v>
      </c>
      <c r="LD4" s="85">
        <v>1.7917000000000001</v>
      </c>
      <c r="LE4" s="85">
        <v>1.7917000000000001</v>
      </c>
      <c r="LF4" s="85">
        <v>1.7917000000000001</v>
      </c>
      <c r="LG4" s="85">
        <v>1.7917000000000001</v>
      </c>
      <c r="LH4" s="85">
        <v>1.7917000000000001</v>
      </c>
      <c r="LI4" s="85">
        <v>1.7917000000000001</v>
      </c>
      <c r="LJ4" s="85">
        <v>1.7917000000000001</v>
      </c>
      <c r="LK4" s="85">
        <v>1.7917000000000001</v>
      </c>
      <c r="LL4" s="85">
        <v>1.7917000000000001</v>
      </c>
      <c r="LM4" s="85">
        <v>1.7917000000000001</v>
      </c>
      <c r="LN4" s="85">
        <v>1.7917000000000001</v>
      </c>
      <c r="LO4" s="85">
        <v>1.7917000000000001</v>
      </c>
      <c r="LP4" s="85">
        <v>1.7917000000000001</v>
      </c>
      <c r="LQ4" s="85">
        <v>1.7917000000000001</v>
      </c>
      <c r="LR4" s="85">
        <v>1.7917000000000001</v>
      </c>
      <c r="LS4" s="85">
        <v>1.7917000000000001</v>
      </c>
      <c r="LT4" s="85">
        <v>1.7917000000000001</v>
      </c>
      <c r="LU4" s="85">
        <v>1.7917000000000001</v>
      </c>
      <c r="LV4" s="85">
        <v>1.7917000000000001</v>
      </c>
      <c r="LW4" s="85">
        <v>1.7917000000000001</v>
      </c>
      <c r="LX4" s="85">
        <v>1.7917000000000001</v>
      </c>
      <c r="LY4" s="85">
        <v>1.7917000000000001</v>
      </c>
      <c r="LZ4" s="85">
        <v>1.7917000000000001</v>
      </c>
      <c r="MA4" s="85">
        <v>1.7917000000000001</v>
      </c>
      <c r="MB4" s="85">
        <v>1.7917000000000001</v>
      </c>
      <c r="MC4" s="85">
        <v>1.7917000000000001</v>
      </c>
      <c r="MD4" s="85">
        <v>1.7917000000000001</v>
      </c>
      <c r="ME4" s="85">
        <v>1.7917000000000001</v>
      </c>
      <c r="MF4" s="85">
        <v>1.7917000000000001</v>
      </c>
      <c r="MG4" s="85">
        <v>1.7917000000000001</v>
      </c>
      <c r="MH4" s="85">
        <v>1.7917000000000001</v>
      </c>
      <c r="MI4" s="85">
        <v>1.7917000000000001</v>
      </c>
      <c r="MJ4" s="85">
        <v>1.7917000000000001</v>
      </c>
      <c r="MK4" s="85">
        <v>1.7917000000000001</v>
      </c>
      <c r="ML4" s="85">
        <v>1.7917000000000001</v>
      </c>
      <c r="MM4" s="85">
        <v>1.7917000000000001</v>
      </c>
      <c r="MN4" s="85">
        <v>1.7917000000000001</v>
      </c>
      <c r="MO4" s="85">
        <v>1.7917000000000001</v>
      </c>
      <c r="MP4" s="85">
        <v>1.7917000000000001</v>
      </c>
      <c r="MQ4" s="85">
        <v>1.7917000000000001</v>
      </c>
      <c r="MR4" s="85">
        <v>1.7917000000000001</v>
      </c>
      <c r="MS4" s="85">
        <v>1.7917000000000001</v>
      </c>
      <c r="MT4" s="85">
        <v>1.7917000000000001</v>
      </c>
      <c r="MU4" s="85">
        <v>1.7917000000000001</v>
      </c>
      <c r="MV4" s="85">
        <v>1.7917000000000001</v>
      </c>
      <c r="MW4" s="85">
        <v>1.7917000000000001</v>
      </c>
      <c r="MX4" s="85">
        <v>1.7917000000000001</v>
      </c>
      <c r="MY4" s="85">
        <v>1.7917000000000001</v>
      </c>
      <c r="MZ4" s="85">
        <v>1.7917000000000001</v>
      </c>
      <c r="NA4" s="85">
        <v>1.7917000000000001</v>
      </c>
      <c r="NB4" s="85">
        <v>1.7917000000000001</v>
      </c>
      <c r="NC4" s="85">
        <v>1.7917000000000001</v>
      </c>
      <c r="ND4" s="85">
        <v>1.7917000000000001</v>
      </c>
      <c r="NE4" s="85">
        <v>1.7917000000000001</v>
      </c>
      <c r="NF4" s="85">
        <v>1.7917000000000001</v>
      </c>
      <c r="NG4" s="85">
        <v>1.7917000000000001</v>
      </c>
      <c r="NH4" s="85">
        <v>1.7917000000000001</v>
      </c>
      <c r="NI4" s="85">
        <v>1.7917000000000001</v>
      </c>
      <c r="NJ4" s="85">
        <v>1.7917000000000001</v>
      </c>
      <c r="NK4" s="85">
        <v>1.7917000000000001</v>
      </c>
      <c r="NL4" s="85">
        <v>1.7917000000000001</v>
      </c>
      <c r="NM4" s="85">
        <v>1.7917000000000001</v>
      </c>
      <c r="NN4" s="85">
        <v>1.7917000000000001</v>
      </c>
      <c r="NO4" s="85">
        <v>1.7917000000000001</v>
      </c>
      <c r="NP4" s="85">
        <v>1.7917000000000001</v>
      </c>
      <c r="NQ4" s="85">
        <v>1.7917000000000001</v>
      </c>
      <c r="NR4" s="85">
        <v>1.7917000000000001</v>
      </c>
      <c r="NS4" s="85">
        <v>1.7917000000000001</v>
      </c>
      <c r="NT4" s="85">
        <v>1.7917000000000001</v>
      </c>
      <c r="NU4" s="85">
        <v>1.7917000000000001</v>
      </c>
      <c r="NV4" s="85">
        <v>1.7917000000000001</v>
      </c>
      <c r="NW4" s="85">
        <v>1.7917000000000001</v>
      </c>
      <c r="NX4" s="85">
        <v>1.7917000000000001</v>
      </c>
      <c r="NY4" s="85">
        <v>1.7917000000000001</v>
      </c>
      <c r="NZ4" s="85">
        <v>1.7917000000000001</v>
      </c>
      <c r="OA4" s="85">
        <v>1.7917000000000001</v>
      </c>
      <c r="OB4" s="85">
        <v>1.7917000000000001</v>
      </c>
      <c r="OC4" s="85">
        <v>1.7917000000000001</v>
      </c>
      <c r="OD4" s="85">
        <v>1.7917000000000001</v>
      </c>
      <c r="OE4" s="85">
        <v>1.7917000000000001</v>
      </c>
      <c r="OF4" s="85">
        <v>1.7917000000000001</v>
      </c>
      <c r="OG4" s="85">
        <v>1.7917000000000001</v>
      </c>
      <c r="OH4" s="85">
        <v>1.7917000000000001</v>
      </c>
      <c r="OI4" s="85">
        <v>1.7917000000000001</v>
      </c>
      <c r="OJ4" s="85">
        <v>1.7917000000000001</v>
      </c>
      <c r="OK4" s="85">
        <v>1.7917000000000001</v>
      </c>
      <c r="OL4" s="85">
        <v>1.7917000000000001</v>
      </c>
      <c r="OM4" s="85">
        <v>1.7917000000000001</v>
      </c>
      <c r="ON4" s="85">
        <v>1.7917000000000001</v>
      </c>
      <c r="OO4" s="85">
        <v>1.7917000000000001</v>
      </c>
      <c r="OP4" s="85">
        <v>1.7917000000000001</v>
      </c>
      <c r="OQ4" s="85">
        <v>1.7917000000000001</v>
      </c>
      <c r="OR4" s="85">
        <v>1.7917000000000001</v>
      </c>
      <c r="OS4" s="85">
        <v>1.7917000000000001</v>
      </c>
      <c r="OT4" s="85">
        <v>1.7917000000000001</v>
      </c>
      <c r="OU4" s="85">
        <v>1.7917000000000001</v>
      </c>
      <c r="OV4" s="85">
        <v>1.7917000000000001</v>
      </c>
      <c r="OW4" s="85">
        <v>1.7917000000000001</v>
      </c>
      <c r="OX4" s="85">
        <v>1.7917000000000001</v>
      </c>
      <c r="OY4" s="85">
        <v>1.7917000000000001</v>
      </c>
      <c r="OZ4" s="85">
        <v>1.7917000000000001</v>
      </c>
      <c r="PA4" s="85">
        <v>1.7917000000000001</v>
      </c>
      <c r="PB4" s="85">
        <v>1.7917000000000001</v>
      </c>
      <c r="PC4" s="85">
        <v>1.7917000000000001</v>
      </c>
      <c r="PD4" s="85">
        <v>1.7917000000000001</v>
      </c>
      <c r="PE4" s="85">
        <v>1.7917000000000001</v>
      </c>
      <c r="PF4" s="85">
        <v>1.7917000000000001</v>
      </c>
      <c r="PG4" s="85">
        <v>1.7917000000000001</v>
      </c>
      <c r="PH4" s="85">
        <v>1.7917000000000001</v>
      </c>
      <c r="PI4" s="85">
        <v>1.7917000000000001</v>
      </c>
      <c r="PJ4" s="85">
        <v>1.7917000000000001</v>
      </c>
      <c r="PK4" s="85">
        <v>1.7917000000000001</v>
      </c>
      <c r="PL4" s="85">
        <v>1.7917000000000001</v>
      </c>
      <c r="PM4" s="85">
        <v>1.7917000000000001</v>
      </c>
      <c r="PN4" s="85">
        <v>1.7917000000000001</v>
      </c>
      <c r="PO4" s="85">
        <v>1.7917000000000001</v>
      </c>
      <c r="PP4" s="85">
        <v>1.7917000000000001</v>
      </c>
      <c r="PQ4" s="85">
        <v>1.7917000000000001</v>
      </c>
      <c r="PR4" s="85">
        <v>1.7917000000000001</v>
      </c>
      <c r="PS4" s="85">
        <v>1.7917000000000001</v>
      </c>
      <c r="PT4" s="85">
        <v>1.7917000000000001</v>
      </c>
      <c r="PU4" s="85">
        <v>1.7917000000000001</v>
      </c>
      <c r="PV4" s="85">
        <v>1.7917000000000001</v>
      </c>
      <c r="PW4" s="85">
        <v>1.7917000000000001</v>
      </c>
      <c r="PX4" s="85">
        <v>1.7917000000000001</v>
      </c>
      <c r="PY4" s="85">
        <v>1.7917000000000001</v>
      </c>
      <c r="PZ4" s="85">
        <v>1.7917000000000001</v>
      </c>
      <c r="QA4" s="85">
        <v>1.7917000000000001</v>
      </c>
      <c r="QB4" s="85">
        <v>1.7917000000000001</v>
      </c>
      <c r="QC4" s="85">
        <v>1.7917000000000001</v>
      </c>
      <c r="QD4" s="85">
        <v>1.7917000000000001</v>
      </c>
      <c r="QE4" s="85">
        <v>1.7917000000000001</v>
      </c>
      <c r="QF4" s="85">
        <v>1.7917000000000001</v>
      </c>
      <c r="QG4" s="85">
        <v>1.7917000000000001</v>
      </c>
      <c r="QH4" s="85">
        <v>1.7917000000000001</v>
      </c>
      <c r="QI4" s="85">
        <v>1.7917000000000001</v>
      </c>
      <c r="QJ4" s="85">
        <v>1.7917000000000001</v>
      </c>
      <c r="QK4" s="85">
        <v>1.7917000000000001</v>
      </c>
      <c r="QL4" s="85">
        <v>1.7917000000000001</v>
      </c>
      <c r="QM4" s="85">
        <v>1.7917000000000001</v>
      </c>
      <c r="QN4" s="85">
        <v>1.7917000000000001</v>
      </c>
      <c r="QO4" s="85">
        <v>1.7917000000000001</v>
      </c>
      <c r="QP4" s="85">
        <v>1.7917000000000001</v>
      </c>
      <c r="QQ4" s="85">
        <v>1.7917000000000001</v>
      </c>
      <c r="QR4" s="85">
        <v>1.7917000000000001</v>
      </c>
      <c r="QS4" s="85">
        <v>1.7917000000000001</v>
      </c>
      <c r="QT4" s="85">
        <v>1.7917000000000001</v>
      </c>
      <c r="QU4" s="85">
        <v>1.7917000000000001</v>
      </c>
      <c r="QV4" s="85">
        <v>1.7917000000000001</v>
      </c>
      <c r="QW4" s="85">
        <v>1.7917000000000001</v>
      </c>
      <c r="QX4" s="85">
        <v>1.7917000000000001</v>
      </c>
      <c r="QY4" s="85">
        <v>1.7917000000000001</v>
      </c>
      <c r="QZ4" s="85">
        <v>1.7917000000000001</v>
      </c>
      <c r="RA4" s="85">
        <v>1.7917000000000001</v>
      </c>
      <c r="RB4" s="85">
        <v>1.7917000000000001</v>
      </c>
      <c r="RC4" s="85">
        <v>1.7917000000000001</v>
      </c>
      <c r="RD4" s="85">
        <v>1.7917000000000001</v>
      </c>
      <c r="RE4" s="85">
        <v>1.7917000000000001</v>
      </c>
      <c r="RF4" s="85">
        <v>1.7917000000000001</v>
      </c>
      <c r="RG4" s="85">
        <v>1.7917000000000001</v>
      </c>
      <c r="RH4" s="85">
        <v>1.7917000000000001</v>
      </c>
      <c r="RI4" s="85">
        <v>1.7917000000000001</v>
      </c>
      <c r="RJ4" s="85">
        <v>1.7917000000000001</v>
      </c>
      <c r="RK4" s="85">
        <v>1.7917000000000001</v>
      </c>
      <c r="RL4" s="85">
        <v>1.7917000000000001</v>
      </c>
      <c r="RM4" s="85">
        <v>1.7917000000000001</v>
      </c>
      <c r="RN4" s="85">
        <v>1.7917000000000001</v>
      </c>
      <c r="RO4" s="85">
        <v>1.7917000000000001</v>
      </c>
      <c r="RP4" s="85">
        <v>1.7917000000000001</v>
      </c>
      <c r="RQ4" s="85">
        <v>1.7917000000000001</v>
      </c>
      <c r="RR4" s="85">
        <v>1.7917000000000001</v>
      </c>
      <c r="RS4" s="85">
        <v>1.7917000000000001</v>
      </c>
      <c r="RT4" s="85">
        <v>1.7917000000000001</v>
      </c>
      <c r="RU4" s="85">
        <v>1.7917000000000001</v>
      </c>
      <c r="RV4" s="85">
        <v>1.7917000000000001</v>
      </c>
      <c r="RW4" s="85">
        <v>1.7917000000000001</v>
      </c>
      <c r="RX4" s="85">
        <v>1.7917000000000001</v>
      </c>
      <c r="RY4" s="85">
        <v>1.7917000000000001</v>
      </c>
      <c r="RZ4" s="85">
        <v>1.7917000000000001</v>
      </c>
      <c r="SA4" s="85">
        <v>1.7917000000000001</v>
      </c>
      <c r="SB4" s="85">
        <v>1.7917000000000001</v>
      </c>
      <c r="SC4" s="85">
        <v>1.7917000000000001</v>
      </c>
      <c r="SD4" s="85">
        <v>1.7917000000000001</v>
      </c>
      <c r="SE4" s="85">
        <v>1.7917000000000001</v>
      </c>
      <c r="SF4" s="85">
        <v>1.7917000000000001</v>
      </c>
      <c r="SG4" s="85">
        <v>1.7917000000000001</v>
      </c>
      <c r="SH4" s="85">
        <v>1.7917000000000001</v>
      </c>
      <c r="SI4" s="85">
        <v>1.7917000000000001</v>
      </c>
      <c r="SJ4" s="85">
        <v>1.7917000000000001</v>
      </c>
      <c r="SK4" s="85">
        <v>1.7917000000000001</v>
      </c>
      <c r="SL4" s="85">
        <v>1.7917000000000001</v>
      </c>
      <c r="SM4" s="85">
        <v>1.7917000000000001</v>
      </c>
      <c r="SN4" s="85">
        <v>1.7917000000000001</v>
      </c>
      <c r="SO4" s="85">
        <v>1.7917000000000001</v>
      </c>
      <c r="SP4" s="85">
        <v>1.7917000000000001</v>
      </c>
      <c r="SQ4" s="85">
        <v>1.7917000000000001</v>
      </c>
      <c r="SR4" s="85">
        <v>1.7917000000000001</v>
      </c>
      <c r="SS4" s="85">
        <v>1.7917000000000001</v>
      </c>
      <c r="ST4" s="85">
        <v>1.7917000000000001</v>
      </c>
      <c r="SU4" s="85">
        <v>1.7917000000000001</v>
      </c>
      <c r="SV4" s="85">
        <v>1.7917000000000001</v>
      </c>
      <c r="SW4" s="85">
        <v>1.7917000000000001</v>
      </c>
      <c r="SX4" s="85">
        <v>1.7917000000000001</v>
      </c>
      <c r="SY4" s="85">
        <v>1.7917000000000001</v>
      </c>
      <c r="SZ4" s="85">
        <v>1.7917000000000001</v>
      </c>
      <c r="TA4" s="85">
        <v>1.7917000000000001</v>
      </c>
      <c r="TB4" s="85">
        <v>1.7917000000000001</v>
      </c>
      <c r="TC4" s="85">
        <v>1.7917000000000001</v>
      </c>
      <c r="TD4" s="85">
        <v>1.7917000000000001</v>
      </c>
      <c r="TE4" s="85">
        <v>1.7917000000000001</v>
      </c>
      <c r="TF4" s="85">
        <v>1.7917000000000001</v>
      </c>
      <c r="TG4" s="85">
        <v>1.7917000000000001</v>
      </c>
      <c r="TH4" s="85">
        <v>1.7917000000000001</v>
      </c>
      <c r="TI4" s="85">
        <v>1.7917000000000001</v>
      </c>
      <c r="TJ4" s="85">
        <v>1.7917000000000001</v>
      </c>
      <c r="TK4" s="85">
        <v>1.7917000000000001</v>
      </c>
      <c r="TL4" s="85">
        <v>1.7917000000000001</v>
      </c>
      <c r="TM4" s="85">
        <v>1.7917000000000001</v>
      </c>
      <c r="TN4" s="85">
        <v>1.7917000000000001</v>
      </c>
      <c r="TO4" s="85">
        <v>1.7917000000000001</v>
      </c>
      <c r="TP4" s="85">
        <v>1.7917000000000001</v>
      </c>
      <c r="TQ4" s="85">
        <v>1.7917000000000001</v>
      </c>
      <c r="TR4" s="85">
        <v>1.7917000000000001</v>
      </c>
      <c r="TS4" s="85">
        <v>1.7917000000000001</v>
      </c>
      <c r="TT4" s="85">
        <v>1.7917000000000001</v>
      </c>
      <c r="TU4" s="85">
        <v>1.7917000000000001</v>
      </c>
      <c r="TV4" s="85">
        <v>1.7917000000000001</v>
      </c>
      <c r="TW4" s="85">
        <v>1.7917000000000001</v>
      </c>
      <c r="TX4" s="85">
        <v>1.7917000000000001</v>
      </c>
      <c r="TY4" s="85">
        <v>1.7917000000000001</v>
      </c>
      <c r="TZ4" s="85">
        <v>1.7917000000000001</v>
      </c>
      <c r="UA4" s="85">
        <v>1.7917000000000001</v>
      </c>
      <c r="UB4" s="85">
        <v>1.7917000000000001</v>
      </c>
      <c r="UC4" s="85">
        <v>1.7917000000000001</v>
      </c>
      <c r="UD4" s="85">
        <v>1.7917000000000001</v>
      </c>
      <c r="UE4" s="85">
        <v>1.7917000000000001</v>
      </c>
      <c r="UF4" s="85">
        <v>1.7917000000000001</v>
      </c>
      <c r="UG4" s="85">
        <v>1.7917000000000001</v>
      </c>
      <c r="UH4" s="85">
        <v>1.7917000000000001</v>
      </c>
      <c r="UI4" s="85">
        <v>1.7917000000000001</v>
      </c>
      <c r="UJ4" s="85">
        <v>1.7917000000000001</v>
      </c>
      <c r="UK4" s="85">
        <v>1.7917000000000001</v>
      </c>
      <c r="UL4" s="85">
        <v>1.7917000000000001</v>
      </c>
      <c r="UM4" s="85">
        <v>1.7917000000000001</v>
      </c>
      <c r="UN4" s="85">
        <v>1.7917000000000001</v>
      </c>
      <c r="UO4" s="85">
        <v>1.7917000000000001</v>
      </c>
      <c r="UP4" s="85">
        <v>1.7917000000000001</v>
      </c>
      <c r="UQ4" s="85">
        <v>1.7917000000000001</v>
      </c>
      <c r="UR4" s="85">
        <v>1.7917000000000001</v>
      </c>
      <c r="US4" s="85">
        <v>1.7917000000000001</v>
      </c>
      <c r="UT4" s="85">
        <v>1.7917000000000001</v>
      </c>
      <c r="UU4" s="85">
        <v>1.7917000000000001</v>
      </c>
      <c r="UV4" s="85">
        <v>1.7917000000000001</v>
      </c>
      <c r="UW4" s="85">
        <v>1.7917000000000001</v>
      </c>
      <c r="UX4" s="85">
        <v>1.7917000000000001</v>
      </c>
      <c r="UY4" s="85">
        <v>1.7917000000000001</v>
      </c>
      <c r="UZ4" s="85">
        <v>1.7917000000000001</v>
      </c>
      <c r="VA4" s="85">
        <v>1.7917000000000001</v>
      </c>
      <c r="VB4" s="85">
        <v>1.7917000000000001</v>
      </c>
      <c r="VC4" s="85">
        <v>1.7917000000000001</v>
      </c>
      <c r="VD4" s="85">
        <v>1.7917000000000001</v>
      </c>
      <c r="VE4" s="85">
        <v>1.7917000000000001</v>
      </c>
      <c r="VF4" s="85">
        <v>1.7917000000000001</v>
      </c>
      <c r="VG4" s="85">
        <v>1.7917000000000001</v>
      </c>
      <c r="VH4" s="85">
        <v>1.7917000000000001</v>
      </c>
      <c r="VI4" s="85">
        <v>1.7917000000000001</v>
      </c>
      <c r="VJ4" s="85">
        <v>1.7917000000000001</v>
      </c>
      <c r="VK4" s="85">
        <v>1.7917000000000001</v>
      </c>
      <c r="VL4" s="85">
        <v>1.7917000000000001</v>
      </c>
      <c r="VM4" s="85">
        <v>1.7917000000000001</v>
      </c>
      <c r="VN4" s="85">
        <v>1.7917000000000001</v>
      </c>
      <c r="VO4" s="85">
        <v>1.7917000000000001</v>
      </c>
      <c r="VP4" s="85">
        <v>1.7917000000000001</v>
      </c>
      <c r="VQ4" s="85">
        <v>1.7917000000000001</v>
      </c>
      <c r="VR4" s="85">
        <v>1.7917000000000001</v>
      </c>
      <c r="VS4" s="85">
        <v>1.7917000000000001</v>
      </c>
      <c r="VT4" s="85">
        <v>1.7917000000000001</v>
      </c>
      <c r="VU4" s="85">
        <v>1.7917000000000001</v>
      </c>
      <c r="VV4" s="85">
        <v>1.7917000000000001</v>
      </c>
      <c r="VW4" s="85">
        <v>1.7917000000000001</v>
      </c>
      <c r="VX4" s="85">
        <v>1.7917000000000001</v>
      </c>
      <c r="VY4" s="85">
        <v>1.7917000000000001</v>
      </c>
      <c r="VZ4" s="85">
        <v>1.7917000000000001</v>
      </c>
      <c r="WA4" s="85">
        <v>1.7917000000000001</v>
      </c>
      <c r="WB4" s="85">
        <v>1.7917000000000001</v>
      </c>
      <c r="WC4" s="85">
        <v>1.7917000000000001</v>
      </c>
      <c r="WD4" s="85">
        <v>1.7917000000000001</v>
      </c>
      <c r="WE4" s="85">
        <v>1.7917000000000001</v>
      </c>
      <c r="WF4" s="85">
        <v>1.7917000000000001</v>
      </c>
      <c r="WG4" s="85">
        <v>1.7917000000000001</v>
      </c>
      <c r="WH4" s="85">
        <v>1.7917000000000001</v>
      </c>
      <c r="WI4" s="85">
        <v>1.7917000000000001</v>
      </c>
      <c r="WJ4" s="85">
        <v>1.7917000000000001</v>
      </c>
      <c r="WK4" s="85">
        <v>1.7917000000000001</v>
      </c>
      <c r="WL4" s="85">
        <v>1.7917000000000001</v>
      </c>
      <c r="WM4" s="85">
        <v>1.7917000000000001</v>
      </c>
      <c r="WN4" s="85">
        <v>1.7917000000000001</v>
      </c>
      <c r="WO4" s="85">
        <v>1.7917000000000001</v>
      </c>
      <c r="WP4" s="85">
        <v>1.7917000000000001</v>
      </c>
      <c r="WQ4" s="85">
        <v>1.7917000000000001</v>
      </c>
      <c r="WR4" s="85">
        <v>1.7917000000000001</v>
      </c>
      <c r="WS4" s="85">
        <v>1.7917000000000001</v>
      </c>
      <c r="WT4" s="85">
        <v>1.7917000000000001</v>
      </c>
      <c r="WU4" s="85">
        <v>1.7917000000000001</v>
      </c>
      <c r="WV4" s="85">
        <v>1.7917000000000001</v>
      </c>
      <c r="WW4" s="85">
        <v>1.7917000000000001</v>
      </c>
      <c r="WX4" s="85">
        <v>1.7917000000000001</v>
      </c>
      <c r="WY4" s="85">
        <v>1.7917000000000001</v>
      </c>
      <c r="WZ4" s="85">
        <v>1.7917000000000001</v>
      </c>
      <c r="XA4" s="85">
        <v>1.7917000000000001</v>
      </c>
      <c r="XB4" s="85">
        <v>1.7917000000000001</v>
      </c>
      <c r="XC4" s="85">
        <v>1.7917000000000001</v>
      </c>
      <c r="XD4" s="85">
        <v>1.7917000000000001</v>
      </c>
      <c r="XE4" s="85">
        <v>1.7917000000000001</v>
      </c>
      <c r="XF4" s="85">
        <v>1.7917000000000001</v>
      </c>
      <c r="XG4" s="85">
        <v>1.7917000000000001</v>
      </c>
      <c r="XH4" s="85">
        <v>1.7917000000000001</v>
      </c>
      <c r="XI4" s="85">
        <v>1.7917000000000001</v>
      </c>
      <c r="XJ4" s="85">
        <v>1.7917000000000001</v>
      </c>
      <c r="XK4" s="85">
        <v>1.7917000000000001</v>
      </c>
      <c r="XL4" s="85">
        <v>1.7917000000000001</v>
      </c>
      <c r="XM4" s="85">
        <v>1.7917000000000001</v>
      </c>
      <c r="XN4" s="85">
        <v>1.7917000000000001</v>
      </c>
      <c r="XO4" s="85">
        <v>1.7917000000000001</v>
      </c>
      <c r="XP4" s="85">
        <v>1.7917000000000001</v>
      </c>
      <c r="XQ4" s="85">
        <v>1.7917000000000001</v>
      </c>
      <c r="XR4" s="85">
        <v>1.7917000000000001</v>
      </c>
      <c r="XS4" s="85">
        <v>1.7917000000000001</v>
      </c>
      <c r="XT4" s="85">
        <v>1.7917000000000001</v>
      </c>
      <c r="XU4" s="85">
        <v>1.7917000000000001</v>
      </c>
      <c r="XV4" s="85">
        <v>1.7917000000000001</v>
      </c>
      <c r="XW4" s="85">
        <v>1.7917000000000001</v>
      </c>
      <c r="XX4" s="85">
        <v>1.7917000000000001</v>
      </c>
      <c r="XY4" s="85">
        <v>1.7917000000000001</v>
      </c>
      <c r="XZ4" s="85">
        <v>1.7917000000000001</v>
      </c>
      <c r="YA4" s="85">
        <v>1.7917000000000001</v>
      </c>
      <c r="YB4" s="85">
        <v>1.7917000000000001</v>
      </c>
      <c r="YC4" s="85">
        <v>1.7917000000000001</v>
      </c>
      <c r="YD4" s="85">
        <v>1.7917000000000001</v>
      </c>
      <c r="YE4" s="85">
        <v>1.7917000000000001</v>
      </c>
      <c r="YF4" s="85">
        <v>1.7917000000000001</v>
      </c>
      <c r="YG4" s="85">
        <v>1.7917000000000001</v>
      </c>
      <c r="YH4" s="85">
        <v>1.7917000000000001</v>
      </c>
      <c r="YI4" s="85">
        <v>1.7917000000000001</v>
      </c>
      <c r="YJ4" s="85">
        <v>1.7917000000000001</v>
      </c>
      <c r="YK4" s="85">
        <v>1.7917000000000001</v>
      </c>
      <c r="YL4" s="85">
        <v>1.7917000000000001</v>
      </c>
      <c r="YM4" s="85">
        <v>1.7917000000000001</v>
      </c>
      <c r="YN4" s="85">
        <v>1.7917000000000001</v>
      </c>
      <c r="YO4" s="85">
        <v>1.7917000000000001</v>
      </c>
      <c r="YP4" s="85">
        <v>1.7917000000000001</v>
      </c>
      <c r="YQ4" s="85">
        <v>1.7917000000000001</v>
      </c>
      <c r="YR4" s="85">
        <v>1.7917000000000001</v>
      </c>
      <c r="YS4" s="85">
        <v>1.7917000000000001</v>
      </c>
      <c r="YT4" s="85">
        <v>1.7917000000000001</v>
      </c>
      <c r="YU4" s="85">
        <v>1.7917000000000001</v>
      </c>
      <c r="YV4" s="85">
        <v>1.7917000000000001</v>
      </c>
      <c r="YW4" s="85">
        <v>1.7917000000000001</v>
      </c>
      <c r="YX4" s="85">
        <v>1.7917000000000001</v>
      </c>
      <c r="YY4" s="85">
        <v>1.7917000000000001</v>
      </c>
      <c r="YZ4" s="85">
        <v>1.7917000000000001</v>
      </c>
      <c r="ZA4" s="85">
        <v>1.7917000000000001</v>
      </c>
      <c r="ZB4" s="85">
        <v>1.7917000000000001</v>
      </c>
      <c r="ZC4" s="85">
        <v>1.7917000000000001</v>
      </c>
      <c r="ZD4" s="85">
        <v>1.7917000000000001</v>
      </c>
      <c r="ZE4" s="85">
        <v>1.7917000000000001</v>
      </c>
    </row>
    <row r="5" spans="1:681">
      <c r="A5" s="3" t="s">
        <v>41</v>
      </c>
      <c r="B5" s="3" t="s">
        <v>30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0</v>
      </c>
      <c r="J5" s="45">
        <v>1.0611999999999999</v>
      </c>
      <c r="K5" s="45">
        <v>1.1713</v>
      </c>
      <c r="L5" s="45">
        <v>2.0278999999999998</v>
      </c>
      <c r="M5" s="45">
        <v>2.4203999999999999</v>
      </c>
      <c r="N5" s="45">
        <v>1.1163000000000001</v>
      </c>
      <c r="O5" s="45">
        <v>1.5446</v>
      </c>
      <c r="P5" s="45">
        <v>1.5995999999999999</v>
      </c>
      <c r="Q5" s="45">
        <v>1.4200999999999999</v>
      </c>
      <c r="R5" s="45">
        <v>1.7407999999999999</v>
      </c>
      <c r="S5" s="85">
        <v>1.7959000000000001</v>
      </c>
      <c r="T5" s="85">
        <v>2.2242000000000002</v>
      </c>
      <c r="U5" s="85">
        <v>1.5509999999999999</v>
      </c>
      <c r="V5" s="85">
        <v>1.8365</v>
      </c>
      <c r="W5" s="85">
        <v>1.8732</v>
      </c>
      <c r="X5" s="45">
        <v>1.0611999999999999</v>
      </c>
      <c r="Y5" s="45">
        <v>1.1713</v>
      </c>
      <c r="Z5" s="45">
        <v>2.0278999999999998</v>
      </c>
      <c r="AA5" s="45">
        <v>2.4203999999999999</v>
      </c>
      <c r="AB5" s="45">
        <v>1.1163000000000001</v>
      </c>
      <c r="AC5" s="45">
        <v>1.5446</v>
      </c>
      <c r="AD5" s="45">
        <v>1.5995999999999999</v>
      </c>
      <c r="AE5" s="45">
        <v>1.4200999999999999</v>
      </c>
      <c r="AF5" s="45">
        <v>1.7407999999999999</v>
      </c>
      <c r="AG5" s="85">
        <v>1.7959000000000001</v>
      </c>
      <c r="AH5" s="85">
        <v>2.2242000000000002</v>
      </c>
      <c r="AI5" s="85">
        <v>1.5509999999999999</v>
      </c>
      <c r="AJ5" s="85">
        <v>1.8365</v>
      </c>
      <c r="AK5" s="85">
        <v>1.8732</v>
      </c>
      <c r="AL5" s="45">
        <v>1.0611999999999999</v>
      </c>
      <c r="AM5" s="45">
        <v>1.1713</v>
      </c>
      <c r="AN5" s="45">
        <v>2.0278999999999998</v>
      </c>
      <c r="AO5" s="45">
        <v>2.4203999999999999</v>
      </c>
      <c r="AP5" s="45">
        <v>1.1163000000000001</v>
      </c>
      <c r="AQ5" s="45">
        <v>1.5446</v>
      </c>
      <c r="AR5" s="45">
        <v>1.5995999999999999</v>
      </c>
      <c r="AS5" s="45">
        <v>1.4200999999999999</v>
      </c>
      <c r="AT5" s="45">
        <v>1.7407999999999999</v>
      </c>
      <c r="AU5" s="85">
        <v>1.7959000000000001</v>
      </c>
      <c r="AV5" s="85">
        <v>2.2242000000000002</v>
      </c>
      <c r="AW5" s="85">
        <v>1.5509999999999999</v>
      </c>
      <c r="AX5" s="85">
        <v>1.8365</v>
      </c>
      <c r="AY5" s="85">
        <v>1.8732</v>
      </c>
      <c r="AZ5" s="45">
        <v>1.0611999999999999</v>
      </c>
      <c r="BA5" s="45">
        <v>1.1713</v>
      </c>
      <c r="BB5" s="45">
        <v>2.0278999999999998</v>
      </c>
      <c r="BC5" s="45">
        <v>2.4203999999999999</v>
      </c>
      <c r="BD5" s="45">
        <v>1.1163000000000001</v>
      </c>
      <c r="BE5" s="45">
        <v>1.5446</v>
      </c>
      <c r="BF5" s="45">
        <v>1.5995999999999999</v>
      </c>
      <c r="BG5" s="45">
        <v>1.4200999999999999</v>
      </c>
      <c r="BH5" s="45">
        <v>1.7407999999999999</v>
      </c>
      <c r="BI5" s="85">
        <v>1.7959000000000001</v>
      </c>
      <c r="BJ5" s="85">
        <v>2.2242000000000002</v>
      </c>
      <c r="BK5" s="85">
        <v>1.5509999999999999</v>
      </c>
      <c r="BL5" s="85">
        <v>1.8365</v>
      </c>
      <c r="BM5" s="85">
        <v>1.8732</v>
      </c>
      <c r="BN5" s="89">
        <v>1.0572999999999999</v>
      </c>
      <c r="BO5" s="45">
        <v>1.1408</v>
      </c>
      <c r="BP5" s="45">
        <v>1.6558999999999999</v>
      </c>
      <c r="BQ5" s="45">
        <v>2.3025000000000002</v>
      </c>
      <c r="BR5" s="45">
        <v>1.099</v>
      </c>
      <c r="BS5" s="45">
        <v>1.3566</v>
      </c>
      <c r="BT5" s="45">
        <v>1.3983000000000001</v>
      </c>
      <c r="BU5" s="45">
        <v>1.2847</v>
      </c>
      <c r="BV5" s="45">
        <v>1.6798999999999999</v>
      </c>
      <c r="BW5" s="45">
        <v>1.7217</v>
      </c>
      <c r="BX5" s="45">
        <v>1.9792000000000001</v>
      </c>
      <c r="BY5" s="85">
        <v>1.5002</v>
      </c>
      <c r="BZ5" s="85">
        <v>1.6718999999999999</v>
      </c>
      <c r="CA5" s="85">
        <v>1.6997</v>
      </c>
      <c r="CB5" s="89">
        <v>1.0572999999999999</v>
      </c>
      <c r="CC5" s="45">
        <v>1.1408</v>
      </c>
      <c r="CD5" s="45">
        <v>1.6558999999999999</v>
      </c>
      <c r="CE5" s="45">
        <v>2.3025000000000002</v>
      </c>
      <c r="CF5" s="45">
        <v>1.099</v>
      </c>
      <c r="CG5" s="45">
        <v>1.3566</v>
      </c>
      <c r="CH5" s="45">
        <v>1.3983000000000001</v>
      </c>
      <c r="CI5" s="45">
        <v>1.2847</v>
      </c>
      <c r="CJ5" s="45">
        <v>1.6798999999999999</v>
      </c>
      <c r="CK5" s="45">
        <v>1.7217</v>
      </c>
      <c r="CL5" s="45">
        <v>1.9792000000000001</v>
      </c>
      <c r="CM5" s="85">
        <v>1.5002</v>
      </c>
      <c r="CN5" s="85">
        <v>1.6718999999999999</v>
      </c>
      <c r="CO5" s="85">
        <v>1.6997</v>
      </c>
      <c r="CP5" s="89">
        <v>1.0572999999999999</v>
      </c>
      <c r="CQ5" s="45">
        <v>1.1408</v>
      </c>
      <c r="CR5" s="45">
        <v>1.6558999999999999</v>
      </c>
      <c r="CS5" s="45">
        <v>2.3025000000000002</v>
      </c>
      <c r="CT5" s="45">
        <v>1.099</v>
      </c>
      <c r="CU5" s="45">
        <v>1.3566</v>
      </c>
      <c r="CV5" s="45">
        <v>1.3983000000000001</v>
      </c>
      <c r="CW5" s="45">
        <v>1.2847</v>
      </c>
      <c r="CX5" s="45">
        <v>1.6798999999999999</v>
      </c>
      <c r="CY5" s="45">
        <v>1.7217</v>
      </c>
      <c r="CZ5" s="45">
        <v>1.9792000000000001</v>
      </c>
      <c r="DA5" s="85">
        <v>1.5002</v>
      </c>
      <c r="DB5" s="85">
        <v>1.6718999999999999</v>
      </c>
      <c r="DC5" s="85">
        <v>1.6997</v>
      </c>
      <c r="DD5" s="89">
        <v>1.0572999999999999</v>
      </c>
      <c r="DE5" s="45">
        <v>1.1408</v>
      </c>
      <c r="DF5" s="45">
        <v>1.6558999999999999</v>
      </c>
      <c r="DG5" s="45">
        <v>2.3025000000000002</v>
      </c>
      <c r="DH5" s="45">
        <v>1.099</v>
      </c>
      <c r="DI5" s="45">
        <v>1.3566</v>
      </c>
      <c r="DJ5" s="45">
        <v>1.3983000000000001</v>
      </c>
      <c r="DK5" s="45">
        <v>1.2847</v>
      </c>
      <c r="DL5" s="45">
        <v>1.6798999999999999</v>
      </c>
      <c r="DM5" s="45">
        <v>1.7217</v>
      </c>
      <c r="DN5" s="45">
        <v>1.9792000000000001</v>
      </c>
      <c r="DO5" s="85">
        <v>1.5002</v>
      </c>
      <c r="DP5" s="85">
        <v>1.6718999999999999</v>
      </c>
      <c r="DQ5" s="85">
        <v>1.6997</v>
      </c>
      <c r="DR5" s="85">
        <v>1.0502</v>
      </c>
      <c r="DS5" s="85">
        <v>1.0968</v>
      </c>
      <c r="DT5" s="85">
        <v>1.3613999999999999</v>
      </c>
      <c r="DU5" s="85">
        <v>1.9736</v>
      </c>
      <c r="DV5" s="85">
        <v>1.0734999999999999</v>
      </c>
      <c r="DW5" s="85">
        <v>1.2058</v>
      </c>
      <c r="DX5" s="85">
        <v>1.2291000000000001</v>
      </c>
      <c r="DY5" s="85">
        <v>1.1695</v>
      </c>
      <c r="DZ5" s="85">
        <v>1.5119</v>
      </c>
      <c r="EA5" s="85">
        <v>1.5351999999999999</v>
      </c>
      <c r="EB5" s="85">
        <v>1.6675</v>
      </c>
      <c r="EC5" s="85">
        <v>1.3735999999999999</v>
      </c>
      <c r="ED5" s="85">
        <v>1.4617</v>
      </c>
      <c r="EE5" s="85">
        <v>1.4773000000000001</v>
      </c>
      <c r="EF5" s="85">
        <v>1.0502</v>
      </c>
      <c r="EG5" s="85">
        <v>1.0968</v>
      </c>
      <c r="EH5" s="85">
        <v>1.3613999999999999</v>
      </c>
      <c r="EI5" s="85">
        <v>1.9736</v>
      </c>
      <c r="EJ5" s="85">
        <v>1.0734999999999999</v>
      </c>
      <c r="EK5" s="85">
        <v>1.2058</v>
      </c>
      <c r="EL5" s="85">
        <v>1.2291000000000001</v>
      </c>
      <c r="EM5" s="85">
        <v>1.1695</v>
      </c>
      <c r="EN5" s="85">
        <v>1.5119</v>
      </c>
      <c r="EO5" s="85">
        <v>1.5351999999999999</v>
      </c>
      <c r="EP5" s="85">
        <v>1.6675</v>
      </c>
      <c r="EQ5" s="85">
        <v>1.3735999999999999</v>
      </c>
      <c r="ER5" s="85">
        <v>1.4617</v>
      </c>
      <c r="ES5" s="85">
        <v>1.4773000000000001</v>
      </c>
      <c r="ET5" s="85">
        <v>1.0502</v>
      </c>
      <c r="EU5" s="85">
        <v>1.0968</v>
      </c>
      <c r="EV5" s="85">
        <v>1.3613999999999999</v>
      </c>
      <c r="EW5" s="85">
        <v>1.9736</v>
      </c>
      <c r="EX5" s="85">
        <v>1.0734999999999999</v>
      </c>
      <c r="EY5" s="85">
        <v>1.2058</v>
      </c>
      <c r="EZ5" s="85">
        <v>1.2291000000000001</v>
      </c>
      <c r="FA5" s="85">
        <v>1.1695</v>
      </c>
      <c r="FB5" s="85">
        <v>1.5119</v>
      </c>
      <c r="FC5" s="85">
        <v>1.5351999999999999</v>
      </c>
      <c r="FD5" s="85">
        <v>1.6675</v>
      </c>
      <c r="FE5" s="85">
        <v>1.3735999999999999</v>
      </c>
      <c r="FF5" s="85">
        <v>1.4617</v>
      </c>
      <c r="FG5" s="85">
        <v>1.4773000000000001</v>
      </c>
      <c r="FH5" s="85">
        <v>1.0502</v>
      </c>
      <c r="FI5" s="85">
        <v>1.0968</v>
      </c>
      <c r="FJ5" s="85">
        <v>1.3613999999999999</v>
      </c>
      <c r="FK5" s="85">
        <v>1.9736</v>
      </c>
      <c r="FL5" s="85">
        <v>1.0734999999999999</v>
      </c>
      <c r="FM5" s="85">
        <v>1.2058</v>
      </c>
      <c r="FN5" s="85">
        <v>1.2291000000000001</v>
      </c>
      <c r="FO5" s="85">
        <v>1.1695</v>
      </c>
      <c r="FP5" s="85">
        <v>1.5119</v>
      </c>
      <c r="FQ5" s="85">
        <v>1.5351999999999999</v>
      </c>
      <c r="FR5" s="85">
        <v>1.6675</v>
      </c>
      <c r="FS5" s="85">
        <v>1.3735999999999999</v>
      </c>
      <c r="FT5" s="85">
        <v>1.4617</v>
      </c>
      <c r="FU5" s="85">
        <v>1.4773000000000001</v>
      </c>
      <c r="FV5" s="85">
        <v>1.0454000000000001</v>
      </c>
      <c r="FW5" s="85">
        <v>1.0747</v>
      </c>
      <c r="FX5" s="85">
        <v>1.262</v>
      </c>
      <c r="FY5" s="85">
        <v>1.7009000000000001</v>
      </c>
      <c r="FZ5" s="85">
        <v>1.0601</v>
      </c>
      <c r="GA5" s="85">
        <v>1.1536999999999999</v>
      </c>
      <c r="GB5" s="85">
        <v>1.1684000000000001</v>
      </c>
      <c r="GC5" s="85">
        <v>1.1274</v>
      </c>
      <c r="GD5" s="85">
        <v>1.3731</v>
      </c>
      <c r="GE5" s="85">
        <v>1.3877999999999999</v>
      </c>
      <c r="GF5" s="85">
        <v>1.4815</v>
      </c>
      <c r="GG5" s="85">
        <v>1.2737000000000001</v>
      </c>
      <c r="GH5" s="85">
        <v>1.3361000000000001</v>
      </c>
      <c r="GI5" s="85">
        <v>1.3459000000000001</v>
      </c>
      <c r="GJ5" s="85">
        <v>1.0454000000000001</v>
      </c>
      <c r="GK5" s="85">
        <v>1.0747</v>
      </c>
      <c r="GL5" s="85">
        <v>1.262</v>
      </c>
      <c r="GM5" s="85">
        <v>1.7009000000000001</v>
      </c>
      <c r="GN5" s="85">
        <v>1.0601</v>
      </c>
      <c r="GO5" s="85">
        <v>1.1536999999999999</v>
      </c>
      <c r="GP5" s="85">
        <v>1.1684000000000001</v>
      </c>
      <c r="GQ5" s="85">
        <v>1.1274</v>
      </c>
      <c r="GR5" s="85">
        <v>1.3731</v>
      </c>
      <c r="GS5" s="85">
        <v>1.3877999999999999</v>
      </c>
      <c r="GT5" s="85">
        <v>1.4815</v>
      </c>
      <c r="GU5" s="85">
        <v>1.2737000000000001</v>
      </c>
      <c r="GV5" s="85">
        <v>1.3361000000000001</v>
      </c>
      <c r="GW5" s="85">
        <v>1.3459000000000001</v>
      </c>
      <c r="GX5" s="85">
        <v>1.0454000000000001</v>
      </c>
      <c r="GY5" s="85">
        <v>1.0747</v>
      </c>
      <c r="GZ5" s="85">
        <v>1.262</v>
      </c>
      <c r="HA5" s="85">
        <v>1.7009000000000001</v>
      </c>
      <c r="HB5" s="85">
        <v>1.0601</v>
      </c>
      <c r="HC5" s="85">
        <v>1.1536999999999999</v>
      </c>
      <c r="HD5" s="85">
        <v>1.1684000000000001</v>
      </c>
      <c r="HE5" s="85">
        <v>1.1274</v>
      </c>
      <c r="HF5" s="85">
        <v>1.3731</v>
      </c>
      <c r="HG5" s="85">
        <v>1.3877999999999999</v>
      </c>
      <c r="HH5" s="85">
        <v>1.4815</v>
      </c>
      <c r="HI5" s="85">
        <v>1.2737000000000001</v>
      </c>
      <c r="HJ5" s="85">
        <v>1.3361000000000001</v>
      </c>
      <c r="HK5" s="85">
        <v>1.3459000000000001</v>
      </c>
      <c r="HL5" s="85">
        <v>1.0454000000000001</v>
      </c>
      <c r="HM5" s="85">
        <v>1.0747</v>
      </c>
      <c r="HN5" s="85">
        <v>1.262</v>
      </c>
      <c r="HO5" s="85">
        <v>1.7009000000000001</v>
      </c>
      <c r="HP5" s="85">
        <v>1.0601</v>
      </c>
      <c r="HQ5" s="85">
        <v>1.1536999999999999</v>
      </c>
      <c r="HR5" s="85">
        <v>1.1684000000000001</v>
      </c>
      <c r="HS5" s="85">
        <v>1.1274</v>
      </c>
      <c r="HT5" s="85">
        <v>1.3731</v>
      </c>
      <c r="HU5" s="85">
        <v>1.3877999999999999</v>
      </c>
      <c r="HV5" s="85">
        <v>1.4815</v>
      </c>
      <c r="HW5" s="85">
        <v>1.2737000000000001</v>
      </c>
      <c r="HX5" s="85">
        <v>1.3361000000000001</v>
      </c>
      <c r="HY5" s="85">
        <v>1.3459000000000001</v>
      </c>
      <c r="HZ5" s="85">
        <v>1.0612999999999999</v>
      </c>
      <c r="IA5" s="85">
        <v>1.1641999999999999</v>
      </c>
      <c r="IB5" s="85">
        <v>2.0638999999999998</v>
      </c>
      <c r="IC5" s="85">
        <v>2.4232999999999998</v>
      </c>
      <c r="ID5" s="85">
        <v>1.1127</v>
      </c>
      <c r="IE5" s="85">
        <v>1.5626</v>
      </c>
      <c r="IF5" s="85">
        <v>1.6140000000000001</v>
      </c>
      <c r="IG5" s="85">
        <v>1.4298</v>
      </c>
      <c r="IH5" s="85">
        <v>1.7423</v>
      </c>
      <c r="II5" s="85">
        <v>1.7937000000000001</v>
      </c>
      <c r="IJ5" s="85">
        <v>2.2435999999999998</v>
      </c>
      <c r="IK5" s="85">
        <v>1.5496000000000001</v>
      </c>
      <c r="IL5" s="85">
        <v>1.8494999999999999</v>
      </c>
      <c r="IM5" s="85">
        <v>1.8837999999999999</v>
      </c>
      <c r="IN5" s="85">
        <v>1.0612999999999999</v>
      </c>
      <c r="IO5" s="85">
        <v>1.1641999999999999</v>
      </c>
      <c r="IP5" s="85">
        <v>2.0638999999999998</v>
      </c>
      <c r="IQ5" s="85">
        <v>2.4232999999999998</v>
      </c>
      <c r="IR5" s="85">
        <v>1.1127</v>
      </c>
      <c r="IS5" s="85">
        <v>1.5626</v>
      </c>
      <c r="IT5" s="85">
        <v>1.6140000000000001</v>
      </c>
      <c r="IU5" s="85">
        <v>1.4298</v>
      </c>
      <c r="IV5" s="85">
        <v>1.7423</v>
      </c>
      <c r="IW5" s="85">
        <v>1.7937000000000001</v>
      </c>
      <c r="IX5" s="85">
        <v>2.2435999999999998</v>
      </c>
      <c r="IY5" s="85">
        <v>1.5496000000000001</v>
      </c>
      <c r="IZ5" s="85">
        <v>1.8494999999999999</v>
      </c>
      <c r="JA5" s="85">
        <v>1.8837999999999999</v>
      </c>
      <c r="JB5" s="85">
        <v>1.0612999999999999</v>
      </c>
      <c r="JC5" s="85">
        <v>1.1641999999999999</v>
      </c>
      <c r="JD5" s="85">
        <v>2.0638999999999998</v>
      </c>
      <c r="JE5" s="85">
        <v>2.4232999999999998</v>
      </c>
      <c r="JF5" s="85">
        <v>1.1127</v>
      </c>
      <c r="JG5" s="85">
        <v>1.5626</v>
      </c>
      <c r="JH5" s="85">
        <v>1.6140000000000001</v>
      </c>
      <c r="JI5" s="85">
        <v>1.4298</v>
      </c>
      <c r="JJ5" s="85">
        <v>1.7423</v>
      </c>
      <c r="JK5" s="85">
        <v>1.7937000000000001</v>
      </c>
      <c r="JL5" s="85">
        <v>2.2435999999999998</v>
      </c>
      <c r="JM5" s="85">
        <v>1.5496000000000001</v>
      </c>
      <c r="JN5" s="85">
        <v>1.8494999999999999</v>
      </c>
      <c r="JO5" s="85">
        <v>1.8837999999999999</v>
      </c>
      <c r="JP5" s="85">
        <v>1.0612999999999999</v>
      </c>
      <c r="JQ5" s="85">
        <v>1.1641999999999999</v>
      </c>
      <c r="JR5" s="85">
        <v>2.0638999999999998</v>
      </c>
      <c r="JS5" s="85">
        <v>2.4232999999999998</v>
      </c>
      <c r="JT5" s="85">
        <v>1.1127</v>
      </c>
      <c r="JU5" s="85">
        <v>1.5626</v>
      </c>
      <c r="JV5" s="85">
        <v>1.6140000000000001</v>
      </c>
      <c r="JW5" s="85">
        <v>1.4298</v>
      </c>
      <c r="JX5" s="85">
        <v>1.7423</v>
      </c>
      <c r="JY5" s="85">
        <v>1.7937000000000001</v>
      </c>
      <c r="JZ5" s="85">
        <v>2.2435999999999998</v>
      </c>
      <c r="KA5" s="85">
        <v>1.5496000000000001</v>
      </c>
      <c r="KB5" s="85">
        <v>1.8494999999999999</v>
      </c>
      <c r="KC5" s="85">
        <v>1.8837999999999999</v>
      </c>
      <c r="KD5" s="85">
        <v>1.0576000000000001</v>
      </c>
      <c r="KE5" s="85">
        <v>1.1375999999999999</v>
      </c>
      <c r="KF5" s="85">
        <v>1.7102999999999999</v>
      </c>
      <c r="KG5" s="85">
        <v>2.3260999999999998</v>
      </c>
      <c r="KH5" s="85">
        <v>1.0975999999999999</v>
      </c>
      <c r="KI5" s="85">
        <v>1.3839999999999999</v>
      </c>
      <c r="KJ5" s="85">
        <v>1.4239999999999999</v>
      </c>
      <c r="KK5" s="85">
        <v>1.3019000000000001</v>
      </c>
      <c r="KL5" s="85">
        <v>1.6918</v>
      </c>
      <c r="KM5" s="85">
        <v>1.7319</v>
      </c>
      <c r="KN5" s="85">
        <v>2.0182000000000002</v>
      </c>
      <c r="KO5" s="85">
        <v>1.5071000000000001</v>
      </c>
      <c r="KP5" s="85">
        <v>1.698</v>
      </c>
      <c r="KQ5" s="85">
        <v>1.7246999999999999</v>
      </c>
      <c r="KR5" s="85">
        <v>1.0576000000000001</v>
      </c>
      <c r="KS5" s="85">
        <v>1.1375999999999999</v>
      </c>
      <c r="KT5" s="85">
        <v>1.7102999999999999</v>
      </c>
      <c r="KU5" s="85">
        <v>2.3260999999999998</v>
      </c>
      <c r="KV5" s="85">
        <v>1.0975999999999999</v>
      </c>
      <c r="KW5" s="85">
        <v>1.3839999999999999</v>
      </c>
      <c r="KX5" s="85">
        <v>1.4239999999999999</v>
      </c>
      <c r="KY5" s="85">
        <v>1.3019000000000001</v>
      </c>
      <c r="KZ5" s="85">
        <v>1.6918</v>
      </c>
      <c r="LA5" s="85">
        <v>1.7319</v>
      </c>
      <c r="LB5" s="85">
        <v>2.0182000000000002</v>
      </c>
      <c r="LC5" s="85">
        <v>1.5071000000000001</v>
      </c>
      <c r="LD5" s="85">
        <v>1.698</v>
      </c>
      <c r="LE5" s="85">
        <v>1.7246999999999999</v>
      </c>
      <c r="LF5" s="85">
        <v>1.0576000000000001</v>
      </c>
      <c r="LG5" s="85">
        <v>1.1375999999999999</v>
      </c>
      <c r="LH5" s="85">
        <v>1.7102999999999999</v>
      </c>
      <c r="LI5" s="85">
        <v>2.3260999999999998</v>
      </c>
      <c r="LJ5" s="85">
        <v>1.0975999999999999</v>
      </c>
      <c r="LK5" s="85">
        <v>1.3839999999999999</v>
      </c>
      <c r="LL5" s="85">
        <v>1.4239999999999999</v>
      </c>
      <c r="LM5" s="85">
        <v>1.3019000000000001</v>
      </c>
      <c r="LN5" s="85">
        <v>1.6918</v>
      </c>
      <c r="LO5" s="85">
        <v>1.7319</v>
      </c>
      <c r="LP5" s="85">
        <v>2.0182000000000002</v>
      </c>
      <c r="LQ5" s="85">
        <v>1.5071000000000001</v>
      </c>
      <c r="LR5" s="85">
        <v>1.698</v>
      </c>
      <c r="LS5" s="85">
        <v>1.7246999999999999</v>
      </c>
      <c r="LT5" s="85">
        <v>1.0576000000000001</v>
      </c>
      <c r="LU5" s="85">
        <v>1.1375999999999999</v>
      </c>
      <c r="LV5" s="85">
        <v>1.7102999999999999</v>
      </c>
      <c r="LW5" s="85">
        <v>2.3260999999999998</v>
      </c>
      <c r="LX5" s="85">
        <v>1.0975999999999999</v>
      </c>
      <c r="LY5" s="85">
        <v>1.3839999999999999</v>
      </c>
      <c r="LZ5" s="85">
        <v>1.4239999999999999</v>
      </c>
      <c r="MA5" s="85">
        <v>1.3019000000000001</v>
      </c>
      <c r="MB5" s="85">
        <v>1.6918</v>
      </c>
      <c r="MC5" s="85">
        <v>1.7319</v>
      </c>
      <c r="MD5" s="85">
        <v>2.0182000000000002</v>
      </c>
      <c r="ME5" s="85">
        <v>1.5071000000000001</v>
      </c>
      <c r="MF5" s="85">
        <v>1.698</v>
      </c>
      <c r="MG5" s="85">
        <v>1.7246999999999999</v>
      </c>
      <c r="MH5" s="85">
        <v>1.0510999999999999</v>
      </c>
      <c r="MI5" s="85">
        <v>1.0972999999999999</v>
      </c>
      <c r="MJ5" s="85">
        <v>1.4093</v>
      </c>
      <c r="MK5" s="85">
        <v>2.0596999999999999</v>
      </c>
      <c r="ML5" s="85">
        <v>1.0742</v>
      </c>
      <c r="MM5" s="85">
        <v>1.2302</v>
      </c>
      <c r="MN5" s="85">
        <v>1.2533000000000001</v>
      </c>
      <c r="MO5" s="85">
        <v>1.1859</v>
      </c>
      <c r="MP5" s="85">
        <v>1.5553999999999999</v>
      </c>
      <c r="MQ5" s="85">
        <v>1.5785</v>
      </c>
      <c r="MR5" s="85">
        <v>1.7344999999999999</v>
      </c>
      <c r="MS5" s="85">
        <v>1.4027000000000001</v>
      </c>
      <c r="MT5" s="85">
        <v>1.5066999999999999</v>
      </c>
      <c r="MU5" s="85">
        <v>1.5221</v>
      </c>
      <c r="MV5" s="85">
        <v>1.0510999999999999</v>
      </c>
      <c r="MW5" s="85">
        <v>1.0972999999999999</v>
      </c>
      <c r="MX5" s="85">
        <v>1.4093</v>
      </c>
      <c r="MY5" s="85">
        <v>2.0596999999999999</v>
      </c>
      <c r="MZ5" s="85">
        <v>1.0742</v>
      </c>
      <c r="NA5" s="85">
        <v>1.2302</v>
      </c>
      <c r="NB5" s="85">
        <v>1.2533000000000001</v>
      </c>
      <c r="NC5" s="85">
        <v>1.1859</v>
      </c>
      <c r="ND5" s="85">
        <v>1.5553999999999999</v>
      </c>
      <c r="NE5" s="85">
        <v>1.5785</v>
      </c>
      <c r="NF5" s="85">
        <v>1.7344999999999999</v>
      </c>
      <c r="NG5" s="85">
        <v>1.4027000000000001</v>
      </c>
      <c r="NH5" s="85">
        <v>1.5066999999999999</v>
      </c>
      <c r="NI5" s="85">
        <v>1.5221</v>
      </c>
      <c r="NJ5" s="85">
        <v>1.0510999999999999</v>
      </c>
      <c r="NK5" s="85">
        <v>1.0972999999999999</v>
      </c>
      <c r="NL5" s="85">
        <v>1.4093</v>
      </c>
      <c r="NM5" s="85">
        <v>2.0596999999999999</v>
      </c>
      <c r="NN5" s="85">
        <v>1.0742</v>
      </c>
      <c r="NO5" s="85">
        <v>1.2302</v>
      </c>
      <c r="NP5" s="85">
        <v>1.2533000000000001</v>
      </c>
      <c r="NQ5" s="85">
        <v>1.1859</v>
      </c>
      <c r="NR5" s="85">
        <v>1.5553999999999999</v>
      </c>
      <c r="NS5" s="85">
        <v>1.5785</v>
      </c>
      <c r="NT5" s="85">
        <v>1.7344999999999999</v>
      </c>
      <c r="NU5" s="85">
        <v>1.4027000000000001</v>
      </c>
      <c r="NV5" s="85">
        <v>1.5066999999999999</v>
      </c>
      <c r="NW5" s="85">
        <v>1.5221</v>
      </c>
      <c r="NX5" s="85">
        <v>1.0510999999999999</v>
      </c>
      <c r="NY5" s="85">
        <v>1.0972999999999999</v>
      </c>
      <c r="NZ5" s="85">
        <v>1.4093</v>
      </c>
      <c r="OA5" s="85">
        <v>2.0596999999999999</v>
      </c>
      <c r="OB5" s="85">
        <v>1.0742</v>
      </c>
      <c r="OC5" s="85">
        <v>1.2302</v>
      </c>
      <c r="OD5" s="85">
        <v>1.2533000000000001</v>
      </c>
      <c r="OE5" s="85">
        <v>1.1859</v>
      </c>
      <c r="OF5" s="85">
        <v>1.5553999999999999</v>
      </c>
      <c r="OG5" s="85">
        <v>1.5785</v>
      </c>
      <c r="OH5" s="85">
        <v>1.7344999999999999</v>
      </c>
      <c r="OI5" s="85">
        <v>1.4027000000000001</v>
      </c>
      <c r="OJ5" s="85">
        <v>1.5066999999999999</v>
      </c>
      <c r="OK5" s="85">
        <v>1.5221</v>
      </c>
      <c r="OL5" s="85">
        <v>1.046</v>
      </c>
      <c r="OM5" s="85">
        <v>1.0750999999999999</v>
      </c>
      <c r="ON5" s="85">
        <v>1.2916000000000001</v>
      </c>
      <c r="OO5" s="85">
        <v>1.8131999999999999</v>
      </c>
      <c r="OP5" s="85">
        <v>1.0606</v>
      </c>
      <c r="OQ5" s="85">
        <v>1.1688000000000001</v>
      </c>
      <c r="OR5" s="85">
        <v>1.1834</v>
      </c>
      <c r="OS5" s="85">
        <v>1.1375999999999999</v>
      </c>
      <c r="OT5" s="85">
        <v>1.4296</v>
      </c>
      <c r="OU5" s="85">
        <v>1.4440999999999999</v>
      </c>
      <c r="OV5" s="85">
        <v>1.5524</v>
      </c>
      <c r="OW5" s="85">
        <v>1.3113999999999999</v>
      </c>
      <c r="OX5" s="85">
        <v>1.3835999999999999</v>
      </c>
      <c r="OY5" s="85">
        <v>1.3933</v>
      </c>
      <c r="OZ5" s="85">
        <v>1.046</v>
      </c>
      <c r="PA5" s="85">
        <v>1.0750999999999999</v>
      </c>
      <c r="PB5" s="85">
        <v>1.2916000000000001</v>
      </c>
      <c r="PC5" s="85">
        <v>1.8131999999999999</v>
      </c>
      <c r="PD5" s="85">
        <v>1.0606</v>
      </c>
      <c r="PE5" s="85">
        <v>1.1688000000000001</v>
      </c>
      <c r="PF5" s="85">
        <v>1.1834</v>
      </c>
      <c r="PG5" s="85">
        <v>1.1375999999999999</v>
      </c>
      <c r="PH5" s="85">
        <v>1.4296</v>
      </c>
      <c r="PI5" s="85">
        <v>1.4440999999999999</v>
      </c>
      <c r="PJ5" s="85">
        <v>1.5524</v>
      </c>
      <c r="PK5" s="85">
        <v>1.3113999999999999</v>
      </c>
      <c r="PL5" s="85">
        <v>1.3835999999999999</v>
      </c>
      <c r="PM5" s="85">
        <v>1.3933</v>
      </c>
      <c r="PN5" s="85">
        <v>1.046</v>
      </c>
      <c r="PO5" s="85">
        <v>1.0750999999999999</v>
      </c>
      <c r="PP5" s="85">
        <v>1.2916000000000001</v>
      </c>
      <c r="PQ5" s="85">
        <v>1.8131999999999999</v>
      </c>
      <c r="PR5" s="85">
        <v>1.0606</v>
      </c>
      <c r="PS5" s="85">
        <v>1.1688000000000001</v>
      </c>
      <c r="PT5" s="85">
        <v>1.1834</v>
      </c>
      <c r="PU5" s="85">
        <v>1.1375999999999999</v>
      </c>
      <c r="PV5" s="85">
        <v>1.4296</v>
      </c>
      <c r="PW5" s="85">
        <v>1.4440999999999999</v>
      </c>
      <c r="PX5" s="85">
        <v>1.5524</v>
      </c>
      <c r="PY5" s="85">
        <v>1.3113999999999999</v>
      </c>
      <c r="PZ5" s="85">
        <v>1.3835999999999999</v>
      </c>
      <c r="QA5" s="85">
        <v>1.3933</v>
      </c>
      <c r="QB5" s="85">
        <v>1.046</v>
      </c>
      <c r="QC5" s="85">
        <v>1.0750999999999999</v>
      </c>
      <c r="QD5" s="85">
        <v>1.2916000000000001</v>
      </c>
      <c r="QE5" s="85">
        <v>1.8131999999999999</v>
      </c>
      <c r="QF5" s="85">
        <v>1.0606</v>
      </c>
      <c r="QG5" s="85">
        <v>1.1688000000000001</v>
      </c>
      <c r="QH5" s="85">
        <v>1.1834</v>
      </c>
      <c r="QI5" s="85">
        <v>1.1375999999999999</v>
      </c>
      <c r="QJ5" s="85">
        <v>1.4296</v>
      </c>
      <c r="QK5" s="85">
        <v>1.4440999999999999</v>
      </c>
      <c r="QL5" s="85">
        <v>1.5524</v>
      </c>
      <c r="QM5" s="85">
        <v>1.3113999999999999</v>
      </c>
      <c r="QN5" s="85">
        <v>1.3835999999999999</v>
      </c>
      <c r="QO5" s="85">
        <v>1.3933</v>
      </c>
      <c r="QP5" s="85">
        <v>1.0613999999999999</v>
      </c>
      <c r="QQ5" s="85">
        <v>1.1575</v>
      </c>
      <c r="QR5" s="85">
        <v>2.0505</v>
      </c>
      <c r="QS5" s="85">
        <v>2.4241999999999999</v>
      </c>
      <c r="QT5" s="85">
        <v>1.1094999999999999</v>
      </c>
      <c r="QU5" s="85">
        <v>1.5559000000000001</v>
      </c>
      <c r="QV5" s="85">
        <v>1.6040000000000001</v>
      </c>
      <c r="QW5" s="85">
        <v>1.4231</v>
      </c>
      <c r="QX5" s="85">
        <v>1.7427999999999999</v>
      </c>
      <c r="QY5" s="85">
        <v>1.7908999999999999</v>
      </c>
      <c r="QZ5" s="85">
        <v>2.2372999999999998</v>
      </c>
      <c r="RA5" s="85">
        <v>1.5477000000000001</v>
      </c>
      <c r="RB5" s="85">
        <v>1.8452999999999999</v>
      </c>
      <c r="RC5" s="85">
        <v>1.8774</v>
      </c>
      <c r="RD5" s="85">
        <v>1.0613999999999999</v>
      </c>
      <c r="RE5" s="85">
        <v>1.1575</v>
      </c>
      <c r="RF5" s="85">
        <v>2.0505</v>
      </c>
      <c r="RG5" s="85">
        <v>2.4241999999999999</v>
      </c>
      <c r="RH5" s="85">
        <v>1.1094999999999999</v>
      </c>
      <c r="RI5" s="85">
        <v>1.5559000000000001</v>
      </c>
      <c r="RJ5" s="85">
        <v>1.6040000000000001</v>
      </c>
      <c r="RK5" s="85">
        <v>1.4231</v>
      </c>
      <c r="RL5" s="85">
        <v>1.7427999999999999</v>
      </c>
      <c r="RM5" s="85">
        <v>1.7908999999999999</v>
      </c>
      <c r="RN5" s="85">
        <v>2.2372999999999998</v>
      </c>
      <c r="RO5" s="85">
        <v>1.5477000000000001</v>
      </c>
      <c r="RP5" s="85">
        <v>1.8452999999999999</v>
      </c>
      <c r="RQ5" s="85">
        <v>1.8774</v>
      </c>
      <c r="RR5" s="85">
        <v>1.0613999999999999</v>
      </c>
      <c r="RS5" s="85">
        <v>1.1575</v>
      </c>
      <c r="RT5" s="85">
        <v>2.0505</v>
      </c>
      <c r="RU5" s="85">
        <v>2.4241999999999999</v>
      </c>
      <c r="RV5" s="85">
        <v>1.1094999999999999</v>
      </c>
      <c r="RW5" s="85">
        <v>1.5559000000000001</v>
      </c>
      <c r="RX5" s="85">
        <v>1.6040000000000001</v>
      </c>
      <c r="RY5" s="85">
        <v>1.4231</v>
      </c>
      <c r="RZ5" s="85">
        <v>1.7427999999999999</v>
      </c>
      <c r="SA5" s="85">
        <v>1.7908999999999999</v>
      </c>
      <c r="SB5" s="85">
        <v>2.2372999999999998</v>
      </c>
      <c r="SC5" s="85">
        <v>1.5477000000000001</v>
      </c>
      <c r="SD5" s="85">
        <v>1.8452999999999999</v>
      </c>
      <c r="SE5" s="85">
        <v>1.8774</v>
      </c>
      <c r="SF5" s="85">
        <v>1.0613999999999999</v>
      </c>
      <c r="SG5" s="85">
        <v>1.1575</v>
      </c>
      <c r="SH5" s="85">
        <v>2.0505</v>
      </c>
      <c r="SI5" s="85">
        <v>2.4241999999999999</v>
      </c>
      <c r="SJ5" s="85">
        <v>1.1094999999999999</v>
      </c>
      <c r="SK5" s="85">
        <v>1.5559000000000001</v>
      </c>
      <c r="SL5" s="85">
        <v>1.6040000000000001</v>
      </c>
      <c r="SM5" s="85">
        <v>1.4231</v>
      </c>
      <c r="SN5" s="85">
        <v>1.7427999999999999</v>
      </c>
      <c r="SO5" s="85">
        <v>1.7908999999999999</v>
      </c>
      <c r="SP5" s="85">
        <v>2.2372999999999998</v>
      </c>
      <c r="SQ5" s="85">
        <v>1.5477000000000001</v>
      </c>
      <c r="SR5" s="85">
        <v>1.8452999999999999</v>
      </c>
      <c r="SS5" s="85">
        <v>1.8774</v>
      </c>
      <c r="ST5" s="85">
        <v>1.0580000000000001</v>
      </c>
      <c r="SU5" s="85">
        <v>1.1323000000000001</v>
      </c>
      <c r="SV5" s="85">
        <v>1.7157</v>
      </c>
      <c r="SW5" s="85">
        <v>2.3380000000000001</v>
      </c>
      <c r="SX5" s="85">
        <v>1.0952</v>
      </c>
      <c r="SY5" s="85">
        <v>1.3869</v>
      </c>
      <c r="SZ5" s="85">
        <v>1.4239999999999999</v>
      </c>
      <c r="TA5" s="85">
        <v>1.302</v>
      </c>
      <c r="TB5" s="85">
        <v>1.698</v>
      </c>
      <c r="TC5" s="85">
        <v>1.7352000000000001</v>
      </c>
      <c r="TD5" s="85">
        <v>2.0268999999999999</v>
      </c>
      <c r="TE5" s="85">
        <v>1.5094000000000001</v>
      </c>
      <c r="TF5" s="85">
        <v>1.7039</v>
      </c>
      <c r="TG5" s="85">
        <v>1.7286999999999999</v>
      </c>
      <c r="TH5" s="85">
        <v>1.0580000000000001</v>
      </c>
      <c r="TI5" s="85">
        <v>1.1323000000000001</v>
      </c>
      <c r="TJ5" s="85">
        <v>1.7157</v>
      </c>
      <c r="TK5" s="85">
        <v>2.3380000000000001</v>
      </c>
      <c r="TL5" s="85">
        <v>1.0952</v>
      </c>
      <c r="TM5" s="85">
        <v>1.3869</v>
      </c>
      <c r="TN5" s="85">
        <v>1.4239999999999999</v>
      </c>
      <c r="TO5" s="85">
        <v>1.302</v>
      </c>
      <c r="TP5" s="85">
        <v>1.698</v>
      </c>
      <c r="TQ5" s="85">
        <v>1.7352000000000001</v>
      </c>
      <c r="TR5" s="85">
        <v>2.0268999999999999</v>
      </c>
      <c r="TS5" s="85">
        <v>1.5094000000000001</v>
      </c>
      <c r="TT5" s="85">
        <v>1.7039</v>
      </c>
      <c r="TU5" s="85">
        <v>1.7286999999999999</v>
      </c>
      <c r="TV5" s="85">
        <v>1.0580000000000001</v>
      </c>
      <c r="TW5" s="85">
        <v>1.1323000000000001</v>
      </c>
      <c r="TX5" s="85">
        <v>1.7157</v>
      </c>
      <c r="TY5" s="85">
        <v>2.3380000000000001</v>
      </c>
      <c r="TZ5" s="85">
        <v>1.0952</v>
      </c>
      <c r="UA5" s="85">
        <v>1.3869</v>
      </c>
      <c r="UB5" s="85">
        <v>1.4239999999999999</v>
      </c>
      <c r="UC5" s="85">
        <v>1.302</v>
      </c>
      <c r="UD5" s="85">
        <v>1.698</v>
      </c>
      <c r="UE5" s="85">
        <v>1.7352000000000001</v>
      </c>
      <c r="UF5" s="85">
        <v>2.0268999999999999</v>
      </c>
      <c r="UG5" s="85">
        <v>1.5094000000000001</v>
      </c>
      <c r="UH5" s="85">
        <v>1.7039</v>
      </c>
      <c r="UI5" s="85">
        <v>1.7286999999999999</v>
      </c>
      <c r="UJ5" s="85">
        <v>1.0580000000000001</v>
      </c>
      <c r="UK5" s="85">
        <v>1.1323000000000001</v>
      </c>
      <c r="UL5" s="85">
        <v>1.7157</v>
      </c>
      <c r="UM5" s="85">
        <v>2.3380000000000001</v>
      </c>
      <c r="UN5" s="85">
        <v>1.0952</v>
      </c>
      <c r="UO5" s="85">
        <v>1.3869</v>
      </c>
      <c r="UP5" s="85">
        <v>1.4239999999999999</v>
      </c>
      <c r="UQ5" s="85">
        <v>1.302</v>
      </c>
      <c r="UR5" s="85">
        <v>1.698</v>
      </c>
      <c r="US5" s="85">
        <v>1.7352000000000001</v>
      </c>
      <c r="UT5" s="85">
        <v>2.0268999999999999</v>
      </c>
      <c r="UU5" s="85">
        <v>1.5094000000000001</v>
      </c>
      <c r="UV5" s="85">
        <v>1.7039</v>
      </c>
      <c r="UW5" s="85">
        <v>1.7286999999999999</v>
      </c>
      <c r="UX5" s="85">
        <v>1.052</v>
      </c>
      <c r="UY5" s="85">
        <v>1.0969</v>
      </c>
      <c r="UZ5" s="85">
        <v>1.4308000000000001</v>
      </c>
      <c r="VA5" s="85">
        <v>2.1259999999999999</v>
      </c>
      <c r="VB5" s="85">
        <v>1.0745</v>
      </c>
      <c r="VC5" s="85">
        <v>1.2414000000000001</v>
      </c>
      <c r="VD5" s="85">
        <v>1.2639</v>
      </c>
      <c r="VE5" s="85">
        <v>1.1932</v>
      </c>
      <c r="VF5" s="85">
        <v>1.589</v>
      </c>
      <c r="VG5" s="85">
        <v>1.6113999999999999</v>
      </c>
      <c r="VH5" s="85">
        <v>1.7784</v>
      </c>
      <c r="VI5" s="85">
        <v>1.425</v>
      </c>
      <c r="VJ5" s="85">
        <v>1.5363</v>
      </c>
      <c r="VK5" s="85">
        <v>1.5511999999999999</v>
      </c>
      <c r="VL5" s="85">
        <v>1.052</v>
      </c>
      <c r="VM5" s="85">
        <v>1.0969</v>
      </c>
      <c r="VN5" s="85">
        <v>1.4308000000000001</v>
      </c>
      <c r="VO5" s="85">
        <v>2.1259999999999999</v>
      </c>
      <c r="VP5" s="85">
        <v>1.0745</v>
      </c>
      <c r="VQ5" s="85">
        <v>1.2414000000000001</v>
      </c>
      <c r="VR5" s="85">
        <v>1.2639</v>
      </c>
      <c r="VS5" s="85">
        <v>1.1932</v>
      </c>
      <c r="VT5" s="85">
        <v>1.589</v>
      </c>
      <c r="VU5" s="85">
        <v>1.6113999999999999</v>
      </c>
      <c r="VV5" s="85">
        <v>1.7784</v>
      </c>
      <c r="VW5" s="85">
        <v>1.425</v>
      </c>
      <c r="VX5" s="85">
        <v>1.5363</v>
      </c>
      <c r="VY5" s="85">
        <v>1.5511999999999999</v>
      </c>
      <c r="VZ5" s="85">
        <v>1.052</v>
      </c>
      <c r="WA5" s="85">
        <v>1.0969</v>
      </c>
      <c r="WB5" s="85">
        <v>1.4308000000000001</v>
      </c>
      <c r="WC5" s="85">
        <v>2.1259999999999999</v>
      </c>
      <c r="WD5" s="85">
        <v>1.0745</v>
      </c>
      <c r="WE5" s="85">
        <v>1.2414000000000001</v>
      </c>
      <c r="WF5" s="85">
        <v>1.2639</v>
      </c>
      <c r="WG5" s="85">
        <v>1.1932</v>
      </c>
      <c r="WH5" s="85">
        <v>1.589</v>
      </c>
      <c r="WI5" s="85">
        <v>1.6113999999999999</v>
      </c>
      <c r="WJ5" s="85">
        <v>1.7784</v>
      </c>
      <c r="WK5" s="85">
        <v>1.425</v>
      </c>
      <c r="WL5" s="85">
        <v>1.5363</v>
      </c>
      <c r="WM5" s="85">
        <v>1.5511999999999999</v>
      </c>
      <c r="WN5" s="85">
        <v>1.052</v>
      </c>
      <c r="WO5" s="85">
        <v>1.0969</v>
      </c>
      <c r="WP5" s="85">
        <v>1.4308000000000001</v>
      </c>
      <c r="WQ5" s="85">
        <v>2.1259999999999999</v>
      </c>
      <c r="WR5" s="85">
        <v>1.0745</v>
      </c>
      <c r="WS5" s="85">
        <v>1.2414000000000001</v>
      </c>
      <c r="WT5" s="85">
        <v>1.2639</v>
      </c>
      <c r="WU5" s="85">
        <v>1.1932</v>
      </c>
      <c r="WV5" s="85">
        <v>1.589</v>
      </c>
      <c r="WW5" s="85">
        <v>1.6113999999999999</v>
      </c>
      <c r="WX5" s="85">
        <v>1.7784</v>
      </c>
      <c r="WY5" s="85">
        <v>1.425</v>
      </c>
      <c r="WZ5" s="85">
        <v>1.5363</v>
      </c>
      <c r="XA5" s="85">
        <v>1.5511999999999999</v>
      </c>
      <c r="XB5" s="85">
        <v>1.0469999999999999</v>
      </c>
      <c r="XC5" s="85">
        <v>1.0770999999999999</v>
      </c>
      <c r="XD5" s="85">
        <v>1.3115000000000001</v>
      </c>
      <c r="XE5" s="85">
        <v>1.9325000000000001</v>
      </c>
      <c r="XF5" s="85">
        <v>1.0621</v>
      </c>
      <c r="XG5" s="85">
        <v>1.1792</v>
      </c>
      <c r="XH5" s="85">
        <v>1.1942999999999999</v>
      </c>
      <c r="XI5" s="85">
        <v>1.1452</v>
      </c>
      <c r="XJ5" s="85">
        <v>1.4898</v>
      </c>
      <c r="XK5" s="85">
        <v>1.5047999999999999</v>
      </c>
      <c r="XL5" s="85">
        <v>1.6220000000000001</v>
      </c>
      <c r="XM5" s="85">
        <v>1.3522000000000001</v>
      </c>
      <c r="XN5" s="85">
        <v>1.4302999999999999</v>
      </c>
      <c r="XO5" s="85">
        <v>1.4403999999999999</v>
      </c>
      <c r="XP5" s="85">
        <v>1.0469999999999999</v>
      </c>
      <c r="XQ5" s="85">
        <v>1.0770999999999999</v>
      </c>
      <c r="XR5" s="85">
        <v>1.3115000000000001</v>
      </c>
      <c r="XS5" s="85">
        <v>1.9325000000000001</v>
      </c>
      <c r="XT5" s="85">
        <v>1.0621</v>
      </c>
      <c r="XU5" s="85">
        <v>1.1792</v>
      </c>
      <c r="XV5" s="85">
        <v>1.1942999999999999</v>
      </c>
      <c r="XW5" s="85">
        <v>1.1452</v>
      </c>
      <c r="XX5" s="85">
        <v>1.4898</v>
      </c>
      <c r="XY5" s="85">
        <v>1.5047999999999999</v>
      </c>
      <c r="XZ5" s="85">
        <v>1.6220000000000001</v>
      </c>
      <c r="YA5" s="85">
        <v>1.3522000000000001</v>
      </c>
      <c r="YB5" s="85">
        <v>1.4302999999999999</v>
      </c>
      <c r="YC5" s="85">
        <v>1.4403999999999999</v>
      </c>
      <c r="YD5" s="85">
        <v>1.0469999999999999</v>
      </c>
      <c r="YE5" s="85">
        <v>1.0770999999999999</v>
      </c>
      <c r="YF5" s="85">
        <v>1.3115000000000001</v>
      </c>
      <c r="YG5" s="85">
        <v>1.9325000000000001</v>
      </c>
      <c r="YH5" s="85">
        <v>1.0621</v>
      </c>
      <c r="YI5" s="85">
        <v>1.1792</v>
      </c>
      <c r="YJ5" s="85">
        <v>1.1942999999999999</v>
      </c>
      <c r="YK5" s="85">
        <v>1.1452</v>
      </c>
      <c r="YL5" s="85">
        <v>1.4898</v>
      </c>
      <c r="YM5" s="85">
        <v>1.5047999999999999</v>
      </c>
      <c r="YN5" s="85">
        <v>1.6220000000000001</v>
      </c>
      <c r="YO5" s="85">
        <v>1.3522000000000001</v>
      </c>
      <c r="YP5" s="85">
        <v>1.4302999999999999</v>
      </c>
      <c r="YQ5" s="85">
        <v>1.4403999999999999</v>
      </c>
      <c r="YR5" s="85">
        <v>1.0469999999999999</v>
      </c>
      <c r="YS5" s="85">
        <v>1.0770999999999999</v>
      </c>
      <c r="YT5" s="85">
        <v>1.3115000000000001</v>
      </c>
      <c r="YU5" s="85">
        <v>1.9325000000000001</v>
      </c>
      <c r="YV5" s="85">
        <v>1.0621</v>
      </c>
      <c r="YW5" s="85">
        <v>1.1792</v>
      </c>
      <c r="YX5" s="85">
        <v>1.1942999999999999</v>
      </c>
      <c r="YY5" s="85">
        <v>1.1452</v>
      </c>
      <c r="YZ5" s="85">
        <v>1.4898</v>
      </c>
      <c r="ZA5" s="85">
        <v>1.5047999999999999</v>
      </c>
      <c r="ZB5" s="85">
        <v>1.6220000000000001</v>
      </c>
      <c r="ZC5" s="85">
        <v>1.3522000000000001</v>
      </c>
      <c r="ZD5" s="85">
        <v>1.4302999999999999</v>
      </c>
      <c r="ZE5" s="85">
        <v>1.4403999999999999</v>
      </c>
    </row>
    <row r="6" spans="1:681">
      <c r="A6" s="3" t="s">
        <v>42</v>
      </c>
      <c r="B6" s="3" t="s">
        <v>30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45">
        <v>1.0611999999999999</v>
      </c>
      <c r="K6" s="45">
        <v>1.1713</v>
      </c>
      <c r="L6" s="45">
        <v>2.0278999999999998</v>
      </c>
      <c r="M6" s="45">
        <v>2.4203999999999999</v>
      </c>
      <c r="N6" s="45">
        <v>1.1163000000000001</v>
      </c>
      <c r="O6" s="45">
        <v>1.5446</v>
      </c>
      <c r="P6" s="45">
        <v>1.5995999999999999</v>
      </c>
      <c r="Q6" s="45">
        <v>1.4200999999999999</v>
      </c>
      <c r="R6" s="45">
        <v>1.7407999999999999</v>
      </c>
      <c r="S6" s="85">
        <v>1.7959000000000001</v>
      </c>
      <c r="T6" s="85">
        <v>2.2242000000000002</v>
      </c>
      <c r="U6" s="85">
        <v>1.5509999999999999</v>
      </c>
      <c r="V6" s="85">
        <v>1.8365</v>
      </c>
      <c r="W6" s="85">
        <v>1.8732</v>
      </c>
      <c r="X6" s="45">
        <v>1.0611999999999999</v>
      </c>
      <c r="Y6" s="45">
        <v>1.1713</v>
      </c>
      <c r="Z6" s="45">
        <v>2.0278999999999998</v>
      </c>
      <c r="AA6" s="45">
        <v>2.4203999999999999</v>
      </c>
      <c r="AB6" s="45">
        <v>1.1163000000000001</v>
      </c>
      <c r="AC6" s="45">
        <v>1.5446</v>
      </c>
      <c r="AD6" s="45">
        <v>1.5995999999999999</v>
      </c>
      <c r="AE6" s="45">
        <v>1.4200999999999999</v>
      </c>
      <c r="AF6" s="45">
        <v>1.7407999999999999</v>
      </c>
      <c r="AG6" s="85">
        <v>1.7959000000000001</v>
      </c>
      <c r="AH6" s="85">
        <v>2.2242000000000002</v>
      </c>
      <c r="AI6" s="85">
        <v>1.5509999999999999</v>
      </c>
      <c r="AJ6" s="85">
        <v>1.8365</v>
      </c>
      <c r="AK6" s="85">
        <v>1.8732</v>
      </c>
      <c r="AL6" s="45">
        <v>1.0611999999999999</v>
      </c>
      <c r="AM6" s="45">
        <v>1.1713</v>
      </c>
      <c r="AN6" s="45">
        <v>2.0278999999999998</v>
      </c>
      <c r="AO6" s="45">
        <v>2.4203999999999999</v>
      </c>
      <c r="AP6" s="45">
        <v>1.1163000000000001</v>
      </c>
      <c r="AQ6" s="45">
        <v>1.5446</v>
      </c>
      <c r="AR6" s="45">
        <v>1.5995999999999999</v>
      </c>
      <c r="AS6" s="45">
        <v>1.4200999999999999</v>
      </c>
      <c r="AT6" s="45">
        <v>1.7407999999999999</v>
      </c>
      <c r="AU6" s="85">
        <v>1.7959000000000001</v>
      </c>
      <c r="AV6" s="85">
        <v>2.2242000000000002</v>
      </c>
      <c r="AW6" s="85">
        <v>1.5509999999999999</v>
      </c>
      <c r="AX6" s="85">
        <v>1.8365</v>
      </c>
      <c r="AY6" s="85">
        <v>1.8732</v>
      </c>
      <c r="AZ6" s="45">
        <v>1.0611999999999999</v>
      </c>
      <c r="BA6" s="45">
        <v>1.1713</v>
      </c>
      <c r="BB6" s="45">
        <v>2.0278999999999998</v>
      </c>
      <c r="BC6" s="45">
        <v>2.4203999999999999</v>
      </c>
      <c r="BD6" s="45">
        <v>1.1163000000000001</v>
      </c>
      <c r="BE6" s="45">
        <v>1.5446</v>
      </c>
      <c r="BF6" s="45">
        <v>1.5995999999999999</v>
      </c>
      <c r="BG6" s="45">
        <v>1.4200999999999999</v>
      </c>
      <c r="BH6" s="45">
        <v>1.7407999999999999</v>
      </c>
      <c r="BI6" s="85">
        <v>1.7959000000000001</v>
      </c>
      <c r="BJ6" s="85">
        <v>2.2242000000000002</v>
      </c>
      <c r="BK6" s="85">
        <v>1.5509999999999999</v>
      </c>
      <c r="BL6" s="85">
        <v>1.8365</v>
      </c>
      <c r="BM6" s="85">
        <v>1.8732</v>
      </c>
      <c r="BN6" s="89">
        <v>1.0572999999999999</v>
      </c>
      <c r="BO6" s="45">
        <v>1.1408</v>
      </c>
      <c r="BP6" s="45">
        <v>1.6558999999999999</v>
      </c>
      <c r="BQ6" s="45">
        <v>2.3025000000000002</v>
      </c>
      <c r="BR6" s="45">
        <v>1.099</v>
      </c>
      <c r="BS6" s="45">
        <v>1.3566</v>
      </c>
      <c r="BT6" s="45">
        <v>1.3983000000000001</v>
      </c>
      <c r="BU6" s="45">
        <v>1.2847</v>
      </c>
      <c r="BV6" s="45">
        <v>1.6798999999999999</v>
      </c>
      <c r="BW6" s="45">
        <v>1.7217</v>
      </c>
      <c r="BX6" s="45">
        <v>1.9792000000000001</v>
      </c>
      <c r="BY6" s="85">
        <v>1.5002</v>
      </c>
      <c r="BZ6" s="85">
        <v>1.6718999999999999</v>
      </c>
      <c r="CA6" s="85">
        <v>1.6997</v>
      </c>
      <c r="CB6" s="89">
        <v>1.0572999999999999</v>
      </c>
      <c r="CC6" s="45">
        <v>1.1408</v>
      </c>
      <c r="CD6" s="45">
        <v>1.6558999999999999</v>
      </c>
      <c r="CE6" s="45">
        <v>2.3025000000000002</v>
      </c>
      <c r="CF6" s="45">
        <v>1.099</v>
      </c>
      <c r="CG6" s="45">
        <v>1.3566</v>
      </c>
      <c r="CH6" s="45">
        <v>1.3983000000000001</v>
      </c>
      <c r="CI6" s="45">
        <v>1.2847</v>
      </c>
      <c r="CJ6" s="45">
        <v>1.6798999999999999</v>
      </c>
      <c r="CK6" s="45">
        <v>1.7217</v>
      </c>
      <c r="CL6" s="45">
        <v>1.9792000000000001</v>
      </c>
      <c r="CM6" s="85">
        <v>1.5002</v>
      </c>
      <c r="CN6" s="85">
        <v>1.6718999999999999</v>
      </c>
      <c r="CO6" s="85">
        <v>1.6997</v>
      </c>
      <c r="CP6" s="89">
        <v>1.0572999999999999</v>
      </c>
      <c r="CQ6" s="45">
        <v>1.1408</v>
      </c>
      <c r="CR6" s="45">
        <v>1.6558999999999999</v>
      </c>
      <c r="CS6" s="45">
        <v>2.3025000000000002</v>
      </c>
      <c r="CT6" s="45">
        <v>1.099</v>
      </c>
      <c r="CU6" s="45">
        <v>1.3566</v>
      </c>
      <c r="CV6" s="45">
        <v>1.3983000000000001</v>
      </c>
      <c r="CW6" s="45">
        <v>1.2847</v>
      </c>
      <c r="CX6" s="45">
        <v>1.6798999999999999</v>
      </c>
      <c r="CY6" s="45">
        <v>1.7217</v>
      </c>
      <c r="CZ6" s="45">
        <v>1.9792000000000001</v>
      </c>
      <c r="DA6" s="85">
        <v>1.5002</v>
      </c>
      <c r="DB6" s="85">
        <v>1.6718999999999999</v>
      </c>
      <c r="DC6" s="85">
        <v>1.6997</v>
      </c>
      <c r="DD6" s="89">
        <v>1.0572999999999999</v>
      </c>
      <c r="DE6" s="45">
        <v>1.1408</v>
      </c>
      <c r="DF6" s="45">
        <v>1.6558999999999999</v>
      </c>
      <c r="DG6" s="45">
        <v>2.3025000000000002</v>
      </c>
      <c r="DH6" s="45">
        <v>1.099</v>
      </c>
      <c r="DI6" s="45">
        <v>1.3566</v>
      </c>
      <c r="DJ6" s="45">
        <v>1.3983000000000001</v>
      </c>
      <c r="DK6" s="45">
        <v>1.2847</v>
      </c>
      <c r="DL6" s="45">
        <v>1.6798999999999999</v>
      </c>
      <c r="DM6" s="45">
        <v>1.7217</v>
      </c>
      <c r="DN6" s="45">
        <v>1.9792000000000001</v>
      </c>
      <c r="DO6" s="85">
        <v>1.5002</v>
      </c>
      <c r="DP6" s="85">
        <v>1.6718999999999999</v>
      </c>
      <c r="DQ6" s="85">
        <v>1.6997</v>
      </c>
      <c r="DR6" s="85">
        <v>1.0502</v>
      </c>
      <c r="DS6" s="85">
        <v>1.0968</v>
      </c>
      <c r="DT6" s="85">
        <v>1.3613999999999999</v>
      </c>
      <c r="DU6" s="85">
        <v>1.9736</v>
      </c>
      <c r="DV6" s="85">
        <v>1.0734999999999999</v>
      </c>
      <c r="DW6" s="85">
        <v>1.2058</v>
      </c>
      <c r="DX6" s="85">
        <v>1.2291000000000001</v>
      </c>
      <c r="DY6" s="85">
        <v>1.1695</v>
      </c>
      <c r="DZ6" s="85">
        <v>1.5119</v>
      </c>
      <c r="EA6" s="85">
        <v>1.5351999999999999</v>
      </c>
      <c r="EB6" s="85">
        <v>1.6675</v>
      </c>
      <c r="EC6" s="85">
        <v>1.3735999999999999</v>
      </c>
      <c r="ED6" s="85">
        <v>1.4617</v>
      </c>
      <c r="EE6" s="85">
        <v>1.4773000000000001</v>
      </c>
      <c r="EF6" s="85">
        <v>1.0502</v>
      </c>
      <c r="EG6" s="85">
        <v>1.0968</v>
      </c>
      <c r="EH6" s="85">
        <v>1.3613999999999999</v>
      </c>
      <c r="EI6" s="85">
        <v>1.9736</v>
      </c>
      <c r="EJ6" s="85">
        <v>1.0734999999999999</v>
      </c>
      <c r="EK6" s="85">
        <v>1.2058</v>
      </c>
      <c r="EL6" s="85">
        <v>1.2291000000000001</v>
      </c>
      <c r="EM6" s="85">
        <v>1.1695</v>
      </c>
      <c r="EN6" s="85">
        <v>1.5119</v>
      </c>
      <c r="EO6" s="85">
        <v>1.5351999999999999</v>
      </c>
      <c r="EP6" s="85">
        <v>1.6675</v>
      </c>
      <c r="EQ6" s="85">
        <v>1.3735999999999999</v>
      </c>
      <c r="ER6" s="85">
        <v>1.4617</v>
      </c>
      <c r="ES6" s="85">
        <v>1.4773000000000001</v>
      </c>
      <c r="ET6" s="85">
        <v>1.0502</v>
      </c>
      <c r="EU6" s="85">
        <v>1.0968</v>
      </c>
      <c r="EV6" s="85">
        <v>1.3613999999999999</v>
      </c>
      <c r="EW6" s="85">
        <v>1.9736</v>
      </c>
      <c r="EX6" s="85">
        <v>1.0734999999999999</v>
      </c>
      <c r="EY6" s="85">
        <v>1.2058</v>
      </c>
      <c r="EZ6" s="85">
        <v>1.2291000000000001</v>
      </c>
      <c r="FA6" s="85">
        <v>1.1695</v>
      </c>
      <c r="FB6" s="85">
        <v>1.5119</v>
      </c>
      <c r="FC6" s="85">
        <v>1.5351999999999999</v>
      </c>
      <c r="FD6" s="85">
        <v>1.6675</v>
      </c>
      <c r="FE6" s="85">
        <v>1.3735999999999999</v>
      </c>
      <c r="FF6" s="85">
        <v>1.4617</v>
      </c>
      <c r="FG6" s="85">
        <v>1.4773000000000001</v>
      </c>
      <c r="FH6" s="85">
        <v>1.0502</v>
      </c>
      <c r="FI6" s="85">
        <v>1.0968</v>
      </c>
      <c r="FJ6" s="85">
        <v>1.3613999999999999</v>
      </c>
      <c r="FK6" s="85">
        <v>1.9736</v>
      </c>
      <c r="FL6" s="85">
        <v>1.0734999999999999</v>
      </c>
      <c r="FM6" s="85">
        <v>1.2058</v>
      </c>
      <c r="FN6" s="85">
        <v>1.2291000000000001</v>
      </c>
      <c r="FO6" s="85">
        <v>1.1695</v>
      </c>
      <c r="FP6" s="85">
        <v>1.5119</v>
      </c>
      <c r="FQ6" s="85">
        <v>1.5351999999999999</v>
      </c>
      <c r="FR6" s="85">
        <v>1.6675</v>
      </c>
      <c r="FS6" s="85">
        <v>1.3735999999999999</v>
      </c>
      <c r="FT6" s="85">
        <v>1.4617</v>
      </c>
      <c r="FU6" s="85">
        <v>1.4773000000000001</v>
      </c>
      <c r="FV6" s="85">
        <v>1.0454000000000001</v>
      </c>
      <c r="FW6" s="85">
        <v>1.0747</v>
      </c>
      <c r="FX6" s="85">
        <v>1.262</v>
      </c>
      <c r="FY6" s="85">
        <v>1.7009000000000001</v>
      </c>
      <c r="FZ6" s="85">
        <v>1.0601</v>
      </c>
      <c r="GA6" s="85">
        <v>1.1536999999999999</v>
      </c>
      <c r="GB6" s="85">
        <v>1.1684000000000001</v>
      </c>
      <c r="GC6" s="85">
        <v>1.1274</v>
      </c>
      <c r="GD6" s="85">
        <v>1.3731</v>
      </c>
      <c r="GE6" s="85">
        <v>1.3877999999999999</v>
      </c>
      <c r="GF6" s="85">
        <v>1.4815</v>
      </c>
      <c r="GG6" s="85">
        <v>1.2737000000000001</v>
      </c>
      <c r="GH6" s="85">
        <v>1.3361000000000001</v>
      </c>
      <c r="GI6" s="85">
        <v>1.3459000000000001</v>
      </c>
      <c r="GJ6" s="85">
        <v>1.0454000000000001</v>
      </c>
      <c r="GK6" s="85">
        <v>1.0747</v>
      </c>
      <c r="GL6" s="85">
        <v>1.262</v>
      </c>
      <c r="GM6" s="85">
        <v>1.7009000000000001</v>
      </c>
      <c r="GN6" s="85">
        <v>1.0601</v>
      </c>
      <c r="GO6" s="85">
        <v>1.1536999999999999</v>
      </c>
      <c r="GP6" s="85">
        <v>1.1684000000000001</v>
      </c>
      <c r="GQ6" s="85">
        <v>1.1274</v>
      </c>
      <c r="GR6" s="85">
        <v>1.3731</v>
      </c>
      <c r="GS6" s="85">
        <v>1.3877999999999999</v>
      </c>
      <c r="GT6" s="85">
        <v>1.4815</v>
      </c>
      <c r="GU6" s="85">
        <v>1.2737000000000001</v>
      </c>
      <c r="GV6" s="85">
        <v>1.3361000000000001</v>
      </c>
      <c r="GW6" s="85">
        <v>1.3459000000000001</v>
      </c>
      <c r="GX6" s="85">
        <v>1.0454000000000001</v>
      </c>
      <c r="GY6" s="85">
        <v>1.0747</v>
      </c>
      <c r="GZ6" s="85">
        <v>1.262</v>
      </c>
      <c r="HA6" s="85">
        <v>1.7009000000000001</v>
      </c>
      <c r="HB6" s="85">
        <v>1.0601</v>
      </c>
      <c r="HC6" s="85">
        <v>1.1536999999999999</v>
      </c>
      <c r="HD6" s="85">
        <v>1.1684000000000001</v>
      </c>
      <c r="HE6" s="85">
        <v>1.1274</v>
      </c>
      <c r="HF6" s="85">
        <v>1.3731</v>
      </c>
      <c r="HG6" s="85">
        <v>1.3877999999999999</v>
      </c>
      <c r="HH6" s="85">
        <v>1.4815</v>
      </c>
      <c r="HI6" s="85">
        <v>1.2737000000000001</v>
      </c>
      <c r="HJ6" s="85">
        <v>1.3361000000000001</v>
      </c>
      <c r="HK6" s="85">
        <v>1.3459000000000001</v>
      </c>
      <c r="HL6" s="85">
        <v>1.0454000000000001</v>
      </c>
      <c r="HM6" s="85">
        <v>1.0747</v>
      </c>
      <c r="HN6" s="85">
        <v>1.262</v>
      </c>
      <c r="HO6" s="85">
        <v>1.7009000000000001</v>
      </c>
      <c r="HP6" s="85">
        <v>1.0601</v>
      </c>
      <c r="HQ6" s="85">
        <v>1.1536999999999999</v>
      </c>
      <c r="HR6" s="85">
        <v>1.1684000000000001</v>
      </c>
      <c r="HS6" s="85">
        <v>1.1274</v>
      </c>
      <c r="HT6" s="85">
        <v>1.3731</v>
      </c>
      <c r="HU6" s="85">
        <v>1.3877999999999999</v>
      </c>
      <c r="HV6" s="85">
        <v>1.4815</v>
      </c>
      <c r="HW6" s="85">
        <v>1.2737000000000001</v>
      </c>
      <c r="HX6" s="85">
        <v>1.3361000000000001</v>
      </c>
      <c r="HY6" s="85">
        <v>1.3459000000000001</v>
      </c>
      <c r="HZ6" s="85">
        <v>1.0612999999999999</v>
      </c>
      <c r="IA6" s="85">
        <v>1.1641999999999999</v>
      </c>
      <c r="IB6" s="85">
        <v>2.0638999999999998</v>
      </c>
      <c r="IC6" s="85">
        <v>2.4232999999999998</v>
      </c>
      <c r="ID6" s="85">
        <v>1.1127</v>
      </c>
      <c r="IE6" s="85">
        <v>1.5626</v>
      </c>
      <c r="IF6" s="85">
        <v>1.6140000000000001</v>
      </c>
      <c r="IG6" s="85">
        <v>1.4298</v>
      </c>
      <c r="IH6" s="85">
        <v>1.7423</v>
      </c>
      <c r="II6" s="85">
        <v>1.7937000000000001</v>
      </c>
      <c r="IJ6" s="85">
        <v>2.2435999999999998</v>
      </c>
      <c r="IK6" s="85">
        <v>1.5496000000000001</v>
      </c>
      <c r="IL6" s="85">
        <v>1.8494999999999999</v>
      </c>
      <c r="IM6" s="85">
        <v>1.8837999999999999</v>
      </c>
      <c r="IN6" s="85">
        <v>1.0612999999999999</v>
      </c>
      <c r="IO6" s="85">
        <v>1.1641999999999999</v>
      </c>
      <c r="IP6" s="85">
        <v>2.0638999999999998</v>
      </c>
      <c r="IQ6" s="85">
        <v>2.4232999999999998</v>
      </c>
      <c r="IR6" s="85">
        <v>1.1127</v>
      </c>
      <c r="IS6" s="85">
        <v>1.5626</v>
      </c>
      <c r="IT6" s="85">
        <v>1.6140000000000001</v>
      </c>
      <c r="IU6" s="85">
        <v>1.4298</v>
      </c>
      <c r="IV6" s="85">
        <v>1.7423</v>
      </c>
      <c r="IW6" s="85">
        <v>1.7937000000000001</v>
      </c>
      <c r="IX6" s="85">
        <v>2.2435999999999998</v>
      </c>
      <c r="IY6" s="85">
        <v>1.5496000000000001</v>
      </c>
      <c r="IZ6" s="85">
        <v>1.8494999999999999</v>
      </c>
      <c r="JA6" s="85">
        <v>1.8837999999999999</v>
      </c>
      <c r="JB6" s="85">
        <v>1.0612999999999999</v>
      </c>
      <c r="JC6" s="85">
        <v>1.1641999999999999</v>
      </c>
      <c r="JD6" s="85">
        <v>2.0638999999999998</v>
      </c>
      <c r="JE6" s="85">
        <v>2.4232999999999998</v>
      </c>
      <c r="JF6" s="85">
        <v>1.1127</v>
      </c>
      <c r="JG6" s="85">
        <v>1.5626</v>
      </c>
      <c r="JH6" s="85">
        <v>1.6140000000000001</v>
      </c>
      <c r="JI6" s="85">
        <v>1.4298</v>
      </c>
      <c r="JJ6" s="85">
        <v>1.7423</v>
      </c>
      <c r="JK6" s="85">
        <v>1.7937000000000001</v>
      </c>
      <c r="JL6" s="85">
        <v>2.2435999999999998</v>
      </c>
      <c r="JM6" s="85">
        <v>1.5496000000000001</v>
      </c>
      <c r="JN6" s="85">
        <v>1.8494999999999999</v>
      </c>
      <c r="JO6" s="85">
        <v>1.8837999999999999</v>
      </c>
      <c r="JP6" s="85">
        <v>1.0612999999999999</v>
      </c>
      <c r="JQ6" s="85">
        <v>1.1641999999999999</v>
      </c>
      <c r="JR6" s="85">
        <v>2.0638999999999998</v>
      </c>
      <c r="JS6" s="85">
        <v>2.4232999999999998</v>
      </c>
      <c r="JT6" s="85">
        <v>1.1127</v>
      </c>
      <c r="JU6" s="85">
        <v>1.5626</v>
      </c>
      <c r="JV6" s="85">
        <v>1.6140000000000001</v>
      </c>
      <c r="JW6" s="85">
        <v>1.4298</v>
      </c>
      <c r="JX6" s="85">
        <v>1.7423</v>
      </c>
      <c r="JY6" s="85">
        <v>1.7937000000000001</v>
      </c>
      <c r="JZ6" s="85">
        <v>2.2435999999999998</v>
      </c>
      <c r="KA6" s="85">
        <v>1.5496000000000001</v>
      </c>
      <c r="KB6" s="85">
        <v>1.8494999999999999</v>
      </c>
      <c r="KC6" s="85">
        <v>1.8837999999999999</v>
      </c>
      <c r="KD6" s="85">
        <v>1.0576000000000001</v>
      </c>
      <c r="KE6" s="85">
        <v>1.1375999999999999</v>
      </c>
      <c r="KF6" s="85">
        <v>1.7102999999999999</v>
      </c>
      <c r="KG6" s="85">
        <v>2.3260999999999998</v>
      </c>
      <c r="KH6" s="85">
        <v>1.0975999999999999</v>
      </c>
      <c r="KI6" s="85">
        <v>1.3839999999999999</v>
      </c>
      <c r="KJ6" s="85">
        <v>1.4239999999999999</v>
      </c>
      <c r="KK6" s="85">
        <v>1.3019000000000001</v>
      </c>
      <c r="KL6" s="85">
        <v>1.6918</v>
      </c>
      <c r="KM6" s="85">
        <v>1.7319</v>
      </c>
      <c r="KN6" s="85">
        <v>2.0182000000000002</v>
      </c>
      <c r="KO6" s="85">
        <v>1.5071000000000001</v>
      </c>
      <c r="KP6" s="85">
        <v>1.698</v>
      </c>
      <c r="KQ6" s="85">
        <v>1.7246999999999999</v>
      </c>
      <c r="KR6" s="85">
        <v>1.0576000000000001</v>
      </c>
      <c r="KS6" s="85">
        <v>1.1375999999999999</v>
      </c>
      <c r="KT6" s="85">
        <v>1.7102999999999999</v>
      </c>
      <c r="KU6" s="85">
        <v>2.3260999999999998</v>
      </c>
      <c r="KV6" s="85">
        <v>1.0975999999999999</v>
      </c>
      <c r="KW6" s="85">
        <v>1.3839999999999999</v>
      </c>
      <c r="KX6" s="85">
        <v>1.4239999999999999</v>
      </c>
      <c r="KY6" s="85">
        <v>1.3019000000000001</v>
      </c>
      <c r="KZ6" s="85">
        <v>1.6918</v>
      </c>
      <c r="LA6" s="85">
        <v>1.7319</v>
      </c>
      <c r="LB6" s="85">
        <v>2.0182000000000002</v>
      </c>
      <c r="LC6" s="85">
        <v>1.5071000000000001</v>
      </c>
      <c r="LD6" s="85">
        <v>1.698</v>
      </c>
      <c r="LE6" s="85">
        <v>1.7246999999999999</v>
      </c>
      <c r="LF6" s="85">
        <v>1.0576000000000001</v>
      </c>
      <c r="LG6" s="85">
        <v>1.1375999999999999</v>
      </c>
      <c r="LH6" s="85">
        <v>1.7102999999999999</v>
      </c>
      <c r="LI6" s="85">
        <v>2.3260999999999998</v>
      </c>
      <c r="LJ6" s="85">
        <v>1.0975999999999999</v>
      </c>
      <c r="LK6" s="85">
        <v>1.3839999999999999</v>
      </c>
      <c r="LL6" s="85">
        <v>1.4239999999999999</v>
      </c>
      <c r="LM6" s="85">
        <v>1.3019000000000001</v>
      </c>
      <c r="LN6" s="85">
        <v>1.6918</v>
      </c>
      <c r="LO6" s="85">
        <v>1.7319</v>
      </c>
      <c r="LP6" s="85">
        <v>2.0182000000000002</v>
      </c>
      <c r="LQ6" s="85">
        <v>1.5071000000000001</v>
      </c>
      <c r="LR6" s="85">
        <v>1.698</v>
      </c>
      <c r="LS6" s="85">
        <v>1.7246999999999999</v>
      </c>
      <c r="LT6" s="85">
        <v>1.0576000000000001</v>
      </c>
      <c r="LU6" s="85">
        <v>1.1375999999999999</v>
      </c>
      <c r="LV6" s="85">
        <v>1.7102999999999999</v>
      </c>
      <c r="LW6" s="85">
        <v>2.3260999999999998</v>
      </c>
      <c r="LX6" s="85">
        <v>1.0975999999999999</v>
      </c>
      <c r="LY6" s="85">
        <v>1.3839999999999999</v>
      </c>
      <c r="LZ6" s="85">
        <v>1.4239999999999999</v>
      </c>
      <c r="MA6" s="85">
        <v>1.3019000000000001</v>
      </c>
      <c r="MB6" s="85">
        <v>1.6918</v>
      </c>
      <c r="MC6" s="85">
        <v>1.7319</v>
      </c>
      <c r="MD6" s="85">
        <v>2.0182000000000002</v>
      </c>
      <c r="ME6" s="85">
        <v>1.5071000000000001</v>
      </c>
      <c r="MF6" s="85">
        <v>1.698</v>
      </c>
      <c r="MG6" s="85">
        <v>1.7246999999999999</v>
      </c>
      <c r="MH6" s="85">
        <v>1.0510999999999999</v>
      </c>
      <c r="MI6" s="85">
        <v>1.0972999999999999</v>
      </c>
      <c r="MJ6" s="85">
        <v>1.4093</v>
      </c>
      <c r="MK6" s="85">
        <v>2.0596999999999999</v>
      </c>
      <c r="ML6" s="85">
        <v>1.0742</v>
      </c>
      <c r="MM6" s="85">
        <v>1.2302</v>
      </c>
      <c r="MN6" s="85">
        <v>1.2533000000000001</v>
      </c>
      <c r="MO6" s="85">
        <v>1.1859</v>
      </c>
      <c r="MP6" s="85">
        <v>1.5553999999999999</v>
      </c>
      <c r="MQ6" s="85">
        <v>1.5785</v>
      </c>
      <c r="MR6" s="85">
        <v>1.7344999999999999</v>
      </c>
      <c r="MS6" s="85">
        <v>1.4027000000000001</v>
      </c>
      <c r="MT6" s="85">
        <v>1.5066999999999999</v>
      </c>
      <c r="MU6" s="85">
        <v>1.5221</v>
      </c>
      <c r="MV6" s="85">
        <v>1.0510999999999999</v>
      </c>
      <c r="MW6" s="85">
        <v>1.0972999999999999</v>
      </c>
      <c r="MX6" s="85">
        <v>1.4093</v>
      </c>
      <c r="MY6" s="85">
        <v>2.0596999999999999</v>
      </c>
      <c r="MZ6" s="85">
        <v>1.0742</v>
      </c>
      <c r="NA6" s="85">
        <v>1.2302</v>
      </c>
      <c r="NB6" s="85">
        <v>1.2533000000000001</v>
      </c>
      <c r="NC6" s="85">
        <v>1.1859</v>
      </c>
      <c r="ND6" s="85">
        <v>1.5553999999999999</v>
      </c>
      <c r="NE6" s="85">
        <v>1.5785</v>
      </c>
      <c r="NF6" s="85">
        <v>1.7344999999999999</v>
      </c>
      <c r="NG6" s="85">
        <v>1.4027000000000001</v>
      </c>
      <c r="NH6" s="85">
        <v>1.5066999999999999</v>
      </c>
      <c r="NI6" s="85">
        <v>1.5221</v>
      </c>
      <c r="NJ6" s="85">
        <v>1.0510999999999999</v>
      </c>
      <c r="NK6" s="85">
        <v>1.0972999999999999</v>
      </c>
      <c r="NL6" s="85">
        <v>1.4093</v>
      </c>
      <c r="NM6" s="85">
        <v>2.0596999999999999</v>
      </c>
      <c r="NN6" s="85">
        <v>1.0742</v>
      </c>
      <c r="NO6" s="85">
        <v>1.2302</v>
      </c>
      <c r="NP6" s="85">
        <v>1.2533000000000001</v>
      </c>
      <c r="NQ6" s="85">
        <v>1.1859</v>
      </c>
      <c r="NR6" s="85">
        <v>1.5553999999999999</v>
      </c>
      <c r="NS6" s="85">
        <v>1.5785</v>
      </c>
      <c r="NT6" s="85">
        <v>1.7344999999999999</v>
      </c>
      <c r="NU6" s="85">
        <v>1.4027000000000001</v>
      </c>
      <c r="NV6" s="85">
        <v>1.5066999999999999</v>
      </c>
      <c r="NW6" s="85">
        <v>1.5221</v>
      </c>
      <c r="NX6" s="85">
        <v>1.0510999999999999</v>
      </c>
      <c r="NY6" s="85">
        <v>1.0972999999999999</v>
      </c>
      <c r="NZ6" s="85">
        <v>1.4093</v>
      </c>
      <c r="OA6" s="85">
        <v>2.0596999999999999</v>
      </c>
      <c r="OB6" s="85">
        <v>1.0742</v>
      </c>
      <c r="OC6" s="85">
        <v>1.2302</v>
      </c>
      <c r="OD6" s="85">
        <v>1.2533000000000001</v>
      </c>
      <c r="OE6" s="85">
        <v>1.1859</v>
      </c>
      <c r="OF6" s="85">
        <v>1.5553999999999999</v>
      </c>
      <c r="OG6" s="85">
        <v>1.5785</v>
      </c>
      <c r="OH6" s="85">
        <v>1.7344999999999999</v>
      </c>
      <c r="OI6" s="85">
        <v>1.4027000000000001</v>
      </c>
      <c r="OJ6" s="85">
        <v>1.5066999999999999</v>
      </c>
      <c r="OK6" s="85">
        <v>1.5221</v>
      </c>
      <c r="OL6" s="85">
        <v>1.046</v>
      </c>
      <c r="OM6" s="85">
        <v>1.0750999999999999</v>
      </c>
      <c r="ON6" s="85">
        <v>1.2916000000000001</v>
      </c>
      <c r="OO6" s="85">
        <v>1.8131999999999999</v>
      </c>
      <c r="OP6" s="85">
        <v>1.0606</v>
      </c>
      <c r="OQ6" s="85">
        <v>1.1688000000000001</v>
      </c>
      <c r="OR6" s="85">
        <v>1.1834</v>
      </c>
      <c r="OS6" s="85">
        <v>1.1375999999999999</v>
      </c>
      <c r="OT6" s="85">
        <v>1.4296</v>
      </c>
      <c r="OU6" s="85">
        <v>1.4440999999999999</v>
      </c>
      <c r="OV6" s="85">
        <v>1.5524</v>
      </c>
      <c r="OW6" s="85">
        <v>1.3113999999999999</v>
      </c>
      <c r="OX6" s="85">
        <v>1.3835999999999999</v>
      </c>
      <c r="OY6" s="85">
        <v>1.3933</v>
      </c>
      <c r="OZ6" s="85">
        <v>1.046</v>
      </c>
      <c r="PA6" s="85">
        <v>1.0750999999999999</v>
      </c>
      <c r="PB6" s="85">
        <v>1.2916000000000001</v>
      </c>
      <c r="PC6" s="85">
        <v>1.8131999999999999</v>
      </c>
      <c r="PD6" s="85">
        <v>1.0606</v>
      </c>
      <c r="PE6" s="85">
        <v>1.1688000000000001</v>
      </c>
      <c r="PF6" s="85">
        <v>1.1834</v>
      </c>
      <c r="PG6" s="85">
        <v>1.1375999999999999</v>
      </c>
      <c r="PH6" s="85">
        <v>1.4296</v>
      </c>
      <c r="PI6" s="85">
        <v>1.4440999999999999</v>
      </c>
      <c r="PJ6" s="85">
        <v>1.5524</v>
      </c>
      <c r="PK6" s="85">
        <v>1.3113999999999999</v>
      </c>
      <c r="PL6" s="85">
        <v>1.3835999999999999</v>
      </c>
      <c r="PM6" s="85">
        <v>1.3933</v>
      </c>
      <c r="PN6" s="85">
        <v>1.046</v>
      </c>
      <c r="PO6" s="85">
        <v>1.0750999999999999</v>
      </c>
      <c r="PP6" s="85">
        <v>1.2916000000000001</v>
      </c>
      <c r="PQ6" s="85">
        <v>1.8131999999999999</v>
      </c>
      <c r="PR6" s="85">
        <v>1.0606</v>
      </c>
      <c r="PS6" s="85">
        <v>1.1688000000000001</v>
      </c>
      <c r="PT6" s="85">
        <v>1.1834</v>
      </c>
      <c r="PU6" s="85">
        <v>1.1375999999999999</v>
      </c>
      <c r="PV6" s="85">
        <v>1.4296</v>
      </c>
      <c r="PW6" s="85">
        <v>1.4440999999999999</v>
      </c>
      <c r="PX6" s="85">
        <v>1.5524</v>
      </c>
      <c r="PY6" s="85">
        <v>1.3113999999999999</v>
      </c>
      <c r="PZ6" s="85">
        <v>1.3835999999999999</v>
      </c>
      <c r="QA6" s="85">
        <v>1.3933</v>
      </c>
      <c r="QB6" s="85">
        <v>1.046</v>
      </c>
      <c r="QC6" s="85">
        <v>1.0750999999999999</v>
      </c>
      <c r="QD6" s="85">
        <v>1.2916000000000001</v>
      </c>
      <c r="QE6" s="85">
        <v>1.8131999999999999</v>
      </c>
      <c r="QF6" s="85">
        <v>1.0606</v>
      </c>
      <c r="QG6" s="85">
        <v>1.1688000000000001</v>
      </c>
      <c r="QH6" s="85">
        <v>1.1834</v>
      </c>
      <c r="QI6" s="85">
        <v>1.1375999999999999</v>
      </c>
      <c r="QJ6" s="85">
        <v>1.4296</v>
      </c>
      <c r="QK6" s="85">
        <v>1.4440999999999999</v>
      </c>
      <c r="QL6" s="85">
        <v>1.5524</v>
      </c>
      <c r="QM6" s="85">
        <v>1.3113999999999999</v>
      </c>
      <c r="QN6" s="85">
        <v>1.3835999999999999</v>
      </c>
      <c r="QO6" s="85">
        <v>1.3933</v>
      </c>
      <c r="QP6" s="85">
        <v>1.0613999999999999</v>
      </c>
      <c r="QQ6" s="85">
        <v>1.1575</v>
      </c>
      <c r="QR6" s="85">
        <v>2.0505</v>
      </c>
      <c r="QS6" s="85">
        <v>2.4241999999999999</v>
      </c>
      <c r="QT6" s="85">
        <v>1.1094999999999999</v>
      </c>
      <c r="QU6" s="85">
        <v>1.5559000000000001</v>
      </c>
      <c r="QV6" s="85">
        <v>1.6040000000000001</v>
      </c>
      <c r="QW6" s="85">
        <v>1.4231</v>
      </c>
      <c r="QX6" s="85">
        <v>1.7427999999999999</v>
      </c>
      <c r="QY6" s="85">
        <v>1.7908999999999999</v>
      </c>
      <c r="QZ6" s="85">
        <v>2.2372999999999998</v>
      </c>
      <c r="RA6" s="85">
        <v>1.5477000000000001</v>
      </c>
      <c r="RB6" s="85">
        <v>1.8452999999999999</v>
      </c>
      <c r="RC6" s="85">
        <v>1.8774</v>
      </c>
      <c r="RD6" s="85">
        <v>1.0613999999999999</v>
      </c>
      <c r="RE6" s="85">
        <v>1.1575</v>
      </c>
      <c r="RF6" s="85">
        <v>2.0505</v>
      </c>
      <c r="RG6" s="85">
        <v>2.4241999999999999</v>
      </c>
      <c r="RH6" s="85">
        <v>1.1094999999999999</v>
      </c>
      <c r="RI6" s="85">
        <v>1.5559000000000001</v>
      </c>
      <c r="RJ6" s="85">
        <v>1.6040000000000001</v>
      </c>
      <c r="RK6" s="85">
        <v>1.4231</v>
      </c>
      <c r="RL6" s="85">
        <v>1.7427999999999999</v>
      </c>
      <c r="RM6" s="85">
        <v>1.7908999999999999</v>
      </c>
      <c r="RN6" s="85">
        <v>2.2372999999999998</v>
      </c>
      <c r="RO6" s="85">
        <v>1.5477000000000001</v>
      </c>
      <c r="RP6" s="85">
        <v>1.8452999999999999</v>
      </c>
      <c r="RQ6" s="85">
        <v>1.8774</v>
      </c>
      <c r="RR6" s="85">
        <v>1.0613999999999999</v>
      </c>
      <c r="RS6" s="85">
        <v>1.1575</v>
      </c>
      <c r="RT6" s="85">
        <v>2.0505</v>
      </c>
      <c r="RU6" s="85">
        <v>2.4241999999999999</v>
      </c>
      <c r="RV6" s="85">
        <v>1.1094999999999999</v>
      </c>
      <c r="RW6" s="85">
        <v>1.5559000000000001</v>
      </c>
      <c r="RX6" s="85">
        <v>1.6040000000000001</v>
      </c>
      <c r="RY6" s="85">
        <v>1.4231</v>
      </c>
      <c r="RZ6" s="85">
        <v>1.7427999999999999</v>
      </c>
      <c r="SA6" s="85">
        <v>1.7908999999999999</v>
      </c>
      <c r="SB6" s="85">
        <v>2.2372999999999998</v>
      </c>
      <c r="SC6" s="85">
        <v>1.5477000000000001</v>
      </c>
      <c r="SD6" s="85">
        <v>1.8452999999999999</v>
      </c>
      <c r="SE6" s="85">
        <v>1.8774</v>
      </c>
      <c r="SF6" s="85">
        <v>1.0613999999999999</v>
      </c>
      <c r="SG6" s="85">
        <v>1.1575</v>
      </c>
      <c r="SH6" s="85">
        <v>2.0505</v>
      </c>
      <c r="SI6" s="85">
        <v>2.4241999999999999</v>
      </c>
      <c r="SJ6" s="85">
        <v>1.1094999999999999</v>
      </c>
      <c r="SK6" s="85">
        <v>1.5559000000000001</v>
      </c>
      <c r="SL6" s="85">
        <v>1.6040000000000001</v>
      </c>
      <c r="SM6" s="85">
        <v>1.4231</v>
      </c>
      <c r="SN6" s="85">
        <v>1.7427999999999999</v>
      </c>
      <c r="SO6" s="85">
        <v>1.7908999999999999</v>
      </c>
      <c r="SP6" s="85">
        <v>2.2372999999999998</v>
      </c>
      <c r="SQ6" s="85">
        <v>1.5477000000000001</v>
      </c>
      <c r="SR6" s="85">
        <v>1.8452999999999999</v>
      </c>
      <c r="SS6" s="85">
        <v>1.8774</v>
      </c>
      <c r="ST6" s="85">
        <v>1.0580000000000001</v>
      </c>
      <c r="SU6" s="85">
        <v>1.1323000000000001</v>
      </c>
      <c r="SV6" s="85">
        <v>1.7157</v>
      </c>
      <c r="SW6" s="85">
        <v>2.3380000000000001</v>
      </c>
      <c r="SX6" s="85">
        <v>1.0952</v>
      </c>
      <c r="SY6" s="85">
        <v>1.3869</v>
      </c>
      <c r="SZ6" s="85">
        <v>1.4239999999999999</v>
      </c>
      <c r="TA6" s="85">
        <v>1.302</v>
      </c>
      <c r="TB6" s="85">
        <v>1.698</v>
      </c>
      <c r="TC6" s="85">
        <v>1.7352000000000001</v>
      </c>
      <c r="TD6" s="85">
        <v>2.0268999999999999</v>
      </c>
      <c r="TE6" s="85">
        <v>1.5094000000000001</v>
      </c>
      <c r="TF6" s="85">
        <v>1.7039</v>
      </c>
      <c r="TG6" s="85">
        <v>1.7286999999999999</v>
      </c>
      <c r="TH6" s="85">
        <v>1.0580000000000001</v>
      </c>
      <c r="TI6" s="85">
        <v>1.1323000000000001</v>
      </c>
      <c r="TJ6" s="85">
        <v>1.7157</v>
      </c>
      <c r="TK6" s="85">
        <v>2.3380000000000001</v>
      </c>
      <c r="TL6" s="85">
        <v>1.0952</v>
      </c>
      <c r="TM6" s="85">
        <v>1.3869</v>
      </c>
      <c r="TN6" s="85">
        <v>1.4239999999999999</v>
      </c>
      <c r="TO6" s="85">
        <v>1.302</v>
      </c>
      <c r="TP6" s="85">
        <v>1.698</v>
      </c>
      <c r="TQ6" s="85">
        <v>1.7352000000000001</v>
      </c>
      <c r="TR6" s="85">
        <v>2.0268999999999999</v>
      </c>
      <c r="TS6" s="85">
        <v>1.5094000000000001</v>
      </c>
      <c r="TT6" s="85">
        <v>1.7039</v>
      </c>
      <c r="TU6" s="85">
        <v>1.7286999999999999</v>
      </c>
      <c r="TV6" s="85">
        <v>1.0580000000000001</v>
      </c>
      <c r="TW6" s="85">
        <v>1.1323000000000001</v>
      </c>
      <c r="TX6" s="85">
        <v>1.7157</v>
      </c>
      <c r="TY6" s="85">
        <v>2.3380000000000001</v>
      </c>
      <c r="TZ6" s="85">
        <v>1.0952</v>
      </c>
      <c r="UA6" s="85">
        <v>1.3869</v>
      </c>
      <c r="UB6" s="85">
        <v>1.4239999999999999</v>
      </c>
      <c r="UC6" s="85">
        <v>1.302</v>
      </c>
      <c r="UD6" s="85">
        <v>1.698</v>
      </c>
      <c r="UE6" s="85">
        <v>1.7352000000000001</v>
      </c>
      <c r="UF6" s="85">
        <v>2.0268999999999999</v>
      </c>
      <c r="UG6" s="85">
        <v>1.5094000000000001</v>
      </c>
      <c r="UH6" s="85">
        <v>1.7039</v>
      </c>
      <c r="UI6" s="85">
        <v>1.7286999999999999</v>
      </c>
      <c r="UJ6" s="85">
        <v>1.0580000000000001</v>
      </c>
      <c r="UK6" s="85">
        <v>1.1323000000000001</v>
      </c>
      <c r="UL6" s="85">
        <v>1.7157</v>
      </c>
      <c r="UM6" s="85">
        <v>2.3380000000000001</v>
      </c>
      <c r="UN6" s="85">
        <v>1.0952</v>
      </c>
      <c r="UO6" s="85">
        <v>1.3869</v>
      </c>
      <c r="UP6" s="85">
        <v>1.4239999999999999</v>
      </c>
      <c r="UQ6" s="85">
        <v>1.302</v>
      </c>
      <c r="UR6" s="85">
        <v>1.698</v>
      </c>
      <c r="US6" s="85">
        <v>1.7352000000000001</v>
      </c>
      <c r="UT6" s="85">
        <v>2.0268999999999999</v>
      </c>
      <c r="UU6" s="85">
        <v>1.5094000000000001</v>
      </c>
      <c r="UV6" s="85">
        <v>1.7039</v>
      </c>
      <c r="UW6" s="85">
        <v>1.7286999999999999</v>
      </c>
      <c r="UX6" s="85">
        <v>1.052</v>
      </c>
      <c r="UY6" s="85">
        <v>1.0969</v>
      </c>
      <c r="UZ6" s="85">
        <v>1.4308000000000001</v>
      </c>
      <c r="VA6" s="85">
        <v>2.1259999999999999</v>
      </c>
      <c r="VB6" s="85">
        <v>1.0745</v>
      </c>
      <c r="VC6" s="85">
        <v>1.2414000000000001</v>
      </c>
      <c r="VD6" s="85">
        <v>1.2639</v>
      </c>
      <c r="VE6" s="85">
        <v>1.1932</v>
      </c>
      <c r="VF6" s="85">
        <v>1.589</v>
      </c>
      <c r="VG6" s="85">
        <v>1.6113999999999999</v>
      </c>
      <c r="VH6" s="85">
        <v>1.7784</v>
      </c>
      <c r="VI6" s="85">
        <v>1.425</v>
      </c>
      <c r="VJ6" s="85">
        <v>1.5363</v>
      </c>
      <c r="VK6" s="85">
        <v>1.5511999999999999</v>
      </c>
      <c r="VL6" s="85">
        <v>1.052</v>
      </c>
      <c r="VM6" s="85">
        <v>1.0969</v>
      </c>
      <c r="VN6" s="85">
        <v>1.4308000000000001</v>
      </c>
      <c r="VO6" s="85">
        <v>2.1259999999999999</v>
      </c>
      <c r="VP6" s="85">
        <v>1.0745</v>
      </c>
      <c r="VQ6" s="85">
        <v>1.2414000000000001</v>
      </c>
      <c r="VR6" s="85">
        <v>1.2639</v>
      </c>
      <c r="VS6" s="85">
        <v>1.1932</v>
      </c>
      <c r="VT6" s="85">
        <v>1.589</v>
      </c>
      <c r="VU6" s="85">
        <v>1.6113999999999999</v>
      </c>
      <c r="VV6" s="85">
        <v>1.7784</v>
      </c>
      <c r="VW6" s="85">
        <v>1.425</v>
      </c>
      <c r="VX6" s="85">
        <v>1.5363</v>
      </c>
      <c r="VY6" s="85">
        <v>1.5511999999999999</v>
      </c>
      <c r="VZ6" s="85">
        <v>1.052</v>
      </c>
      <c r="WA6" s="85">
        <v>1.0969</v>
      </c>
      <c r="WB6" s="85">
        <v>1.4308000000000001</v>
      </c>
      <c r="WC6" s="85">
        <v>2.1259999999999999</v>
      </c>
      <c r="WD6" s="85">
        <v>1.0745</v>
      </c>
      <c r="WE6" s="85">
        <v>1.2414000000000001</v>
      </c>
      <c r="WF6" s="85">
        <v>1.2639</v>
      </c>
      <c r="WG6" s="85">
        <v>1.1932</v>
      </c>
      <c r="WH6" s="85">
        <v>1.589</v>
      </c>
      <c r="WI6" s="85">
        <v>1.6113999999999999</v>
      </c>
      <c r="WJ6" s="85">
        <v>1.7784</v>
      </c>
      <c r="WK6" s="85">
        <v>1.425</v>
      </c>
      <c r="WL6" s="85">
        <v>1.5363</v>
      </c>
      <c r="WM6" s="85">
        <v>1.5511999999999999</v>
      </c>
      <c r="WN6" s="85">
        <v>1.052</v>
      </c>
      <c r="WO6" s="85">
        <v>1.0969</v>
      </c>
      <c r="WP6" s="85">
        <v>1.4308000000000001</v>
      </c>
      <c r="WQ6" s="85">
        <v>2.1259999999999999</v>
      </c>
      <c r="WR6" s="85">
        <v>1.0745</v>
      </c>
      <c r="WS6" s="85">
        <v>1.2414000000000001</v>
      </c>
      <c r="WT6" s="85">
        <v>1.2639</v>
      </c>
      <c r="WU6" s="85">
        <v>1.1932</v>
      </c>
      <c r="WV6" s="85">
        <v>1.589</v>
      </c>
      <c r="WW6" s="85">
        <v>1.6113999999999999</v>
      </c>
      <c r="WX6" s="85">
        <v>1.7784</v>
      </c>
      <c r="WY6" s="85">
        <v>1.425</v>
      </c>
      <c r="WZ6" s="85">
        <v>1.5363</v>
      </c>
      <c r="XA6" s="85">
        <v>1.5511999999999999</v>
      </c>
      <c r="XB6" s="85">
        <v>1.0469999999999999</v>
      </c>
      <c r="XC6" s="85">
        <v>1.0770999999999999</v>
      </c>
      <c r="XD6" s="85">
        <v>1.3115000000000001</v>
      </c>
      <c r="XE6" s="85">
        <v>1.9325000000000001</v>
      </c>
      <c r="XF6" s="85">
        <v>1.0621</v>
      </c>
      <c r="XG6" s="85">
        <v>1.1792</v>
      </c>
      <c r="XH6" s="85">
        <v>1.1942999999999999</v>
      </c>
      <c r="XI6" s="85">
        <v>1.1452</v>
      </c>
      <c r="XJ6" s="85">
        <v>1.4898</v>
      </c>
      <c r="XK6" s="85">
        <v>1.5047999999999999</v>
      </c>
      <c r="XL6" s="85">
        <v>1.6220000000000001</v>
      </c>
      <c r="XM6" s="85">
        <v>1.3522000000000001</v>
      </c>
      <c r="XN6" s="85">
        <v>1.4302999999999999</v>
      </c>
      <c r="XO6" s="85">
        <v>1.4403999999999999</v>
      </c>
      <c r="XP6" s="85">
        <v>1.0469999999999999</v>
      </c>
      <c r="XQ6" s="85">
        <v>1.0770999999999999</v>
      </c>
      <c r="XR6" s="85">
        <v>1.3115000000000001</v>
      </c>
      <c r="XS6" s="85">
        <v>1.9325000000000001</v>
      </c>
      <c r="XT6" s="85">
        <v>1.0621</v>
      </c>
      <c r="XU6" s="85">
        <v>1.1792</v>
      </c>
      <c r="XV6" s="85">
        <v>1.1942999999999999</v>
      </c>
      <c r="XW6" s="85">
        <v>1.1452</v>
      </c>
      <c r="XX6" s="85">
        <v>1.4898</v>
      </c>
      <c r="XY6" s="85">
        <v>1.5047999999999999</v>
      </c>
      <c r="XZ6" s="85">
        <v>1.6220000000000001</v>
      </c>
      <c r="YA6" s="85">
        <v>1.3522000000000001</v>
      </c>
      <c r="YB6" s="85">
        <v>1.4302999999999999</v>
      </c>
      <c r="YC6" s="85">
        <v>1.4403999999999999</v>
      </c>
      <c r="YD6" s="85">
        <v>1.0469999999999999</v>
      </c>
      <c r="YE6" s="85">
        <v>1.0770999999999999</v>
      </c>
      <c r="YF6" s="85">
        <v>1.3115000000000001</v>
      </c>
      <c r="YG6" s="85">
        <v>1.9325000000000001</v>
      </c>
      <c r="YH6" s="85">
        <v>1.0621</v>
      </c>
      <c r="YI6" s="85">
        <v>1.1792</v>
      </c>
      <c r="YJ6" s="85">
        <v>1.1942999999999999</v>
      </c>
      <c r="YK6" s="85">
        <v>1.1452</v>
      </c>
      <c r="YL6" s="85">
        <v>1.4898</v>
      </c>
      <c r="YM6" s="85">
        <v>1.5047999999999999</v>
      </c>
      <c r="YN6" s="85">
        <v>1.6220000000000001</v>
      </c>
      <c r="YO6" s="85">
        <v>1.3522000000000001</v>
      </c>
      <c r="YP6" s="85">
        <v>1.4302999999999999</v>
      </c>
      <c r="YQ6" s="85">
        <v>1.4403999999999999</v>
      </c>
      <c r="YR6" s="85">
        <v>1.0469999999999999</v>
      </c>
      <c r="YS6" s="85">
        <v>1.0770999999999999</v>
      </c>
      <c r="YT6" s="85">
        <v>1.3115000000000001</v>
      </c>
      <c r="YU6" s="85">
        <v>1.9325000000000001</v>
      </c>
      <c r="YV6" s="85">
        <v>1.0621</v>
      </c>
      <c r="YW6" s="85">
        <v>1.1792</v>
      </c>
      <c r="YX6" s="85">
        <v>1.1942999999999999</v>
      </c>
      <c r="YY6" s="85">
        <v>1.1452</v>
      </c>
      <c r="YZ6" s="85">
        <v>1.4898</v>
      </c>
      <c r="ZA6" s="85">
        <v>1.5047999999999999</v>
      </c>
      <c r="ZB6" s="85">
        <v>1.6220000000000001</v>
      </c>
      <c r="ZC6" s="85">
        <v>1.3522000000000001</v>
      </c>
      <c r="ZD6" s="85">
        <v>1.4302999999999999</v>
      </c>
      <c r="ZE6" s="85">
        <v>1.4403999999999999</v>
      </c>
    </row>
    <row r="9" spans="1:681">
      <c r="E9" s="92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  <c r="GI9" s="44"/>
      <c r="GJ9" s="44"/>
      <c r="GK9" s="44"/>
      <c r="GL9" s="44"/>
      <c r="GM9" s="44"/>
      <c r="GN9" s="44"/>
      <c r="GO9" s="44"/>
      <c r="GP9" s="44"/>
      <c r="GQ9" s="44"/>
      <c r="GR9" s="44"/>
      <c r="GS9" s="44"/>
      <c r="GT9" s="44"/>
      <c r="GU9" s="44"/>
      <c r="GV9" s="44"/>
      <c r="GW9" s="44"/>
      <c r="GX9" s="44"/>
      <c r="GY9" s="44"/>
      <c r="GZ9" s="44"/>
      <c r="HA9" s="44"/>
      <c r="HB9" s="44"/>
      <c r="HC9" s="44"/>
      <c r="HD9" s="44"/>
      <c r="HE9" s="44"/>
      <c r="HF9" s="44"/>
      <c r="HG9" s="44"/>
      <c r="HH9" s="44"/>
      <c r="HI9" s="44"/>
      <c r="HJ9" s="44"/>
      <c r="HK9" s="44"/>
      <c r="HL9" s="44"/>
      <c r="HM9" s="44"/>
      <c r="HN9" s="44"/>
      <c r="HO9" s="44"/>
      <c r="HP9" s="44"/>
      <c r="HQ9" s="44"/>
      <c r="HR9" s="44"/>
      <c r="HS9" s="44"/>
      <c r="HT9" s="44"/>
      <c r="HU9" s="44"/>
      <c r="HV9" s="44"/>
      <c r="HW9" s="44"/>
      <c r="HX9" s="44"/>
      <c r="HY9" s="44"/>
      <c r="HZ9" s="44"/>
      <c r="IA9" s="44"/>
      <c r="IB9" s="44"/>
      <c r="IC9" s="44"/>
      <c r="ID9" s="44"/>
      <c r="IE9" s="44"/>
      <c r="IF9" s="44"/>
      <c r="IG9" s="44"/>
      <c r="IH9" s="44"/>
      <c r="II9" s="44"/>
      <c r="IJ9" s="44"/>
      <c r="IK9" s="44"/>
      <c r="IL9" s="44"/>
      <c r="IM9" s="44"/>
      <c r="IN9" s="44"/>
      <c r="IO9" s="44"/>
      <c r="IP9" s="44"/>
      <c r="IQ9" s="44"/>
      <c r="IR9" s="44"/>
      <c r="IS9" s="44"/>
      <c r="IT9" s="44"/>
      <c r="IU9" s="44"/>
      <c r="IV9" s="44"/>
      <c r="IW9" s="44"/>
      <c r="IX9" s="44"/>
      <c r="IY9" s="44"/>
      <c r="IZ9" s="44"/>
      <c r="JA9" s="44"/>
      <c r="JB9" s="44"/>
      <c r="JC9" s="44"/>
      <c r="JD9" s="44"/>
      <c r="JE9" s="44"/>
      <c r="JF9" s="44"/>
      <c r="JG9" s="44"/>
      <c r="JH9" s="44"/>
      <c r="JI9" s="44"/>
      <c r="JJ9" s="44"/>
      <c r="JK9" s="44"/>
      <c r="JL9" s="44"/>
      <c r="JM9" s="44"/>
      <c r="JN9" s="44"/>
      <c r="JO9" s="44"/>
      <c r="JP9" s="44"/>
      <c r="JQ9" s="44"/>
      <c r="JR9" s="44"/>
      <c r="JS9" s="44"/>
      <c r="JT9" s="44"/>
      <c r="JU9" s="44"/>
      <c r="JV9" s="44"/>
      <c r="JW9" s="44"/>
      <c r="JX9" s="44"/>
      <c r="JY9" s="44"/>
      <c r="JZ9" s="44"/>
      <c r="KA9" s="44"/>
      <c r="KB9" s="44"/>
      <c r="KC9" s="44"/>
      <c r="KD9" s="44"/>
      <c r="KE9" s="44"/>
      <c r="KF9" s="44"/>
      <c r="KG9" s="44"/>
      <c r="KH9" s="44"/>
      <c r="KI9" s="44"/>
      <c r="KJ9" s="44"/>
      <c r="KK9" s="44"/>
      <c r="KL9" s="44"/>
      <c r="KM9" s="44"/>
      <c r="KN9" s="44"/>
      <c r="KO9" s="44"/>
      <c r="KP9" s="44"/>
      <c r="KQ9" s="44"/>
      <c r="KR9" s="44"/>
      <c r="KS9" s="44"/>
      <c r="KT9" s="44"/>
      <c r="KU9" s="44"/>
      <c r="KV9" s="44"/>
      <c r="KW9" s="44"/>
      <c r="KX9" s="44"/>
      <c r="KY9" s="44"/>
      <c r="KZ9" s="44"/>
      <c r="LA9" s="44"/>
      <c r="LB9" s="44"/>
      <c r="LC9" s="44"/>
      <c r="LD9" s="44"/>
      <c r="LE9" s="44"/>
      <c r="LF9" s="44"/>
      <c r="LG9" s="44"/>
      <c r="LH9" s="44"/>
      <c r="LI9" s="44"/>
      <c r="LJ9" s="44"/>
      <c r="LK9" s="44"/>
      <c r="LL9" s="44"/>
      <c r="LM9" s="44"/>
      <c r="LN9" s="44"/>
      <c r="LO9" s="44"/>
      <c r="LP9" s="44"/>
      <c r="LQ9" s="44"/>
      <c r="LR9" s="44"/>
      <c r="LS9" s="44"/>
      <c r="LT9" s="44"/>
      <c r="LU9" s="44"/>
      <c r="LV9" s="44"/>
      <c r="LW9" s="44"/>
      <c r="LX9" s="44"/>
      <c r="LY9" s="44"/>
      <c r="LZ9" s="44"/>
      <c r="MA9" s="44"/>
      <c r="MB9" s="44"/>
      <c r="MC9" s="44"/>
      <c r="MD9" s="44"/>
      <c r="ME9" s="44"/>
      <c r="MF9" s="44"/>
      <c r="MG9" s="44"/>
      <c r="MH9" s="44"/>
      <c r="MI9" s="44"/>
      <c r="MJ9" s="44"/>
      <c r="MK9" s="44"/>
      <c r="ML9" s="44"/>
      <c r="MM9" s="44"/>
      <c r="MN9" s="44"/>
      <c r="MO9" s="44"/>
      <c r="MP9" s="44"/>
      <c r="MQ9" s="44"/>
      <c r="MR9" s="44"/>
      <c r="MS9" s="44"/>
      <c r="MT9" s="44"/>
      <c r="MU9" s="44"/>
      <c r="MV9" s="44"/>
      <c r="MW9" s="44"/>
      <c r="MX9" s="44"/>
      <c r="MY9" s="44"/>
      <c r="MZ9" s="44"/>
      <c r="NA9" s="44"/>
      <c r="NB9" s="44"/>
      <c r="NC9" s="44"/>
      <c r="ND9" s="44"/>
      <c r="NE9" s="44"/>
      <c r="NF9" s="44"/>
      <c r="NG9" s="44"/>
      <c r="NH9" s="44"/>
      <c r="NI9" s="44"/>
      <c r="NJ9" s="44"/>
      <c r="NK9" s="44"/>
      <c r="NL9" s="44"/>
      <c r="NM9" s="44"/>
      <c r="NN9" s="44"/>
      <c r="NO9" s="44"/>
      <c r="NP9" s="44"/>
      <c r="NQ9" s="44"/>
      <c r="NR9" s="44"/>
      <c r="NS9" s="44"/>
      <c r="NT9" s="44"/>
      <c r="NU9" s="44"/>
      <c r="NV9" s="44"/>
      <c r="NW9" s="44"/>
      <c r="NX9" s="44"/>
      <c r="NY9" s="44"/>
      <c r="NZ9" s="44"/>
      <c r="OA9" s="44"/>
      <c r="OB9" s="44"/>
      <c r="OC9" s="44"/>
      <c r="OD9" s="44"/>
      <c r="OE9" s="44"/>
      <c r="OF9" s="44"/>
      <c r="OG9" s="44"/>
      <c r="OH9" s="44"/>
      <c r="OI9" s="44"/>
      <c r="OJ9" s="44"/>
      <c r="OK9" s="44"/>
      <c r="OL9" s="44"/>
      <c r="OM9" s="44"/>
      <c r="ON9" s="44"/>
      <c r="OO9" s="44"/>
      <c r="OP9" s="44"/>
      <c r="OQ9" s="44"/>
      <c r="OR9" s="44"/>
      <c r="OS9" s="44"/>
      <c r="OT9" s="44"/>
      <c r="OU9" s="44"/>
      <c r="OV9" s="44"/>
      <c r="OW9" s="44"/>
      <c r="OX9" s="44"/>
      <c r="OY9" s="44"/>
      <c r="OZ9" s="44"/>
      <c r="PA9" s="44"/>
      <c r="PB9" s="44"/>
      <c r="PC9" s="44"/>
      <c r="PD9" s="44"/>
      <c r="PE9" s="44"/>
      <c r="PF9" s="44"/>
      <c r="PG9" s="44"/>
      <c r="PH9" s="44"/>
      <c r="PI9" s="44"/>
      <c r="PJ9" s="44"/>
      <c r="PK9" s="44"/>
      <c r="PL9" s="44"/>
      <c r="PM9" s="44"/>
      <c r="PN9" s="44"/>
      <c r="PO9" s="44"/>
      <c r="PP9" s="44"/>
      <c r="PQ9" s="44"/>
      <c r="PR9" s="44"/>
      <c r="PS9" s="44"/>
      <c r="PT9" s="44"/>
      <c r="PU9" s="44"/>
      <c r="PV9" s="44"/>
      <c r="PW9" s="44"/>
      <c r="PX9" s="44"/>
      <c r="PY9" s="44"/>
      <c r="PZ9" s="44"/>
      <c r="QA9" s="44"/>
      <c r="QB9" s="44"/>
      <c r="QC9" s="44"/>
      <c r="QD9" s="44"/>
      <c r="QE9" s="44"/>
      <c r="QF9" s="44"/>
      <c r="QG9" s="44"/>
      <c r="QH9" s="44"/>
      <c r="QI9" s="44"/>
      <c r="QJ9" s="44"/>
      <c r="QK9" s="44"/>
      <c r="QL9" s="44"/>
      <c r="QM9" s="44"/>
      <c r="QN9" s="44"/>
      <c r="QO9" s="44"/>
      <c r="QP9" s="44"/>
      <c r="QQ9" s="44"/>
      <c r="QR9" s="44"/>
      <c r="QS9" s="44"/>
      <c r="QT9" s="44"/>
      <c r="QU9" s="44"/>
      <c r="QV9" s="44"/>
      <c r="QW9" s="44"/>
      <c r="QX9" s="44"/>
      <c r="QY9" s="44"/>
      <c r="QZ9" s="44"/>
      <c r="RA9" s="44"/>
      <c r="RB9" s="44"/>
      <c r="RC9" s="44"/>
      <c r="RD9" s="44"/>
      <c r="RE9" s="44"/>
      <c r="RF9" s="44"/>
      <c r="RG9" s="44"/>
      <c r="RH9" s="44"/>
      <c r="RI9" s="44"/>
      <c r="RJ9" s="44"/>
      <c r="RK9" s="44"/>
      <c r="RL9" s="44"/>
      <c r="RM9" s="44"/>
      <c r="RN9" s="44"/>
      <c r="RO9" s="44"/>
      <c r="RP9" s="44"/>
      <c r="RQ9" s="44"/>
      <c r="RR9" s="44"/>
      <c r="RS9" s="44"/>
      <c r="RT9" s="44"/>
      <c r="RU9" s="44"/>
      <c r="RV9" s="44"/>
      <c r="RW9" s="44"/>
      <c r="RX9" s="44"/>
      <c r="RY9" s="44"/>
      <c r="RZ9" s="44"/>
      <c r="SA9" s="44"/>
      <c r="SB9" s="44"/>
      <c r="SC9" s="44"/>
      <c r="SD9" s="44"/>
      <c r="SE9" s="44"/>
      <c r="SF9" s="44"/>
      <c r="SG9" s="44"/>
      <c r="SH9" s="44"/>
      <c r="SI9" s="44"/>
      <c r="SJ9" s="44"/>
      <c r="SK9" s="44"/>
      <c r="SL9" s="44"/>
      <c r="SM9" s="44"/>
      <c r="SN9" s="44"/>
      <c r="SO9" s="44"/>
      <c r="SP9" s="44"/>
      <c r="SQ9" s="44"/>
      <c r="SR9" s="44"/>
      <c r="SS9" s="44"/>
      <c r="ST9" s="44"/>
      <c r="SU9" s="44"/>
      <c r="SV9" s="44"/>
      <c r="SW9" s="44"/>
      <c r="SX9" s="44"/>
      <c r="SY9" s="44"/>
      <c r="SZ9" s="44"/>
      <c r="TA9" s="44"/>
      <c r="TB9" s="44"/>
      <c r="TC9" s="44"/>
      <c r="TD9" s="44"/>
      <c r="TE9" s="44"/>
      <c r="TF9" s="44"/>
      <c r="TG9" s="44"/>
      <c r="TH9" s="44"/>
      <c r="TI9" s="44"/>
      <c r="TJ9" s="44"/>
      <c r="TK9" s="44"/>
      <c r="TL9" s="44"/>
      <c r="TM9" s="44"/>
      <c r="TN9" s="44"/>
      <c r="TO9" s="44"/>
      <c r="TP9" s="44"/>
      <c r="TQ9" s="44"/>
      <c r="TR9" s="44"/>
      <c r="TS9" s="44"/>
      <c r="TT9" s="44"/>
      <c r="TU9" s="44"/>
      <c r="TV9" s="44"/>
      <c r="TW9" s="44"/>
      <c r="TX9" s="44"/>
      <c r="TY9" s="44"/>
      <c r="TZ9" s="44"/>
      <c r="UA9" s="44"/>
      <c r="UB9" s="44"/>
      <c r="UC9" s="44"/>
      <c r="UD9" s="44"/>
      <c r="UE9" s="44"/>
      <c r="UF9" s="44"/>
      <c r="UG9" s="44"/>
      <c r="UH9" s="44"/>
      <c r="UI9" s="44"/>
      <c r="UJ9" s="44"/>
      <c r="UK9" s="44"/>
      <c r="UL9" s="44"/>
      <c r="UM9" s="44"/>
      <c r="UN9" s="44"/>
      <c r="UO9" s="44"/>
      <c r="UP9" s="44"/>
      <c r="UQ9" s="44"/>
      <c r="UR9" s="44"/>
      <c r="US9" s="44"/>
      <c r="UT9" s="44"/>
      <c r="UU9" s="44"/>
      <c r="UV9" s="44"/>
      <c r="UW9" s="44"/>
      <c r="UX9" s="44"/>
      <c r="UY9" s="44"/>
      <c r="UZ9" s="44"/>
      <c r="VA9" s="44"/>
      <c r="VB9" s="44"/>
      <c r="VC9" s="44"/>
      <c r="VD9" s="44"/>
      <c r="VE9" s="44"/>
      <c r="VF9" s="44"/>
      <c r="VG9" s="44"/>
      <c r="VH9" s="44"/>
      <c r="VI9" s="44"/>
      <c r="VJ9" s="44"/>
      <c r="VK9" s="44"/>
      <c r="VL9" s="44"/>
      <c r="VM9" s="44"/>
      <c r="VN9" s="44"/>
      <c r="VO9" s="44"/>
      <c r="VP9" s="44"/>
      <c r="VQ9" s="44"/>
      <c r="VR9" s="44"/>
      <c r="VS9" s="44"/>
      <c r="VT9" s="44"/>
      <c r="VU9" s="44"/>
      <c r="VV9" s="44"/>
      <c r="VW9" s="44"/>
      <c r="VX9" s="44"/>
      <c r="VY9" s="44"/>
      <c r="VZ9" s="44"/>
      <c r="WA9" s="44"/>
      <c r="WB9" s="44"/>
      <c r="WC9" s="44"/>
      <c r="WD9" s="44"/>
      <c r="WE9" s="44"/>
      <c r="WF9" s="44"/>
      <c r="WG9" s="44"/>
      <c r="WH9" s="44"/>
      <c r="WI9" s="44"/>
      <c r="WJ9" s="44"/>
      <c r="WK9" s="44"/>
      <c r="WL9" s="44"/>
      <c r="WM9" s="44"/>
      <c r="WN9" s="44"/>
      <c r="WO9" s="44"/>
      <c r="WP9" s="44"/>
      <c r="WQ9" s="44"/>
      <c r="WR9" s="44"/>
      <c r="WS9" s="44"/>
      <c r="WT9" s="44"/>
      <c r="WU9" s="44"/>
      <c r="WV9" s="44"/>
      <c r="WW9" s="44"/>
      <c r="WX9" s="44"/>
      <c r="WY9" s="44"/>
      <c r="WZ9" s="44"/>
      <c r="XA9" s="44"/>
      <c r="XB9" s="44"/>
      <c r="XC9" s="44"/>
      <c r="XD9" s="44"/>
      <c r="XE9" s="44"/>
      <c r="XF9" s="44"/>
      <c r="XG9" s="44"/>
      <c r="XH9" s="44"/>
      <c r="XI9" s="44"/>
      <c r="XJ9" s="44"/>
      <c r="XK9" s="44"/>
      <c r="XL9" s="44"/>
      <c r="XM9" s="44"/>
      <c r="XN9" s="44"/>
      <c r="XO9" s="44"/>
      <c r="XP9" s="44"/>
      <c r="XQ9" s="44"/>
      <c r="XR9" s="44"/>
      <c r="XS9" s="44"/>
      <c r="XT9" s="44"/>
      <c r="XU9" s="44"/>
      <c r="XV9" s="44"/>
      <c r="XW9" s="44"/>
      <c r="XX9" s="44"/>
      <c r="XY9" s="44"/>
      <c r="XZ9" s="44"/>
      <c r="YA9" s="44"/>
      <c r="YB9" s="44"/>
      <c r="YC9" s="44"/>
      <c r="YD9" s="44"/>
      <c r="YE9" s="44"/>
      <c r="YF9" s="44"/>
      <c r="YG9" s="44"/>
      <c r="YH9" s="44"/>
      <c r="YI9" s="44"/>
      <c r="YJ9" s="44"/>
      <c r="YK9" s="44"/>
      <c r="YL9" s="44"/>
      <c r="YM9" s="44"/>
      <c r="YN9" s="44"/>
      <c r="YO9" s="44"/>
      <c r="YP9" s="44"/>
      <c r="YQ9" s="44"/>
      <c r="YR9" s="44"/>
      <c r="YS9" s="44"/>
      <c r="YT9" s="44"/>
      <c r="YU9" s="44"/>
      <c r="YV9" s="44"/>
      <c r="YW9" s="44"/>
      <c r="YX9" s="44"/>
      <c r="YY9" s="44"/>
      <c r="YZ9" s="44"/>
      <c r="ZA9" s="44"/>
      <c r="ZB9" s="44"/>
      <c r="ZC9" s="44"/>
      <c r="ZD9" s="44"/>
      <c r="ZE9" s="44"/>
    </row>
    <row r="10" spans="1:681" ht="15" customHeight="1">
      <c r="E10" s="93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  <c r="GE10" s="44"/>
      <c r="GF10" s="44"/>
      <c r="GG10" s="44"/>
      <c r="GH10" s="44"/>
      <c r="GI10" s="44"/>
      <c r="GJ10" s="44"/>
      <c r="GK10" s="44"/>
      <c r="GL10" s="44"/>
      <c r="GM10" s="44"/>
      <c r="GN10" s="44"/>
      <c r="GO10" s="44"/>
      <c r="GP10" s="44"/>
      <c r="GQ10" s="44"/>
      <c r="GR10" s="44"/>
      <c r="GS10" s="44"/>
      <c r="GT10" s="44"/>
      <c r="GU10" s="44"/>
      <c r="GV10" s="44"/>
      <c r="GW10" s="44"/>
      <c r="GX10" s="44"/>
      <c r="GY10" s="44"/>
      <c r="GZ10" s="44"/>
      <c r="HA10" s="44"/>
      <c r="HB10" s="44"/>
      <c r="HC10" s="44"/>
      <c r="HD10" s="44"/>
      <c r="HE10" s="44"/>
      <c r="HF10" s="44"/>
      <c r="HG10" s="44"/>
      <c r="HH10" s="44"/>
      <c r="HI10" s="44"/>
      <c r="HJ10" s="44"/>
      <c r="HK10" s="44"/>
      <c r="HL10" s="44"/>
      <c r="HM10" s="44"/>
      <c r="HN10" s="44"/>
      <c r="HO10" s="44"/>
      <c r="HP10" s="44"/>
      <c r="HQ10" s="44"/>
      <c r="HR10" s="44"/>
      <c r="HS10" s="44"/>
      <c r="HT10" s="44"/>
      <c r="HU10" s="44"/>
      <c r="HV10" s="44"/>
      <c r="HW10" s="44"/>
      <c r="HX10" s="44"/>
      <c r="HY10" s="44"/>
      <c r="HZ10" s="44"/>
      <c r="IA10" s="44"/>
      <c r="IB10" s="44"/>
      <c r="IC10" s="44"/>
      <c r="ID10" s="44"/>
      <c r="IE10" s="44"/>
      <c r="IF10" s="44"/>
      <c r="IG10" s="44"/>
      <c r="IH10" s="44"/>
      <c r="II10" s="44"/>
      <c r="IJ10" s="44"/>
      <c r="IK10" s="44"/>
      <c r="IL10" s="44"/>
      <c r="IM10" s="44"/>
      <c r="IN10" s="44"/>
      <c r="IO10" s="44"/>
      <c r="IP10" s="44"/>
      <c r="IQ10" s="44"/>
      <c r="IR10" s="44"/>
      <c r="IS10" s="44"/>
      <c r="IT10" s="44"/>
      <c r="IU10" s="44"/>
      <c r="IV10" s="44"/>
      <c r="IW10" s="44"/>
      <c r="IX10" s="44"/>
      <c r="IY10" s="44"/>
      <c r="IZ10" s="44"/>
      <c r="JA10" s="44"/>
      <c r="JB10" s="44"/>
      <c r="JC10" s="44"/>
      <c r="JD10" s="44"/>
      <c r="JE10" s="44"/>
      <c r="JF10" s="44"/>
      <c r="JG10" s="44"/>
      <c r="JH10" s="44"/>
      <c r="JI10" s="44"/>
      <c r="JJ10" s="44"/>
      <c r="JK10" s="44"/>
      <c r="JL10" s="44"/>
      <c r="JM10" s="44"/>
      <c r="JN10" s="44"/>
      <c r="JO10" s="44"/>
      <c r="JP10" s="44"/>
      <c r="JQ10" s="44"/>
      <c r="JR10" s="44"/>
      <c r="JS10" s="44"/>
      <c r="JT10" s="44"/>
      <c r="JU10" s="44"/>
      <c r="JV10" s="44"/>
      <c r="JW10" s="44"/>
      <c r="JX10" s="44"/>
      <c r="JY10" s="44"/>
      <c r="JZ10" s="44"/>
      <c r="KA10" s="44"/>
      <c r="KB10" s="44"/>
      <c r="KC10" s="44"/>
      <c r="KD10" s="44"/>
      <c r="KE10" s="44"/>
      <c r="KF10" s="44"/>
      <c r="KG10" s="44"/>
      <c r="KH10" s="44"/>
      <c r="KI10" s="44"/>
      <c r="KJ10" s="44"/>
      <c r="KK10" s="44"/>
      <c r="KL10" s="44"/>
      <c r="KM10" s="44"/>
      <c r="KN10" s="44"/>
      <c r="KO10" s="44"/>
      <c r="KP10" s="44"/>
      <c r="KQ10" s="44"/>
      <c r="KR10" s="44"/>
      <c r="KS10" s="44"/>
      <c r="KT10" s="44"/>
      <c r="KU10" s="44"/>
      <c r="KV10" s="44"/>
      <c r="KW10" s="44"/>
      <c r="KX10" s="44"/>
      <c r="KY10" s="44"/>
      <c r="KZ10" s="44"/>
      <c r="LA10" s="44"/>
      <c r="LB10" s="44"/>
      <c r="LC10" s="44"/>
      <c r="LD10" s="44"/>
      <c r="LE10" s="44"/>
      <c r="LF10" s="44"/>
      <c r="LG10" s="44"/>
      <c r="LH10" s="44"/>
      <c r="LI10" s="44"/>
      <c r="LJ10" s="44"/>
      <c r="LK10" s="44"/>
      <c r="LL10" s="44"/>
      <c r="LM10" s="44"/>
      <c r="LN10" s="44"/>
      <c r="LO10" s="44"/>
      <c r="LP10" s="44"/>
      <c r="LQ10" s="44"/>
      <c r="LR10" s="44"/>
      <c r="LS10" s="44"/>
      <c r="LT10" s="44"/>
      <c r="LU10" s="44"/>
      <c r="LV10" s="44"/>
      <c r="LW10" s="44"/>
      <c r="LX10" s="44"/>
      <c r="LY10" s="44"/>
      <c r="LZ10" s="44"/>
      <c r="MA10" s="44"/>
      <c r="MB10" s="44"/>
      <c r="MC10" s="44"/>
      <c r="MD10" s="44"/>
      <c r="ME10" s="44"/>
      <c r="MF10" s="44"/>
      <c r="MG10" s="44"/>
      <c r="MH10" s="44"/>
      <c r="MI10" s="44"/>
      <c r="MJ10" s="44"/>
      <c r="MK10" s="44"/>
      <c r="ML10" s="44"/>
      <c r="MM10" s="44"/>
      <c r="MN10" s="44"/>
      <c r="MO10" s="44"/>
      <c r="MP10" s="44"/>
      <c r="MQ10" s="44"/>
      <c r="MR10" s="44"/>
      <c r="MS10" s="44"/>
      <c r="MT10" s="44"/>
      <c r="MU10" s="44"/>
      <c r="MV10" s="44"/>
      <c r="MW10" s="44"/>
      <c r="MX10" s="44"/>
      <c r="MY10" s="44"/>
      <c r="MZ10" s="44"/>
      <c r="NA10" s="44"/>
      <c r="NB10" s="44"/>
      <c r="NC10" s="44"/>
      <c r="ND10" s="44"/>
      <c r="NE10" s="44"/>
      <c r="NF10" s="44"/>
      <c r="NG10" s="44"/>
      <c r="NH10" s="44"/>
      <c r="NI10" s="44"/>
      <c r="NJ10" s="44"/>
      <c r="NK10" s="44"/>
      <c r="NL10" s="44"/>
      <c r="NM10" s="44"/>
      <c r="NN10" s="44"/>
      <c r="NO10" s="44"/>
      <c r="NP10" s="44"/>
      <c r="NQ10" s="44"/>
      <c r="NR10" s="44"/>
      <c r="NS10" s="44"/>
      <c r="NT10" s="44"/>
      <c r="NU10" s="44"/>
      <c r="NV10" s="44"/>
      <c r="NW10" s="44"/>
      <c r="NX10" s="44"/>
      <c r="NY10" s="44"/>
      <c r="NZ10" s="44"/>
      <c r="OA10" s="44"/>
      <c r="OB10" s="44"/>
      <c r="OC10" s="44"/>
      <c r="OD10" s="44"/>
      <c r="OE10" s="44"/>
      <c r="OF10" s="44"/>
      <c r="OG10" s="44"/>
      <c r="OH10" s="44"/>
      <c r="OI10" s="44"/>
      <c r="OJ10" s="44"/>
      <c r="OK10" s="44"/>
      <c r="OL10" s="44"/>
      <c r="OM10" s="44"/>
      <c r="ON10" s="44"/>
      <c r="OO10" s="44"/>
      <c r="OP10" s="44"/>
      <c r="OQ10" s="44"/>
      <c r="OR10" s="44"/>
      <c r="OS10" s="44"/>
      <c r="OT10" s="44"/>
      <c r="OU10" s="44"/>
      <c r="OV10" s="44"/>
      <c r="OW10" s="44"/>
      <c r="OX10" s="44"/>
      <c r="OY10" s="44"/>
      <c r="OZ10" s="44"/>
      <c r="PA10" s="44"/>
      <c r="PB10" s="44"/>
      <c r="PC10" s="44"/>
      <c r="PD10" s="44"/>
      <c r="PE10" s="44"/>
      <c r="PF10" s="44"/>
      <c r="PG10" s="44"/>
      <c r="PH10" s="44"/>
      <c r="PI10" s="44"/>
      <c r="PJ10" s="44"/>
      <c r="PK10" s="44"/>
      <c r="PL10" s="44"/>
      <c r="PM10" s="44"/>
      <c r="PN10" s="44"/>
      <c r="PO10" s="44"/>
      <c r="PP10" s="44"/>
      <c r="PQ10" s="44"/>
      <c r="PR10" s="44"/>
      <c r="PS10" s="44"/>
      <c r="PT10" s="44"/>
      <c r="PU10" s="44"/>
      <c r="PV10" s="44"/>
      <c r="PW10" s="44"/>
      <c r="PX10" s="44"/>
      <c r="PY10" s="44"/>
      <c r="PZ10" s="44"/>
      <c r="QA10" s="44"/>
      <c r="QB10" s="44"/>
      <c r="QC10" s="44"/>
      <c r="QD10" s="44"/>
      <c r="QE10" s="44"/>
      <c r="QF10" s="44"/>
      <c r="QG10" s="44"/>
      <c r="QH10" s="44"/>
      <c r="QI10" s="44"/>
      <c r="QJ10" s="44"/>
      <c r="QK10" s="44"/>
      <c r="QL10" s="44"/>
      <c r="QM10" s="44"/>
      <c r="QN10" s="44"/>
      <c r="QO10" s="44"/>
      <c r="QP10" s="44"/>
      <c r="QQ10" s="44"/>
      <c r="QR10" s="44"/>
      <c r="QS10" s="44"/>
      <c r="QT10" s="44"/>
      <c r="QU10" s="44"/>
      <c r="QV10" s="44"/>
      <c r="QW10" s="44"/>
      <c r="QX10" s="44"/>
      <c r="QY10" s="44"/>
      <c r="QZ10" s="44"/>
      <c r="RA10" s="44"/>
      <c r="RB10" s="44"/>
      <c r="RC10" s="44"/>
      <c r="RD10" s="44"/>
      <c r="RE10" s="44"/>
      <c r="RF10" s="44"/>
      <c r="RG10" s="44"/>
      <c r="RH10" s="44"/>
      <c r="RI10" s="44"/>
      <c r="RJ10" s="44"/>
      <c r="RK10" s="44"/>
      <c r="RL10" s="44"/>
      <c r="RM10" s="44"/>
      <c r="RN10" s="44"/>
      <c r="RO10" s="44"/>
      <c r="RP10" s="44"/>
      <c r="RQ10" s="44"/>
      <c r="RR10" s="44"/>
      <c r="RS10" s="44"/>
      <c r="RT10" s="44"/>
      <c r="RU10" s="44"/>
      <c r="RV10" s="44"/>
      <c r="RW10" s="44"/>
      <c r="RX10" s="44"/>
      <c r="RY10" s="44"/>
      <c r="RZ10" s="44"/>
      <c r="SA10" s="44"/>
      <c r="SB10" s="44"/>
      <c r="SC10" s="44"/>
      <c r="SD10" s="44"/>
      <c r="SE10" s="44"/>
      <c r="SF10" s="44"/>
      <c r="SG10" s="44"/>
      <c r="SH10" s="44"/>
      <c r="SI10" s="44"/>
      <c r="SJ10" s="44"/>
      <c r="SK10" s="44"/>
      <c r="SL10" s="44"/>
      <c r="SM10" s="44"/>
      <c r="SN10" s="44"/>
      <c r="SO10" s="44"/>
      <c r="SP10" s="44"/>
      <c r="SQ10" s="44"/>
      <c r="SR10" s="44"/>
      <c r="SS10" s="44"/>
      <c r="ST10" s="44"/>
      <c r="SU10" s="44"/>
      <c r="SV10" s="44"/>
      <c r="SW10" s="44"/>
      <c r="SX10" s="44"/>
      <c r="SY10" s="44"/>
      <c r="SZ10" s="44"/>
      <c r="TA10" s="44"/>
      <c r="TB10" s="44"/>
      <c r="TC10" s="44"/>
      <c r="TD10" s="44"/>
      <c r="TE10" s="44"/>
      <c r="TF10" s="44"/>
      <c r="TG10" s="44"/>
      <c r="TH10" s="44"/>
      <c r="TI10" s="44"/>
      <c r="TJ10" s="44"/>
      <c r="TK10" s="44"/>
      <c r="TL10" s="44"/>
      <c r="TM10" s="44"/>
      <c r="TN10" s="44"/>
      <c r="TO10" s="44"/>
      <c r="TP10" s="44"/>
      <c r="TQ10" s="44"/>
      <c r="TR10" s="44"/>
      <c r="TS10" s="44"/>
      <c r="TT10" s="44"/>
      <c r="TU10" s="44"/>
      <c r="TV10" s="44"/>
      <c r="TW10" s="44"/>
      <c r="TX10" s="44"/>
      <c r="TY10" s="44"/>
      <c r="TZ10" s="44"/>
      <c r="UA10" s="44"/>
      <c r="UB10" s="44"/>
      <c r="UC10" s="44"/>
      <c r="UD10" s="44"/>
      <c r="UE10" s="44"/>
      <c r="UF10" s="44"/>
      <c r="UG10" s="44"/>
      <c r="UH10" s="44"/>
      <c r="UI10" s="44"/>
      <c r="UJ10" s="44"/>
      <c r="UK10" s="44"/>
      <c r="UL10" s="44"/>
      <c r="UM10" s="44"/>
      <c r="UN10" s="44"/>
      <c r="UO10" s="44"/>
      <c r="UP10" s="44"/>
      <c r="UQ10" s="44"/>
      <c r="UR10" s="44"/>
      <c r="US10" s="44"/>
      <c r="UT10" s="44"/>
      <c r="UU10" s="44"/>
      <c r="UV10" s="44"/>
      <c r="UW10" s="44"/>
      <c r="UX10" s="44"/>
      <c r="UY10" s="44"/>
      <c r="UZ10" s="44"/>
      <c r="VA10" s="44"/>
      <c r="VB10" s="44"/>
      <c r="VC10" s="44"/>
      <c r="VD10" s="44"/>
      <c r="VE10" s="44"/>
      <c r="VF10" s="44"/>
      <c r="VG10" s="44"/>
      <c r="VH10" s="44"/>
      <c r="VI10" s="44"/>
      <c r="VJ10" s="44"/>
      <c r="VK10" s="44"/>
      <c r="VL10" s="44"/>
      <c r="VM10" s="44"/>
      <c r="VN10" s="44"/>
      <c r="VO10" s="44"/>
      <c r="VP10" s="44"/>
      <c r="VQ10" s="44"/>
      <c r="VR10" s="44"/>
      <c r="VS10" s="44"/>
      <c r="VT10" s="44"/>
      <c r="VU10" s="44"/>
      <c r="VV10" s="44"/>
      <c r="VW10" s="44"/>
      <c r="VX10" s="44"/>
      <c r="VY10" s="44"/>
      <c r="VZ10" s="44"/>
      <c r="WA10" s="44"/>
      <c r="WB10" s="44"/>
      <c r="WC10" s="44"/>
      <c r="WD10" s="44"/>
      <c r="WE10" s="44"/>
      <c r="WF10" s="44"/>
      <c r="WG10" s="44"/>
      <c r="WH10" s="44"/>
      <c r="WI10" s="44"/>
      <c r="WJ10" s="44"/>
      <c r="WK10" s="44"/>
      <c r="WL10" s="44"/>
      <c r="WM10" s="44"/>
      <c r="WN10" s="44"/>
      <c r="WO10" s="44"/>
      <c r="WP10" s="44"/>
      <c r="WQ10" s="44"/>
      <c r="WR10" s="44"/>
      <c r="WS10" s="44"/>
      <c r="WT10" s="44"/>
      <c r="WU10" s="44"/>
      <c r="WV10" s="44"/>
      <c r="WW10" s="44"/>
      <c r="WX10" s="44"/>
      <c r="WY10" s="44"/>
      <c r="WZ10" s="44"/>
      <c r="XA10" s="44"/>
      <c r="XB10" s="44"/>
      <c r="XC10" s="44"/>
      <c r="XD10" s="44"/>
      <c r="XE10" s="44"/>
      <c r="XF10" s="44"/>
      <c r="XG10" s="44"/>
      <c r="XH10" s="44"/>
      <c r="XI10" s="44"/>
      <c r="XJ10" s="44"/>
      <c r="XK10" s="44"/>
      <c r="XL10" s="44"/>
      <c r="XM10" s="44"/>
      <c r="XN10" s="44"/>
      <c r="XO10" s="44"/>
      <c r="XP10" s="44"/>
      <c r="XQ10" s="44"/>
      <c r="XR10" s="44"/>
      <c r="XS10" s="44"/>
      <c r="XT10" s="44"/>
      <c r="XU10" s="44"/>
      <c r="XV10" s="44"/>
      <c r="XW10" s="44"/>
      <c r="XX10" s="44"/>
      <c r="XY10" s="44"/>
      <c r="XZ10" s="44"/>
      <c r="YA10" s="44"/>
      <c r="YB10" s="44"/>
      <c r="YC10" s="44"/>
      <c r="YD10" s="44"/>
      <c r="YE10" s="44"/>
      <c r="YF10" s="44"/>
      <c r="YG10" s="44"/>
      <c r="YH10" s="44"/>
      <c r="YI10" s="44"/>
      <c r="YJ10" s="44"/>
      <c r="YK10" s="44"/>
      <c r="YL10" s="44"/>
      <c r="YM10" s="44"/>
      <c r="YN10" s="44"/>
      <c r="YO10" s="44"/>
      <c r="YP10" s="44"/>
      <c r="YQ10" s="44"/>
      <c r="YR10" s="44"/>
      <c r="YS10" s="44"/>
      <c r="YT10" s="44"/>
      <c r="YU10" s="44"/>
      <c r="YV10" s="44"/>
      <c r="YW10" s="44"/>
      <c r="YX10" s="44"/>
      <c r="YY10" s="44"/>
      <c r="YZ10" s="44"/>
      <c r="ZA10" s="44"/>
      <c r="ZB10" s="44"/>
      <c r="ZC10" s="44"/>
      <c r="ZD10" s="44"/>
      <c r="ZE10" s="44"/>
    </row>
    <row r="11" spans="1:681">
      <c r="E11" s="9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44"/>
      <c r="CQ11" s="44"/>
      <c r="CR11" s="44"/>
    </row>
    <row r="12" spans="1:681">
      <c r="E12" s="90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44"/>
      <c r="CQ12" s="44"/>
      <c r="CR12" s="44"/>
    </row>
    <row r="13" spans="1:681"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</row>
    <row r="14" spans="1:681"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</row>
    <row r="15" spans="1:681"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</row>
    <row r="16" spans="1:681"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</row>
    <row r="17" spans="5:681"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</row>
    <row r="18" spans="5:681"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KE18" s="86"/>
      <c r="KF18" s="86"/>
      <c r="KG18" s="86"/>
      <c r="KH18" s="86"/>
      <c r="KI18" s="86"/>
      <c r="KJ18" s="86"/>
      <c r="KK18" s="86"/>
      <c r="KL18" s="86"/>
      <c r="KM18" s="86"/>
      <c r="KN18" s="86"/>
      <c r="KO18" s="86"/>
      <c r="KP18" s="86"/>
      <c r="KQ18" s="86"/>
      <c r="KR18" s="86"/>
      <c r="QP18" s="86"/>
      <c r="QQ18" s="86"/>
      <c r="QR18" s="86"/>
      <c r="QS18" s="86"/>
      <c r="QT18" s="86"/>
      <c r="QU18" s="86"/>
      <c r="QV18" s="86"/>
      <c r="QW18" s="86"/>
      <c r="QX18" s="86"/>
      <c r="QY18" s="86"/>
      <c r="QZ18" s="86"/>
      <c r="RA18" s="86"/>
      <c r="RB18" s="86"/>
      <c r="RC18" s="86"/>
    </row>
    <row r="19" spans="5:681"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KE19" s="86"/>
      <c r="KF19" s="86"/>
      <c r="KG19" s="86"/>
      <c r="KH19" s="86"/>
      <c r="KI19" s="86"/>
      <c r="KJ19" s="86"/>
      <c r="KK19" s="86"/>
      <c r="KL19" s="86"/>
      <c r="KM19" s="86"/>
      <c r="KN19" s="86"/>
      <c r="KO19" s="86"/>
      <c r="KP19" s="86"/>
      <c r="KQ19" s="86"/>
      <c r="KR19" s="86"/>
      <c r="QP19" s="86"/>
      <c r="QQ19" s="86"/>
      <c r="QR19" s="86"/>
      <c r="QS19" s="86"/>
      <c r="QT19" s="86"/>
      <c r="QU19" s="86"/>
      <c r="QV19" s="86"/>
      <c r="QW19" s="86"/>
      <c r="QX19" s="86"/>
      <c r="QY19" s="86"/>
      <c r="QZ19" s="86"/>
      <c r="RA19" s="86"/>
      <c r="RB19" s="86"/>
      <c r="RC19" s="86"/>
    </row>
    <row r="20" spans="5:681"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KE20" s="86"/>
      <c r="KF20" s="86"/>
      <c r="KG20" s="86"/>
      <c r="KH20" s="86"/>
      <c r="KI20" s="86"/>
      <c r="KJ20" s="86"/>
      <c r="KK20" s="86"/>
      <c r="KL20" s="86"/>
      <c r="KM20" s="86"/>
      <c r="KN20" s="86"/>
      <c r="KO20" s="86"/>
      <c r="KP20" s="86"/>
      <c r="KQ20" s="86"/>
      <c r="KR20" s="86"/>
      <c r="MH20" s="86"/>
      <c r="MI20" s="86"/>
      <c r="MJ20" s="86"/>
      <c r="MK20" s="86"/>
      <c r="ML20" s="86"/>
      <c r="MM20" s="86"/>
      <c r="MN20" s="86"/>
      <c r="MO20" s="86"/>
      <c r="MP20" s="86"/>
      <c r="MQ20" s="86"/>
      <c r="MR20" s="86"/>
      <c r="MS20" s="86"/>
      <c r="MT20" s="86"/>
      <c r="MU20" s="86"/>
      <c r="QP20" s="86"/>
      <c r="QQ20" s="86"/>
      <c r="QR20" s="86"/>
      <c r="QS20" s="86"/>
      <c r="QT20" s="86"/>
      <c r="QU20" s="86"/>
      <c r="QV20" s="86"/>
      <c r="QW20" s="86"/>
      <c r="QX20" s="86"/>
      <c r="QY20" s="86"/>
      <c r="QZ20" s="86"/>
      <c r="RA20" s="86"/>
      <c r="RB20" s="86"/>
      <c r="RC20" s="86"/>
    </row>
    <row r="21" spans="5:681"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KE21" s="86"/>
      <c r="KF21" s="86"/>
      <c r="KG21" s="86"/>
      <c r="KH21" s="86"/>
      <c r="KI21" s="86"/>
      <c r="KJ21" s="86"/>
      <c r="KK21" s="86"/>
      <c r="KL21" s="86"/>
      <c r="KM21" s="86"/>
      <c r="KN21" s="86"/>
      <c r="KO21" s="86"/>
      <c r="KP21" s="86"/>
      <c r="KQ21" s="86"/>
      <c r="KR21" s="86"/>
      <c r="MH21" s="86"/>
      <c r="MI21" s="86"/>
      <c r="MJ21" s="86"/>
      <c r="MK21" s="86"/>
      <c r="ML21" s="86"/>
      <c r="MM21" s="86"/>
      <c r="MN21" s="86"/>
      <c r="MO21" s="86"/>
      <c r="MP21" s="86"/>
      <c r="MQ21" s="86"/>
      <c r="MR21" s="86"/>
      <c r="MS21" s="86"/>
      <c r="MT21" s="86"/>
      <c r="MU21" s="86"/>
      <c r="OL21" s="86"/>
      <c r="OM21" s="86"/>
      <c r="ON21" s="86"/>
      <c r="OO21" s="86"/>
      <c r="OP21" s="86"/>
      <c r="OQ21" s="86"/>
      <c r="OR21" s="86"/>
      <c r="OS21" s="86"/>
      <c r="OT21" s="86"/>
      <c r="OU21" s="86"/>
      <c r="OV21" s="86"/>
      <c r="OW21" s="86"/>
      <c r="OX21" s="86"/>
      <c r="OY21" s="86"/>
      <c r="QP21" s="86"/>
      <c r="QQ21" s="86"/>
      <c r="QR21" s="86"/>
      <c r="QS21" s="86"/>
      <c r="QT21" s="86"/>
      <c r="QU21" s="86"/>
      <c r="QV21" s="86"/>
      <c r="QW21" s="86"/>
      <c r="QX21" s="86"/>
      <c r="QY21" s="86"/>
      <c r="QZ21" s="86"/>
      <c r="RA21" s="86"/>
      <c r="RB21" s="86"/>
      <c r="RC21" s="86"/>
    </row>
    <row r="22" spans="5:681"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MH22" s="86"/>
      <c r="MI22" s="86"/>
      <c r="MJ22" s="86"/>
      <c r="MK22" s="86"/>
      <c r="ML22" s="86"/>
      <c r="MM22" s="86"/>
      <c r="MN22" s="86"/>
      <c r="MO22" s="86"/>
      <c r="MP22" s="86"/>
      <c r="MQ22" s="86"/>
      <c r="MR22" s="86"/>
      <c r="MS22" s="86"/>
      <c r="MT22" s="86"/>
      <c r="MU22" s="86"/>
      <c r="OL22" s="86"/>
      <c r="OM22" s="86"/>
      <c r="ON22" s="86"/>
      <c r="OO22" s="86"/>
      <c r="OP22" s="86"/>
      <c r="OQ22" s="86"/>
      <c r="OR22" s="86"/>
      <c r="OS22" s="86"/>
      <c r="OT22" s="86"/>
      <c r="OU22" s="86"/>
      <c r="OV22" s="86"/>
      <c r="OW22" s="86"/>
      <c r="OX22" s="86"/>
      <c r="OY22" s="86"/>
    </row>
    <row r="23" spans="5:681">
      <c r="KE23" s="86"/>
      <c r="KF23" s="86"/>
      <c r="KG23" s="86"/>
      <c r="KH23" s="86"/>
      <c r="KI23" s="86"/>
      <c r="KJ23" s="86"/>
      <c r="KK23" s="86"/>
      <c r="KL23" s="86"/>
      <c r="KM23" s="86"/>
      <c r="KN23" s="86"/>
      <c r="KO23" s="86"/>
      <c r="KP23" s="86"/>
      <c r="KQ23" s="86"/>
      <c r="KR23" s="86"/>
      <c r="MH23" s="86"/>
      <c r="MI23" s="86"/>
      <c r="MJ23" s="86"/>
      <c r="MK23" s="86"/>
      <c r="ML23" s="86"/>
      <c r="MM23" s="86"/>
      <c r="MN23" s="86"/>
      <c r="MO23" s="86"/>
      <c r="MP23" s="86"/>
      <c r="MQ23" s="86"/>
      <c r="MR23" s="86"/>
      <c r="MS23" s="86"/>
      <c r="MT23" s="86"/>
      <c r="MU23" s="86"/>
      <c r="OL23" s="86"/>
      <c r="OM23" s="86"/>
      <c r="ON23" s="86"/>
      <c r="OO23" s="86"/>
      <c r="OP23" s="86"/>
      <c r="OQ23" s="86"/>
      <c r="OR23" s="86"/>
      <c r="OS23" s="86"/>
      <c r="OT23" s="86"/>
      <c r="OU23" s="86"/>
      <c r="OV23" s="86"/>
      <c r="OW23" s="86"/>
      <c r="OX23" s="86"/>
      <c r="OY23" s="86"/>
      <c r="ST23" s="86"/>
      <c r="SU23" s="86"/>
      <c r="SV23" s="86"/>
      <c r="SW23" s="86"/>
      <c r="SX23" s="86"/>
      <c r="SY23" s="86"/>
      <c r="SZ23" s="86"/>
      <c r="TA23" s="86"/>
      <c r="TB23" s="86"/>
      <c r="TC23" s="86"/>
      <c r="TD23" s="86"/>
      <c r="TE23" s="86"/>
      <c r="TF23" s="86"/>
      <c r="TG23" s="86"/>
      <c r="UX23" s="86"/>
      <c r="UY23" s="86"/>
      <c r="UZ23" s="86"/>
      <c r="VA23" s="86"/>
      <c r="VB23" s="86"/>
      <c r="VC23" s="86"/>
      <c r="VD23" s="86"/>
      <c r="VE23" s="86"/>
      <c r="VF23" s="86"/>
      <c r="VG23" s="86"/>
      <c r="VH23" s="86"/>
      <c r="VI23" s="86"/>
      <c r="VJ23" s="86"/>
      <c r="VK23" s="86"/>
      <c r="XB23" s="86"/>
      <c r="XC23" s="86"/>
      <c r="XD23" s="86"/>
      <c r="XE23" s="86"/>
      <c r="XF23" s="86"/>
      <c r="XG23" s="86"/>
      <c r="XH23" s="86"/>
      <c r="XI23" s="86"/>
      <c r="XJ23" s="86"/>
      <c r="XK23" s="86"/>
      <c r="XL23" s="86"/>
      <c r="XM23" s="86"/>
      <c r="XN23" s="86"/>
      <c r="XO23" s="86"/>
    </row>
    <row r="24" spans="5:681">
      <c r="DS24" s="86"/>
      <c r="DT24" s="86"/>
      <c r="DU24" s="86"/>
      <c r="DV24" s="86"/>
      <c r="DW24" s="86"/>
      <c r="DX24" s="86"/>
      <c r="DY24" s="86"/>
      <c r="DZ24" s="86"/>
      <c r="EA24" s="86"/>
      <c r="EB24" s="86"/>
      <c r="EC24" s="86"/>
      <c r="ED24" s="86"/>
      <c r="EE24" s="86"/>
      <c r="EF24" s="86"/>
      <c r="OL24" s="86"/>
      <c r="OM24" s="86"/>
      <c r="ON24" s="86"/>
      <c r="OO24" s="86"/>
      <c r="OP24" s="86"/>
      <c r="OQ24" s="86"/>
      <c r="OR24" s="86"/>
      <c r="OS24" s="86"/>
      <c r="OT24" s="86"/>
      <c r="OU24" s="86"/>
      <c r="OV24" s="86"/>
      <c r="OW24" s="86"/>
      <c r="OX24" s="86"/>
      <c r="OY24" s="86"/>
      <c r="ST24" s="86"/>
      <c r="SU24" s="86"/>
      <c r="SV24" s="86"/>
      <c r="SW24" s="86"/>
      <c r="SX24" s="86"/>
      <c r="SY24" s="86"/>
      <c r="SZ24" s="86"/>
      <c r="TA24" s="86"/>
      <c r="TB24" s="86"/>
      <c r="TC24" s="86"/>
      <c r="TD24" s="86"/>
      <c r="TE24" s="86"/>
      <c r="TF24" s="86"/>
      <c r="TG24" s="86"/>
      <c r="UX24" s="86"/>
      <c r="UY24" s="86"/>
      <c r="UZ24" s="86"/>
      <c r="VA24" s="86"/>
      <c r="VB24" s="86"/>
      <c r="VC24" s="86"/>
      <c r="VD24" s="86"/>
      <c r="VE24" s="86"/>
      <c r="VF24" s="86"/>
      <c r="VG24" s="86"/>
      <c r="VH24" s="86"/>
      <c r="VI24" s="86"/>
      <c r="VJ24" s="86"/>
      <c r="VK24" s="86"/>
      <c r="XB24" s="86"/>
      <c r="XC24" s="86"/>
      <c r="XD24" s="86"/>
      <c r="XE24" s="86"/>
      <c r="XF24" s="86"/>
      <c r="XG24" s="86"/>
      <c r="XH24" s="86"/>
      <c r="XI24" s="86"/>
      <c r="XJ24" s="86"/>
      <c r="XK24" s="86"/>
      <c r="XL24" s="86"/>
      <c r="XM24" s="86"/>
      <c r="XN24" s="86"/>
      <c r="XO24" s="86"/>
    </row>
    <row r="25" spans="5:681">
      <c r="ST25" s="86"/>
      <c r="SU25" s="86"/>
      <c r="SV25" s="86"/>
      <c r="SW25" s="86"/>
      <c r="SX25" s="86"/>
      <c r="SY25" s="86"/>
      <c r="SZ25" s="86"/>
      <c r="TA25" s="86"/>
      <c r="TB25" s="86"/>
      <c r="TC25" s="86"/>
      <c r="TD25" s="86"/>
      <c r="TE25" s="86"/>
      <c r="TF25" s="86"/>
      <c r="TG25" s="86"/>
      <c r="UX25" s="86"/>
      <c r="UY25" s="86"/>
      <c r="UZ25" s="86"/>
      <c r="VA25" s="86"/>
      <c r="VB25" s="86"/>
      <c r="VC25" s="86"/>
      <c r="VD25" s="86"/>
      <c r="VE25" s="86"/>
      <c r="VF25" s="86"/>
      <c r="VG25" s="86"/>
      <c r="VH25" s="86"/>
      <c r="VI25" s="86"/>
      <c r="VJ25" s="86"/>
      <c r="VK25" s="86"/>
      <c r="XB25" s="86"/>
      <c r="XC25" s="86"/>
      <c r="XD25" s="86"/>
      <c r="XE25" s="86"/>
      <c r="XF25" s="86"/>
      <c r="XG25" s="86"/>
      <c r="XH25" s="86"/>
      <c r="XI25" s="86"/>
      <c r="XJ25" s="86"/>
      <c r="XK25" s="86"/>
      <c r="XL25" s="86"/>
      <c r="XM25" s="86"/>
      <c r="XN25" s="86"/>
      <c r="XO25" s="86"/>
    </row>
    <row r="26" spans="5:681"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FV26" s="86"/>
      <c r="FW26" s="86"/>
      <c r="FX26" s="86"/>
      <c r="FY26" s="86"/>
      <c r="FZ26" s="86"/>
      <c r="GA26" s="86"/>
      <c r="GB26" s="86"/>
      <c r="GC26" s="86"/>
      <c r="GD26" s="86"/>
      <c r="GE26" s="86"/>
      <c r="GF26" s="86"/>
      <c r="GG26" s="86"/>
      <c r="GH26" s="86"/>
      <c r="GI26" s="86"/>
      <c r="ST26" s="86"/>
      <c r="SU26" s="86"/>
      <c r="SV26" s="86"/>
      <c r="SW26" s="86"/>
      <c r="SX26" s="86"/>
      <c r="SY26" s="86"/>
      <c r="SZ26" s="86"/>
      <c r="TA26" s="86"/>
      <c r="TB26" s="86"/>
      <c r="TC26" s="86"/>
      <c r="TD26" s="86"/>
      <c r="TE26" s="86"/>
      <c r="TF26" s="86"/>
      <c r="TG26" s="86"/>
      <c r="UX26" s="86"/>
      <c r="UY26" s="86"/>
      <c r="UZ26" s="86"/>
      <c r="VA26" s="86"/>
      <c r="VB26" s="86"/>
      <c r="VC26" s="86"/>
      <c r="VD26" s="86"/>
      <c r="VE26" s="86"/>
      <c r="VF26" s="86"/>
      <c r="VG26" s="86"/>
      <c r="VH26" s="86"/>
      <c r="VI26" s="86"/>
      <c r="VJ26" s="86"/>
      <c r="VK26" s="86"/>
      <c r="XB26" s="86"/>
      <c r="XC26" s="86"/>
      <c r="XD26" s="86"/>
      <c r="XE26" s="86"/>
      <c r="XF26" s="86"/>
      <c r="XG26" s="86"/>
      <c r="XH26" s="86"/>
      <c r="XI26" s="86"/>
      <c r="XJ26" s="86"/>
      <c r="XK26" s="86"/>
      <c r="XL26" s="86"/>
      <c r="XM26" s="86"/>
      <c r="XN26" s="86"/>
      <c r="XO26" s="86"/>
    </row>
    <row r="27" spans="5:681"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DR27" s="86"/>
      <c r="DS27" s="86"/>
      <c r="DT27" s="86"/>
      <c r="DU27" s="86"/>
      <c r="DV27" s="86"/>
      <c r="DW27" s="86"/>
      <c r="DX27" s="86"/>
      <c r="DY27" s="86"/>
      <c r="DZ27" s="86"/>
      <c r="EA27" s="86"/>
      <c r="EB27" s="86"/>
      <c r="EC27" s="86"/>
      <c r="ED27" s="86"/>
      <c r="EE27" s="86"/>
      <c r="FV27" s="86"/>
      <c r="FW27" s="86"/>
      <c r="FX27" s="86"/>
      <c r="FY27" s="86"/>
      <c r="FZ27" s="86"/>
      <c r="GA27" s="86"/>
      <c r="GB27" s="86"/>
      <c r="GC27" s="86"/>
      <c r="GD27" s="86"/>
      <c r="GE27" s="86"/>
      <c r="GF27" s="86"/>
      <c r="GG27" s="86"/>
      <c r="GH27" s="86"/>
      <c r="GI27" s="86"/>
      <c r="HZ27" s="86"/>
      <c r="IA27" s="86"/>
      <c r="IB27" s="86"/>
      <c r="IC27" s="86"/>
      <c r="ID27" s="86"/>
      <c r="IE27" s="86"/>
      <c r="IF27" s="86"/>
      <c r="IG27" s="86"/>
      <c r="IH27" s="86"/>
      <c r="II27" s="86"/>
      <c r="IJ27" s="86"/>
      <c r="IK27" s="86"/>
      <c r="IL27" s="86"/>
      <c r="IM27" s="86"/>
      <c r="KD27" s="86"/>
      <c r="KE27" s="86"/>
      <c r="KF27" s="86"/>
      <c r="KG27" s="86"/>
      <c r="KH27" s="86"/>
      <c r="KI27" s="86"/>
      <c r="KJ27" s="86"/>
      <c r="KK27" s="86"/>
      <c r="KL27" s="86"/>
      <c r="KM27" s="86"/>
      <c r="KN27" s="86"/>
      <c r="KO27" s="86"/>
      <c r="KP27" s="86"/>
      <c r="KQ27" s="86"/>
      <c r="KR27" s="86"/>
      <c r="KS27" s="86"/>
      <c r="KT27" s="86"/>
      <c r="KU27" s="86"/>
      <c r="KV27" s="86"/>
      <c r="KW27" s="86"/>
      <c r="KX27" s="86"/>
      <c r="KY27" s="86"/>
      <c r="KZ27" s="86"/>
      <c r="LA27" s="86"/>
      <c r="LB27" s="86"/>
      <c r="LC27" s="86"/>
      <c r="LD27" s="86"/>
      <c r="LE27" s="86"/>
      <c r="LF27" s="86"/>
      <c r="LG27" s="86"/>
      <c r="LH27" s="86"/>
      <c r="LI27" s="86"/>
      <c r="LJ27" s="86"/>
      <c r="LK27" s="86"/>
      <c r="LL27" s="86"/>
      <c r="LM27" s="86"/>
      <c r="LN27" s="86"/>
      <c r="LO27" s="86"/>
      <c r="LP27" s="86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86"/>
      <c r="MF27" s="86"/>
      <c r="MG27" s="86"/>
      <c r="QP27" s="86"/>
      <c r="QQ27" s="86"/>
      <c r="QR27" s="86"/>
      <c r="QS27" s="86"/>
      <c r="QT27" s="86"/>
      <c r="QU27" s="86"/>
      <c r="QV27" s="86"/>
      <c r="QW27" s="86"/>
      <c r="QX27" s="86"/>
      <c r="QY27" s="86"/>
      <c r="QZ27" s="86"/>
      <c r="RA27" s="86"/>
      <c r="RB27" s="86"/>
      <c r="RC27" s="86"/>
      <c r="RD27" s="86"/>
      <c r="RE27" s="86"/>
      <c r="RF27" s="86"/>
      <c r="RG27" s="86"/>
      <c r="RH27" s="86"/>
      <c r="RI27" s="86"/>
      <c r="RJ27" s="86"/>
      <c r="RK27" s="86"/>
      <c r="RL27" s="86"/>
      <c r="RM27" s="86"/>
      <c r="RN27" s="86"/>
      <c r="RO27" s="86"/>
      <c r="RP27" s="86"/>
      <c r="RQ27" s="86"/>
      <c r="RR27" s="86"/>
      <c r="RS27" s="86"/>
      <c r="RT27" s="86"/>
      <c r="RU27" s="86"/>
      <c r="RV27" s="86"/>
      <c r="RW27" s="86"/>
      <c r="RX27" s="86"/>
      <c r="RY27" s="86"/>
      <c r="RZ27" s="86"/>
      <c r="SA27" s="86"/>
      <c r="SB27" s="86"/>
      <c r="SC27" s="86"/>
      <c r="SD27" s="86"/>
      <c r="SE27" s="86"/>
      <c r="SF27" s="86"/>
      <c r="SG27" s="86"/>
      <c r="SH27" s="86"/>
      <c r="SI27" s="86"/>
      <c r="SJ27" s="86"/>
      <c r="SK27" s="86"/>
      <c r="SL27" s="86"/>
      <c r="SM27" s="86"/>
      <c r="SN27" s="86"/>
      <c r="SO27" s="86"/>
      <c r="SP27" s="86"/>
      <c r="SQ27" s="86"/>
      <c r="SR27" s="86"/>
      <c r="SS27" s="86"/>
    </row>
    <row r="28" spans="5:681"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B28" s="86"/>
      <c r="CC28" s="86"/>
      <c r="DR28" s="86"/>
      <c r="DS28" s="86"/>
      <c r="DT28" s="86"/>
      <c r="DU28" s="86"/>
      <c r="DV28" s="86"/>
      <c r="DW28" s="86"/>
      <c r="DX28" s="86"/>
      <c r="DY28" s="86"/>
      <c r="DZ28" s="86"/>
      <c r="EA28" s="86"/>
      <c r="EB28" s="86"/>
      <c r="EC28" s="86"/>
      <c r="ED28" s="86"/>
      <c r="EE28" s="86"/>
      <c r="FV28" s="86"/>
      <c r="FW28" s="86"/>
      <c r="FX28" s="86"/>
      <c r="FY28" s="86"/>
      <c r="FZ28" s="86"/>
      <c r="GA28" s="86"/>
      <c r="GB28" s="86"/>
      <c r="GC28" s="86"/>
      <c r="GD28" s="86"/>
      <c r="GE28" s="86"/>
      <c r="GF28" s="86"/>
      <c r="GG28" s="86"/>
      <c r="GH28" s="86"/>
      <c r="GI28" s="86"/>
      <c r="HZ28" s="86"/>
      <c r="IA28" s="86"/>
      <c r="IB28" s="86"/>
      <c r="IC28" s="86"/>
      <c r="ID28" s="86"/>
      <c r="IE28" s="86"/>
      <c r="IF28" s="86"/>
      <c r="IG28" s="86"/>
      <c r="IH28" s="86"/>
      <c r="II28" s="86"/>
      <c r="IJ28" s="86"/>
      <c r="IK28" s="86"/>
      <c r="IL28" s="86"/>
      <c r="IM28" s="86"/>
      <c r="MH28" s="86"/>
      <c r="MI28" s="86"/>
      <c r="MJ28" s="86"/>
      <c r="MK28" s="86"/>
      <c r="ML28" s="86"/>
      <c r="MM28" s="86"/>
      <c r="MN28" s="86"/>
      <c r="MO28" s="86"/>
      <c r="MP28" s="86"/>
      <c r="MQ28" s="86"/>
      <c r="MR28" s="86"/>
      <c r="MS28" s="86"/>
      <c r="MT28" s="86"/>
      <c r="MU28" s="86"/>
      <c r="MV28" s="86"/>
      <c r="MW28" s="86"/>
      <c r="MX28" s="86"/>
      <c r="MY28" s="86"/>
      <c r="MZ28" s="86"/>
      <c r="NA28" s="86"/>
      <c r="NB28" s="86"/>
      <c r="NC28" s="86"/>
      <c r="ND28" s="86"/>
      <c r="NE28" s="86"/>
      <c r="NF28" s="86"/>
      <c r="NG28" s="86"/>
      <c r="NH28" s="86"/>
      <c r="NI28" s="86"/>
      <c r="NJ28" s="86"/>
      <c r="NK28" s="86"/>
      <c r="NL28" s="86"/>
      <c r="NM28" s="86"/>
      <c r="NN28" s="86"/>
      <c r="NO28" s="86"/>
      <c r="NP28" s="86"/>
      <c r="NQ28" s="86"/>
      <c r="NR28" s="86"/>
      <c r="NS28" s="86"/>
      <c r="NT28" s="86"/>
      <c r="NU28" s="86"/>
      <c r="NV28" s="86"/>
      <c r="NW28" s="86"/>
      <c r="NX28" s="86"/>
      <c r="NY28" s="86"/>
      <c r="NZ28" s="86"/>
      <c r="OA28" s="86"/>
      <c r="OB28" s="86"/>
      <c r="OC28" s="86"/>
      <c r="OD28" s="86"/>
      <c r="OE28" s="86"/>
      <c r="OF28" s="86"/>
      <c r="OG28" s="86"/>
      <c r="OH28" s="86"/>
      <c r="OI28" s="86"/>
      <c r="OJ28" s="86"/>
      <c r="OK28" s="86"/>
      <c r="XB28" s="86"/>
      <c r="XC28" s="86"/>
      <c r="XD28" s="86"/>
      <c r="XE28" s="86"/>
      <c r="XF28" s="86"/>
      <c r="XG28" s="86"/>
      <c r="XH28" s="86"/>
      <c r="XI28" s="86"/>
      <c r="XJ28" s="86"/>
      <c r="XK28" s="86"/>
      <c r="XL28" s="86"/>
      <c r="XM28" s="86"/>
      <c r="XN28" s="86"/>
      <c r="XO28" s="86"/>
      <c r="XP28" s="86"/>
      <c r="XQ28" s="86"/>
      <c r="XR28" s="86"/>
      <c r="XS28" s="86"/>
      <c r="XT28" s="86"/>
      <c r="XU28" s="86"/>
      <c r="XV28" s="86"/>
      <c r="XW28" s="86"/>
      <c r="XX28" s="86"/>
      <c r="XY28" s="86"/>
      <c r="XZ28" s="86"/>
      <c r="YA28" s="86"/>
      <c r="YB28" s="86"/>
      <c r="YC28" s="86"/>
      <c r="YD28" s="86"/>
      <c r="YE28" s="86"/>
      <c r="YF28" s="86"/>
      <c r="YG28" s="86"/>
      <c r="YH28" s="86"/>
      <c r="YI28" s="86"/>
      <c r="YJ28" s="86"/>
      <c r="YK28" s="86"/>
      <c r="YL28" s="86"/>
      <c r="YM28" s="86"/>
      <c r="YN28" s="86"/>
      <c r="YO28" s="86"/>
      <c r="YP28" s="86"/>
      <c r="YQ28" s="86"/>
      <c r="YR28" s="86"/>
      <c r="YS28" s="86"/>
      <c r="YT28" s="86"/>
      <c r="YU28" s="86"/>
      <c r="YV28" s="86"/>
      <c r="YW28" s="86"/>
      <c r="YX28" s="86"/>
      <c r="YY28" s="86"/>
      <c r="YZ28" s="86"/>
      <c r="ZA28" s="86"/>
      <c r="ZB28" s="86"/>
      <c r="ZC28" s="86"/>
      <c r="ZD28" s="86"/>
      <c r="ZE28" s="86"/>
    </row>
    <row r="29" spans="5:681"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DR29" s="86"/>
      <c r="DS29" s="86"/>
      <c r="DT29" s="86"/>
      <c r="DU29" s="86"/>
      <c r="DV29" s="86"/>
      <c r="DW29" s="86"/>
      <c r="DX29" s="86"/>
      <c r="DY29" s="86"/>
      <c r="DZ29" s="86"/>
      <c r="EA29" s="86"/>
      <c r="EB29" s="86"/>
      <c r="EC29" s="86"/>
      <c r="ED29" s="86"/>
      <c r="EE29" s="86"/>
      <c r="FV29" s="86"/>
      <c r="FW29" s="86"/>
      <c r="FX29" s="86"/>
      <c r="FY29" s="86"/>
      <c r="FZ29" s="86"/>
      <c r="GA29" s="86"/>
      <c r="GB29" s="86"/>
      <c r="GC29" s="86"/>
      <c r="GD29" s="86"/>
      <c r="GE29" s="86"/>
      <c r="GF29" s="86"/>
      <c r="GG29" s="86"/>
      <c r="GH29" s="86"/>
      <c r="GI29" s="86"/>
      <c r="HZ29" s="86"/>
      <c r="IA29" s="86"/>
      <c r="IB29" s="86"/>
      <c r="IC29" s="86"/>
      <c r="ID29" s="86"/>
      <c r="IE29" s="86"/>
      <c r="IF29" s="86"/>
      <c r="IG29" s="86"/>
      <c r="IH29" s="86"/>
      <c r="II29" s="86"/>
      <c r="IJ29" s="86"/>
      <c r="IK29" s="86"/>
      <c r="IL29" s="86"/>
      <c r="IM29" s="86"/>
      <c r="OL29" s="86"/>
      <c r="OM29" s="86"/>
      <c r="ON29" s="86"/>
      <c r="OO29" s="86"/>
      <c r="OP29" s="86"/>
      <c r="OQ29" s="86"/>
      <c r="OR29" s="86"/>
      <c r="OS29" s="86"/>
      <c r="OT29" s="86"/>
      <c r="OU29" s="86"/>
      <c r="OV29" s="86"/>
      <c r="OW29" s="86"/>
      <c r="OX29" s="86"/>
      <c r="OY29" s="86"/>
      <c r="OZ29" s="86"/>
      <c r="PA29" s="86"/>
      <c r="PB29" s="86"/>
      <c r="PC29" s="86"/>
      <c r="PD29" s="86"/>
      <c r="PE29" s="86"/>
      <c r="PF29" s="86"/>
      <c r="PG29" s="86"/>
      <c r="PH29" s="86"/>
      <c r="PI29" s="86"/>
      <c r="PJ29" s="86"/>
      <c r="PK29" s="86"/>
      <c r="PL29" s="86"/>
      <c r="PM29" s="86"/>
      <c r="PN29" s="86"/>
      <c r="PO29" s="86"/>
      <c r="PP29" s="86"/>
      <c r="PQ29" s="86"/>
      <c r="PR29" s="86"/>
      <c r="PS29" s="86"/>
      <c r="PT29" s="86"/>
      <c r="PU29" s="86"/>
      <c r="PV29" s="86"/>
      <c r="PW29" s="86"/>
      <c r="PX29" s="86"/>
      <c r="PY29" s="86"/>
      <c r="PZ29" s="86"/>
      <c r="QA29" s="86"/>
      <c r="QB29" s="86"/>
      <c r="QC29" s="86"/>
      <c r="QD29" s="86"/>
      <c r="QE29" s="86"/>
      <c r="QF29" s="86"/>
      <c r="QG29" s="86"/>
      <c r="QH29" s="86"/>
      <c r="QI29" s="86"/>
      <c r="QJ29" s="86"/>
      <c r="QK29" s="86"/>
      <c r="QL29" s="86"/>
      <c r="QM29" s="86"/>
      <c r="QN29" s="86"/>
      <c r="QO29" s="86"/>
      <c r="ST29" s="86"/>
      <c r="SU29" s="86"/>
      <c r="SV29" s="86"/>
      <c r="SW29" s="86"/>
      <c r="SX29" s="86"/>
      <c r="SY29" s="86"/>
      <c r="SZ29" s="86"/>
      <c r="TA29" s="86"/>
      <c r="TB29" s="86"/>
      <c r="TC29" s="86"/>
      <c r="TD29" s="86"/>
      <c r="TE29" s="86"/>
      <c r="TF29" s="86"/>
      <c r="TG29" s="86"/>
      <c r="TH29" s="86"/>
      <c r="TI29" s="86"/>
      <c r="TJ29" s="86"/>
      <c r="TK29" s="86"/>
      <c r="TL29" s="86"/>
      <c r="TM29" s="86"/>
      <c r="TN29" s="86"/>
      <c r="TO29" s="86"/>
      <c r="TP29" s="86"/>
      <c r="TQ29" s="86"/>
      <c r="TR29" s="86"/>
      <c r="TS29" s="86"/>
      <c r="TT29" s="86"/>
      <c r="TU29" s="86"/>
      <c r="TV29" s="86"/>
      <c r="TW29" s="86"/>
      <c r="TX29" s="86"/>
      <c r="TY29" s="86"/>
      <c r="TZ29" s="86"/>
      <c r="UA29" s="86"/>
      <c r="UB29" s="86"/>
      <c r="UC29" s="86"/>
      <c r="UD29" s="86"/>
      <c r="UE29" s="86"/>
      <c r="UF29" s="86"/>
      <c r="UG29" s="86"/>
      <c r="UH29" s="86"/>
      <c r="UI29" s="86"/>
      <c r="UJ29" s="86"/>
      <c r="UK29" s="86"/>
      <c r="UL29" s="86"/>
      <c r="UM29" s="86"/>
      <c r="UN29" s="86"/>
      <c r="UO29" s="86"/>
      <c r="UP29" s="86"/>
      <c r="UQ29" s="86"/>
      <c r="UR29" s="86"/>
      <c r="US29" s="86"/>
      <c r="UT29" s="86"/>
      <c r="UU29" s="86"/>
      <c r="UV29" s="86"/>
      <c r="UW29" s="86"/>
    </row>
    <row r="30" spans="5:681"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DR30" s="86"/>
      <c r="DS30" s="86"/>
      <c r="DT30" s="86"/>
      <c r="DU30" s="86"/>
      <c r="DV30" s="86"/>
      <c r="DW30" s="86"/>
      <c r="DX30" s="86"/>
      <c r="DY30" s="86"/>
      <c r="DZ30" s="86"/>
      <c r="EA30" s="86"/>
      <c r="EB30" s="86"/>
      <c r="EC30" s="86"/>
      <c r="ED30" s="86"/>
      <c r="EE30" s="86"/>
      <c r="HZ30" s="86"/>
      <c r="IA30" s="86"/>
      <c r="IB30" s="86"/>
      <c r="IC30" s="86"/>
      <c r="ID30" s="86"/>
      <c r="IE30" s="86"/>
      <c r="IF30" s="86"/>
      <c r="IG30" s="86"/>
      <c r="IH30" s="86"/>
      <c r="II30" s="86"/>
      <c r="IJ30" s="86"/>
      <c r="IK30" s="86"/>
      <c r="IL30" s="86"/>
      <c r="IM30" s="86"/>
      <c r="UX30" s="86"/>
      <c r="UY30" s="86"/>
      <c r="UZ30" s="86"/>
      <c r="VA30" s="86"/>
      <c r="VB30" s="86"/>
      <c r="VC30" s="86"/>
      <c r="VD30" s="86"/>
      <c r="VE30" s="86"/>
      <c r="VF30" s="86"/>
      <c r="VG30" s="86"/>
      <c r="VH30" s="86"/>
      <c r="VI30" s="86"/>
      <c r="VJ30" s="86"/>
      <c r="VK30" s="86"/>
      <c r="VL30" s="86"/>
      <c r="VM30" s="86"/>
      <c r="VN30" s="86"/>
      <c r="VO30" s="86"/>
      <c r="VP30" s="86"/>
      <c r="VQ30" s="86"/>
      <c r="VR30" s="86"/>
      <c r="VS30" s="86"/>
      <c r="VT30" s="86"/>
      <c r="VU30" s="86"/>
      <c r="VV30" s="86"/>
      <c r="VW30" s="86"/>
      <c r="VX30" s="86"/>
      <c r="VY30" s="86"/>
      <c r="VZ30" s="86"/>
      <c r="WA30" s="86"/>
      <c r="WB30" s="86"/>
      <c r="WC30" s="86"/>
      <c r="WD30" s="86"/>
      <c r="WE30" s="86"/>
      <c r="WF30" s="86"/>
      <c r="WG30" s="86"/>
      <c r="WH30" s="86"/>
      <c r="WI30" s="86"/>
      <c r="WJ30" s="86"/>
      <c r="WK30" s="86"/>
      <c r="WL30" s="86"/>
      <c r="WM30" s="86"/>
      <c r="WN30" s="86"/>
      <c r="WO30" s="86"/>
      <c r="WP30" s="86"/>
      <c r="WQ30" s="86"/>
      <c r="WR30" s="86"/>
      <c r="WS30" s="86"/>
      <c r="WT30" s="86"/>
      <c r="WU30" s="86"/>
      <c r="WV30" s="86"/>
      <c r="WW30" s="86"/>
      <c r="WX30" s="86"/>
      <c r="WY30" s="86"/>
      <c r="WZ30" s="86"/>
      <c r="XA30" s="86"/>
    </row>
    <row r="31" spans="5:681"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</row>
    <row r="32" spans="5:681"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DR32" s="86"/>
      <c r="DS32" s="86"/>
      <c r="DT32" s="86"/>
      <c r="DU32" s="86"/>
      <c r="DV32" s="86"/>
      <c r="DW32" s="86"/>
      <c r="DX32" s="86"/>
      <c r="DY32" s="86"/>
      <c r="DZ32" s="86"/>
      <c r="EA32" s="86"/>
      <c r="EB32" s="86"/>
      <c r="EC32" s="86"/>
      <c r="ED32" s="86"/>
      <c r="EE32" s="86"/>
      <c r="EF32" s="86"/>
      <c r="EG32" s="86"/>
      <c r="EH32" s="86"/>
      <c r="EI32" s="86"/>
      <c r="EJ32" s="86"/>
      <c r="EK32" s="86"/>
      <c r="EL32" s="86"/>
      <c r="EM32" s="86"/>
      <c r="EN32" s="86"/>
      <c r="EO32" s="86"/>
      <c r="EP32" s="86"/>
      <c r="EQ32" s="86"/>
      <c r="ER32" s="86"/>
      <c r="ES32" s="86"/>
      <c r="ET32" s="86"/>
      <c r="EU32" s="86"/>
      <c r="EV32" s="86"/>
      <c r="EW32" s="86"/>
      <c r="EX32" s="86"/>
      <c r="EY32" s="86"/>
      <c r="EZ32" s="86"/>
      <c r="FA32" s="86"/>
      <c r="FB32" s="86"/>
      <c r="FC32" s="86"/>
      <c r="FD32" s="86"/>
      <c r="FE32" s="86"/>
      <c r="FF32" s="86"/>
      <c r="FG32" s="86"/>
      <c r="FH32" s="86"/>
      <c r="FI32" s="86"/>
      <c r="FJ32" s="86"/>
      <c r="FK32" s="86"/>
      <c r="FL32" s="86"/>
      <c r="FM32" s="86"/>
      <c r="FN32" s="86"/>
      <c r="FO32" s="86"/>
      <c r="FP32" s="86"/>
      <c r="FQ32" s="86"/>
      <c r="FR32" s="86"/>
      <c r="FS32" s="86"/>
      <c r="FT32" s="86"/>
      <c r="FU32" s="86"/>
      <c r="IA32" s="86"/>
      <c r="IB32" s="86"/>
      <c r="IC32" s="86"/>
      <c r="ID32" s="86"/>
      <c r="IE32" s="86"/>
      <c r="IF32" s="86"/>
      <c r="IG32" s="86"/>
      <c r="IH32" s="86"/>
      <c r="II32" s="86"/>
      <c r="IJ32" s="86"/>
      <c r="IK32" s="86"/>
      <c r="IL32" s="86"/>
      <c r="IM32" s="86"/>
      <c r="IN32" s="86"/>
    </row>
    <row r="33" spans="178:289">
      <c r="FV33" s="86"/>
      <c r="FW33" s="86"/>
      <c r="FX33" s="86"/>
      <c r="FY33" s="86"/>
      <c r="FZ33" s="86"/>
      <c r="GA33" s="86"/>
      <c r="GB33" s="86"/>
      <c r="GC33" s="86"/>
      <c r="GD33" s="86"/>
      <c r="GE33" s="86"/>
      <c r="GF33" s="86"/>
      <c r="GG33" s="86"/>
      <c r="GH33" s="86"/>
      <c r="GI33" s="86"/>
      <c r="GJ33" s="86"/>
      <c r="GK33" s="86"/>
      <c r="GL33" s="86"/>
      <c r="GM33" s="86"/>
      <c r="GN33" s="86"/>
      <c r="GO33" s="86"/>
      <c r="GP33" s="86"/>
      <c r="GQ33" s="86"/>
      <c r="GR33" s="86"/>
      <c r="GS33" s="86"/>
      <c r="GT33" s="86"/>
      <c r="GU33" s="86"/>
      <c r="GV33" s="86"/>
      <c r="GW33" s="86"/>
      <c r="GX33" s="86"/>
      <c r="GY33" s="86"/>
      <c r="GZ33" s="86"/>
      <c r="HA33" s="86"/>
      <c r="HB33" s="86"/>
      <c r="HC33" s="86"/>
      <c r="HD33" s="86"/>
      <c r="HE33" s="86"/>
      <c r="HF33" s="86"/>
      <c r="HG33" s="86"/>
      <c r="HH33" s="86"/>
      <c r="HI33" s="86"/>
      <c r="HJ33" s="86"/>
      <c r="HK33" s="86"/>
      <c r="HL33" s="86"/>
      <c r="HM33" s="86"/>
      <c r="HN33" s="86"/>
      <c r="HO33" s="86"/>
      <c r="HP33" s="86"/>
      <c r="HQ33" s="86"/>
      <c r="HR33" s="86"/>
      <c r="HS33" s="86"/>
      <c r="HT33" s="86"/>
      <c r="HU33" s="86"/>
      <c r="HV33" s="86"/>
      <c r="HW33" s="86"/>
      <c r="HX33" s="86"/>
      <c r="HY33" s="86"/>
    </row>
    <row r="34" spans="178:289">
      <c r="HZ34" s="86"/>
      <c r="IA34" s="86"/>
      <c r="IB34" s="86"/>
      <c r="IC34" s="86"/>
      <c r="ID34" s="86"/>
      <c r="IE34" s="86"/>
      <c r="IF34" s="86"/>
      <c r="IG34" s="86"/>
      <c r="IH34" s="86"/>
      <c r="II34" s="86"/>
      <c r="IJ34" s="86"/>
      <c r="IK34" s="86"/>
      <c r="IL34" s="86"/>
      <c r="IM34" s="86"/>
      <c r="IN34" s="86"/>
      <c r="IO34" s="86"/>
      <c r="IP34" s="86"/>
      <c r="IQ34" s="86"/>
      <c r="IR34" s="86"/>
      <c r="IS34" s="86"/>
      <c r="IT34" s="86"/>
      <c r="IU34" s="86"/>
      <c r="IV34" s="86"/>
      <c r="IW34" s="86"/>
      <c r="IX34" s="86"/>
      <c r="IY34" s="86"/>
      <c r="IZ34" s="86"/>
      <c r="JA34" s="86"/>
      <c r="JB34" s="86"/>
      <c r="JC34" s="86"/>
      <c r="JD34" s="86"/>
      <c r="JE34" s="86"/>
      <c r="JF34" s="86"/>
      <c r="JG34" s="86"/>
      <c r="JH34" s="86"/>
      <c r="JI34" s="86"/>
      <c r="JJ34" s="86"/>
      <c r="JK34" s="86"/>
      <c r="JL34" s="86"/>
      <c r="JM34" s="86"/>
      <c r="JN34" s="86"/>
      <c r="JO34" s="86"/>
      <c r="JP34" s="86"/>
      <c r="JQ34" s="86"/>
      <c r="JR34" s="86"/>
      <c r="JS34" s="86"/>
      <c r="JT34" s="86"/>
      <c r="JU34" s="86"/>
      <c r="JV34" s="86"/>
      <c r="JW34" s="86"/>
      <c r="JX34" s="86"/>
      <c r="JY34" s="86"/>
      <c r="JZ34" s="86"/>
      <c r="KA34" s="86"/>
      <c r="KB34" s="86"/>
      <c r="KC34" s="86"/>
    </row>
  </sheetData>
  <mergeCells count="1">
    <mergeCell ref="E9:E1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E34"/>
  <sheetViews>
    <sheetView zoomScale="85" zoomScaleNormal="85" workbookViewId="0">
      <selection activeCell="N21" sqref="N21"/>
    </sheetView>
  </sheetViews>
  <sheetFormatPr baseColWidth="10" defaultColWidth="10.85546875" defaultRowHeight="15"/>
  <cols>
    <col min="1" max="1" width="4.42578125" style="3" bestFit="1" customWidth="1"/>
    <col min="2" max="2" width="6.28515625" style="3" bestFit="1" customWidth="1"/>
    <col min="3" max="3" width="5.140625" style="3" bestFit="1" customWidth="1"/>
    <col min="4" max="5" width="7.7109375" style="3" bestFit="1" customWidth="1"/>
    <col min="6" max="6" width="9.140625" style="3" bestFit="1" customWidth="1"/>
    <col min="7" max="8" width="11.85546875" style="3" bestFit="1" customWidth="1"/>
    <col min="9" max="9" width="11.140625" style="3" bestFit="1" customWidth="1"/>
    <col min="10" max="18" width="10.140625" style="3" bestFit="1" customWidth="1"/>
    <col min="19" max="108" width="11.140625" style="3" bestFit="1" customWidth="1"/>
    <col min="109" max="645" width="12.28515625" style="3" bestFit="1" customWidth="1"/>
    <col min="646" max="16384" width="10.85546875" style="3"/>
  </cols>
  <sheetData>
    <row r="1" spans="1:681">
      <c r="A1" s="27" t="s">
        <v>0</v>
      </c>
      <c r="B1" s="27" t="s">
        <v>1</v>
      </c>
      <c r="C1" s="27" t="s">
        <v>160</v>
      </c>
      <c r="D1" s="27" t="s">
        <v>161</v>
      </c>
      <c r="E1" s="27" t="s">
        <v>163</v>
      </c>
      <c r="F1" s="27" t="s">
        <v>162</v>
      </c>
      <c r="G1" s="27" t="s">
        <v>165</v>
      </c>
      <c r="H1" s="27" t="s">
        <v>164</v>
      </c>
      <c r="I1" s="27" t="s">
        <v>170</v>
      </c>
      <c r="J1" s="27" t="s">
        <v>142</v>
      </c>
      <c r="K1" s="27" t="s">
        <v>143</v>
      </c>
      <c r="L1" s="27" t="s">
        <v>144</v>
      </c>
      <c r="M1" s="27" t="s">
        <v>145</v>
      </c>
      <c r="N1" s="27" t="s">
        <v>146</v>
      </c>
      <c r="O1" s="27" t="s">
        <v>147</v>
      </c>
      <c r="P1" s="27" t="s">
        <v>148</v>
      </c>
      <c r="Q1" s="27" t="s">
        <v>149</v>
      </c>
      <c r="R1" s="27" t="s">
        <v>150</v>
      </c>
      <c r="S1" s="27" t="s">
        <v>151</v>
      </c>
      <c r="T1" s="27" t="s">
        <v>152</v>
      </c>
      <c r="U1" s="27" t="s">
        <v>153</v>
      </c>
      <c r="V1" s="27" t="s">
        <v>154</v>
      </c>
      <c r="W1" s="27" t="s">
        <v>155</v>
      </c>
      <c r="X1" s="27" t="s">
        <v>156</v>
      </c>
      <c r="Y1" s="27" t="s">
        <v>157</v>
      </c>
      <c r="Z1" s="27" t="s">
        <v>158</v>
      </c>
      <c r="AA1" s="27" t="s">
        <v>159</v>
      </c>
      <c r="AB1" s="27" t="s">
        <v>243</v>
      </c>
      <c r="AC1" s="27" t="s">
        <v>244</v>
      </c>
      <c r="AD1" s="27" t="s">
        <v>245</v>
      </c>
      <c r="AE1" s="27" t="s">
        <v>246</v>
      </c>
      <c r="AF1" s="27" t="s">
        <v>247</v>
      </c>
      <c r="AG1" s="27" t="s">
        <v>248</v>
      </c>
      <c r="AH1" s="27" t="s">
        <v>249</v>
      </c>
      <c r="AI1" s="27" t="s">
        <v>250</v>
      </c>
      <c r="AJ1" s="27" t="s">
        <v>251</v>
      </c>
      <c r="AK1" s="27" t="s">
        <v>252</v>
      </c>
      <c r="AL1" s="27" t="s">
        <v>253</v>
      </c>
      <c r="AM1" s="27" t="s">
        <v>254</v>
      </c>
      <c r="AN1" s="27" t="s">
        <v>255</v>
      </c>
      <c r="AO1" s="27" t="s">
        <v>256</v>
      </c>
      <c r="AP1" s="27" t="s">
        <v>257</v>
      </c>
      <c r="AQ1" s="27" t="s">
        <v>258</v>
      </c>
      <c r="AR1" s="27" t="s">
        <v>259</v>
      </c>
      <c r="AS1" s="27" t="s">
        <v>260</v>
      </c>
      <c r="AT1" s="27" t="s">
        <v>261</v>
      </c>
      <c r="AU1" s="27" t="s">
        <v>262</v>
      </c>
      <c r="AV1" s="27" t="s">
        <v>263</v>
      </c>
      <c r="AW1" s="27" t="s">
        <v>264</v>
      </c>
      <c r="AX1" s="27" t="s">
        <v>265</v>
      </c>
      <c r="AY1" s="27" t="s">
        <v>266</v>
      </c>
      <c r="AZ1" s="27" t="s">
        <v>267</v>
      </c>
      <c r="BA1" s="27" t="s">
        <v>268</v>
      </c>
      <c r="BB1" s="27" t="s">
        <v>269</v>
      </c>
      <c r="BC1" s="27" t="s">
        <v>270</v>
      </c>
      <c r="BD1" s="27" t="s">
        <v>271</v>
      </c>
      <c r="BE1" s="27" t="s">
        <v>272</v>
      </c>
      <c r="BF1" s="27" t="s">
        <v>273</v>
      </c>
      <c r="BG1" s="27" t="s">
        <v>274</v>
      </c>
      <c r="BH1" s="27" t="s">
        <v>275</v>
      </c>
      <c r="BI1" s="27" t="s">
        <v>276</v>
      </c>
      <c r="BJ1" s="27" t="s">
        <v>277</v>
      </c>
      <c r="BK1" s="27" t="s">
        <v>278</v>
      </c>
      <c r="BL1" s="27" t="s">
        <v>279</v>
      </c>
      <c r="BM1" s="27" t="s">
        <v>280</v>
      </c>
      <c r="BN1" s="27" t="s">
        <v>281</v>
      </c>
      <c r="BO1" s="27" t="s">
        <v>282</v>
      </c>
      <c r="BP1" s="27" t="s">
        <v>283</v>
      </c>
      <c r="BQ1" s="27" t="s">
        <v>284</v>
      </c>
      <c r="BR1" s="27" t="s">
        <v>285</v>
      </c>
      <c r="BS1" s="27" t="s">
        <v>286</v>
      </c>
      <c r="BT1" s="27" t="s">
        <v>287</v>
      </c>
      <c r="BU1" s="27" t="s">
        <v>288</v>
      </c>
      <c r="BV1" s="27" t="s">
        <v>289</v>
      </c>
      <c r="BW1" s="27" t="s">
        <v>290</v>
      </c>
      <c r="BX1" s="27" t="s">
        <v>291</v>
      </c>
      <c r="BY1" s="27" t="s">
        <v>292</v>
      </c>
      <c r="BZ1" s="27" t="s">
        <v>293</v>
      </c>
      <c r="CA1" s="27" t="s">
        <v>294</v>
      </c>
      <c r="CB1" s="27" t="s">
        <v>295</v>
      </c>
      <c r="CC1" s="27" t="s">
        <v>296</v>
      </c>
      <c r="CD1" s="27" t="s">
        <v>297</v>
      </c>
      <c r="CE1" s="27" t="s">
        <v>298</v>
      </c>
      <c r="CF1" s="27" t="s">
        <v>299</v>
      </c>
      <c r="CG1" s="27" t="s">
        <v>300</v>
      </c>
      <c r="CH1" s="27" t="s">
        <v>301</v>
      </c>
      <c r="CI1" s="27" t="s">
        <v>302</v>
      </c>
      <c r="CJ1" s="27" t="s">
        <v>303</v>
      </c>
      <c r="CK1" s="27" t="s">
        <v>304</v>
      </c>
      <c r="CL1" s="27" t="s">
        <v>305</v>
      </c>
      <c r="CM1" s="27" t="s">
        <v>306</v>
      </c>
      <c r="CN1" s="27" t="s">
        <v>307</v>
      </c>
      <c r="CO1" s="27" t="s">
        <v>308</v>
      </c>
      <c r="CP1" s="27" t="s">
        <v>309</v>
      </c>
      <c r="CQ1" s="27" t="s">
        <v>310</v>
      </c>
      <c r="CR1" s="27" t="s">
        <v>311</v>
      </c>
      <c r="CS1" s="27" t="s">
        <v>312</v>
      </c>
      <c r="CT1" s="27" t="s">
        <v>313</v>
      </c>
      <c r="CU1" s="27" t="s">
        <v>314</v>
      </c>
      <c r="CV1" s="27" t="s">
        <v>315</v>
      </c>
      <c r="CW1" s="27" t="s">
        <v>316</v>
      </c>
      <c r="CX1" s="27" t="s">
        <v>317</v>
      </c>
      <c r="CY1" s="27" t="s">
        <v>318</v>
      </c>
      <c r="CZ1" s="27" t="s">
        <v>319</v>
      </c>
      <c r="DA1" s="27" t="s">
        <v>320</v>
      </c>
      <c r="DB1" s="27" t="s">
        <v>321</v>
      </c>
      <c r="DC1" s="27" t="s">
        <v>322</v>
      </c>
      <c r="DD1" s="27" t="s">
        <v>323</v>
      </c>
      <c r="DE1" s="27" t="s">
        <v>324</v>
      </c>
      <c r="DF1" s="27" t="s">
        <v>325</v>
      </c>
      <c r="DG1" s="27" t="s">
        <v>326</v>
      </c>
      <c r="DH1" s="27" t="s">
        <v>327</v>
      </c>
      <c r="DI1" s="27" t="s">
        <v>328</v>
      </c>
      <c r="DJ1" s="27" t="s">
        <v>329</v>
      </c>
      <c r="DK1" s="27" t="s">
        <v>330</v>
      </c>
      <c r="DL1" s="27" t="s">
        <v>331</v>
      </c>
      <c r="DM1" s="27" t="s">
        <v>332</v>
      </c>
      <c r="DN1" s="27" t="s">
        <v>333</v>
      </c>
      <c r="DO1" s="27" t="s">
        <v>334</v>
      </c>
      <c r="DP1" s="27" t="s">
        <v>335</v>
      </c>
      <c r="DQ1" s="27" t="s">
        <v>336</v>
      </c>
      <c r="DR1" s="27" t="s">
        <v>337</v>
      </c>
      <c r="DS1" s="27" t="s">
        <v>338</v>
      </c>
      <c r="DT1" s="27" t="s">
        <v>339</v>
      </c>
      <c r="DU1" s="27" t="s">
        <v>340</v>
      </c>
      <c r="DV1" s="27" t="s">
        <v>341</v>
      </c>
      <c r="DW1" s="27" t="s">
        <v>342</v>
      </c>
      <c r="DX1" s="27" t="s">
        <v>343</v>
      </c>
      <c r="DY1" s="27" t="s">
        <v>344</v>
      </c>
      <c r="DZ1" s="27" t="s">
        <v>345</v>
      </c>
      <c r="EA1" s="27" t="s">
        <v>346</v>
      </c>
      <c r="EB1" s="27" t="s">
        <v>347</v>
      </c>
      <c r="EC1" s="27" t="s">
        <v>348</v>
      </c>
      <c r="ED1" s="27" t="s">
        <v>349</v>
      </c>
      <c r="EE1" s="27" t="s">
        <v>350</v>
      </c>
      <c r="EF1" s="27" t="s">
        <v>351</v>
      </c>
      <c r="EG1" s="27" t="s">
        <v>352</v>
      </c>
      <c r="EH1" s="27" t="s">
        <v>353</v>
      </c>
      <c r="EI1" s="27" t="s">
        <v>354</v>
      </c>
      <c r="EJ1" s="27" t="s">
        <v>355</v>
      </c>
      <c r="EK1" s="27" t="s">
        <v>356</v>
      </c>
      <c r="EL1" s="27" t="s">
        <v>357</v>
      </c>
      <c r="EM1" s="27" t="s">
        <v>358</v>
      </c>
      <c r="EN1" s="27" t="s">
        <v>359</v>
      </c>
      <c r="EO1" s="27" t="s">
        <v>360</v>
      </c>
      <c r="EP1" s="27" t="s">
        <v>361</v>
      </c>
      <c r="EQ1" s="27" t="s">
        <v>362</v>
      </c>
      <c r="ER1" s="27" t="s">
        <v>363</v>
      </c>
      <c r="ES1" s="27" t="s">
        <v>364</v>
      </c>
      <c r="ET1" s="27" t="s">
        <v>365</v>
      </c>
      <c r="EU1" s="27" t="s">
        <v>366</v>
      </c>
      <c r="EV1" s="27" t="s">
        <v>367</v>
      </c>
      <c r="EW1" s="27" t="s">
        <v>368</v>
      </c>
      <c r="EX1" s="27" t="s">
        <v>369</v>
      </c>
      <c r="EY1" s="27" t="s">
        <v>370</v>
      </c>
      <c r="EZ1" s="27" t="s">
        <v>371</v>
      </c>
      <c r="FA1" s="27" t="s">
        <v>372</v>
      </c>
      <c r="FB1" s="27" t="s">
        <v>373</v>
      </c>
      <c r="FC1" s="27" t="s">
        <v>374</v>
      </c>
      <c r="FD1" s="27" t="s">
        <v>375</v>
      </c>
      <c r="FE1" s="27" t="s">
        <v>376</v>
      </c>
      <c r="FF1" s="27" t="s">
        <v>377</v>
      </c>
      <c r="FG1" s="27" t="s">
        <v>378</v>
      </c>
      <c r="FH1" s="27" t="s">
        <v>379</v>
      </c>
      <c r="FI1" s="27" t="s">
        <v>380</v>
      </c>
      <c r="FJ1" s="27" t="s">
        <v>381</v>
      </c>
      <c r="FK1" s="27" t="s">
        <v>382</v>
      </c>
      <c r="FL1" s="27" t="s">
        <v>383</v>
      </c>
      <c r="FM1" s="27" t="s">
        <v>384</v>
      </c>
      <c r="FN1" s="27" t="s">
        <v>385</v>
      </c>
      <c r="FO1" s="27" t="s">
        <v>386</v>
      </c>
      <c r="FP1" s="27" t="s">
        <v>387</v>
      </c>
      <c r="FQ1" s="27" t="s">
        <v>388</v>
      </c>
      <c r="FR1" s="27" t="s">
        <v>389</v>
      </c>
      <c r="FS1" s="27" t="s">
        <v>390</v>
      </c>
      <c r="FT1" s="27" t="s">
        <v>391</v>
      </c>
      <c r="FU1" s="27" t="s">
        <v>392</v>
      </c>
      <c r="FV1" s="27" t="s">
        <v>393</v>
      </c>
      <c r="FW1" s="27" t="s">
        <v>394</v>
      </c>
      <c r="FX1" s="27" t="s">
        <v>395</v>
      </c>
      <c r="FY1" s="27" t="s">
        <v>396</v>
      </c>
      <c r="FZ1" s="27" t="s">
        <v>397</v>
      </c>
      <c r="GA1" s="27" t="s">
        <v>398</v>
      </c>
      <c r="GB1" s="27" t="s">
        <v>399</v>
      </c>
      <c r="GC1" s="27" t="s">
        <v>400</v>
      </c>
      <c r="GD1" s="27" t="s">
        <v>401</v>
      </c>
      <c r="GE1" s="27" t="s">
        <v>402</v>
      </c>
      <c r="GF1" s="27" t="s">
        <v>403</v>
      </c>
      <c r="GG1" s="27" t="s">
        <v>404</v>
      </c>
      <c r="GH1" s="27" t="s">
        <v>405</v>
      </c>
      <c r="GI1" s="27" t="s">
        <v>406</v>
      </c>
      <c r="GJ1" s="27" t="s">
        <v>407</v>
      </c>
      <c r="GK1" s="27" t="s">
        <v>408</v>
      </c>
      <c r="GL1" s="27" t="s">
        <v>409</v>
      </c>
      <c r="GM1" s="27" t="s">
        <v>410</v>
      </c>
      <c r="GN1" s="27" t="s">
        <v>411</v>
      </c>
      <c r="GO1" s="27" t="s">
        <v>412</v>
      </c>
      <c r="GP1" s="27" t="s">
        <v>413</v>
      </c>
      <c r="GQ1" s="27" t="s">
        <v>414</v>
      </c>
      <c r="GR1" s="27" t="s">
        <v>415</v>
      </c>
      <c r="GS1" s="27" t="s">
        <v>416</v>
      </c>
      <c r="GT1" s="27" t="s">
        <v>417</v>
      </c>
      <c r="GU1" s="27" t="s">
        <v>418</v>
      </c>
      <c r="GV1" s="27" t="s">
        <v>419</v>
      </c>
      <c r="GW1" s="27" t="s">
        <v>420</v>
      </c>
      <c r="GX1" s="27" t="s">
        <v>421</v>
      </c>
      <c r="GY1" s="27" t="s">
        <v>422</v>
      </c>
      <c r="GZ1" s="27" t="s">
        <v>423</v>
      </c>
      <c r="HA1" s="27" t="s">
        <v>424</v>
      </c>
      <c r="HB1" s="27" t="s">
        <v>425</v>
      </c>
      <c r="HC1" s="27" t="s">
        <v>426</v>
      </c>
      <c r="HD1" s="27" t="s">
        <v>427</v>
      </c>
      <c r="HE1" s="27" t="s">
        <v>428</v>
      </c>
      <c r="HF1" s="27" t="s">
        <v>429</v>
      </c>
      <c r="HG1" s="27" t="s">
        <v>430</v>
      </c>
      <c r="HH1" s="27" t="s">
        <v>431</v>
      </c>
      <c r="HI1" s="27" t="s">
        <v>432</v>
      </c>
      <c r="HJ1" s="27" t="s">
        <v>433</v>
      </c>
      <c r="HK1" s="27" t="s">
        <v>434</v>
      </c>
      <c r="HL1" s="27" t="s">
        <v>435</v>
      </c>
      <c r="HM1" s="27" t="s">
        <v>436</v>
      </c>
      <c r="HN1" s="27" t="s">
        <v>437</v>
      </c>
      <c r="HO1" s="27" t="s">
        <v>438</v>
      </c>
      <c r="HP1" s="27" t="s">
        <v>439</v>
      </c>
      <c r="HQ1" s="27" t="s">
        <v>440</v>
      </c>
      <c r="HR1" s="27" t="s">
        <v>441</v>
      </c>
      <c r="HS1" s="27" t="s">
        <v>442</v>
      </c>
      <c r="HT1" s="27" t="s">
        <v>443</v>
      </c>
      <c r="HU1" s="27" t="s">
        <v>444</v>
      </c>
      <c r="HV1" s="27" t="s">
        <v>445</v>
      </c>
      <c r="HW1" s="27" t="s">
        <v>446</v>
      </c>
      <c r="HX1" s="27" t="s">
        <v>447</v>
      </c>
      <c r="HY1" s="27" t="s">
        <v>448</v>
      </c>
      <c r="HZ1" s="27" t="s">
        <v>449</v>
      </c>
      <c r="IA1" s="27" t="s">
        <v>450</v>
      </c>
      <c r="IB1" s="27" t="s">
        <v>451</v>
      </c>
      <c r="IC1" s="27" t="s">
        <v>452</v>
      </c>
      <c r="ID1" s="27" t="s">
        <v>453</v>
      </c>
      <c r="IE1" s="27" t="s">
        <v>454</v>
      </c>
      <c r="IF1" s="27" t="s">
        <v>455</v>
      </c>
      <c r="IG1" s="27" t="s">
        <v>456</v>
      </c>
      <c r="IH1" s="27" t="s">
        <v>457</v>
      </c>
      <c r="II1" s="27" t="s">
        <v>458</v>
      </c>
      <c r="IJ1" s="27" t="s">
        <v>459</v>
      </c>
      <c r="IK1" s="27" t="s">
        <v>460</v>
      </c>
      <c r="IL1" s="27" t="s">
        <v>461</v>
      </c>
      <c r="IM1" s="27" t="s">
        <v>462</v>
      </c>
      <c r="IN1" s="27" t="s">
        <v>463</v>
      </c>
      <c r="IO1" s="27" t="s">
        <v>464</v>
      </c>
      <c r="IP1" s="27" t="s">
        <v>465</v>
      </c>
      <c r="IQ1" s="27" t="s">
        <v>466</v>
      </c>
      <c r="IR1" s="27" t="s">
        <v>467</v>
      </c>
      <c r="IS1" s="27" t="s">
        <v>468</v>
      </c>
      <c r="IT1" s="27" t="s">
        <v>469</v>
      </c>
      <c r="IU1" s="27" t="s">
        <v>470</v>
      </c>
      <c r="IV1" s="27" t="s">
        <v>471</v>
      </c>
      <c r="IW1" s="27" t="s">
        <v>472</v>
      </c>
      <c r="IX1" s="27" t="s">
        <v>473</v>
      </c>
      <c r="IY1" s="27" t="s">
        <v>474</v>
      </c>
      <c r="IZ1" s="27" t="s">
        <v>475</v>
      </c>
      <c r="JA1" s="27" t="s">
        <v>476</v>
      </c>
      <c r="JB1" s="27" t="s">
        <v>477</v>
      </c>
      <c r="JC1" s="27" t="s">
        <v>478</v>
      </c>
      <c r="JD1" s="27" t="s">
        <v>479</v>
      </c>
      <c r="JE1" s="27" t="s">
        <v>480</v>
      </c>
      <c r="JF1" s="27" t="s">
        <v>481</v>
      </c>
      <c r="JG1" s="27" t="s">
        <v>482</v>
      </c>
      <c r="JH1" s="27" t="s">
        <v>483</v>
      </c>
      <c r="JI1" s="27" t="s">
        <v>484</v>
      </c>
      <c r="JJ1" s="27" t="s">
        <v>485</v>
      </c>
      <c r="JK1" s="27" t="s">
        <v>486</v>
      </c>
      <c r="JL1" s="27" t="s">
        <v>487</v>
      </c>
      <c r="JM1" s="27" t="s">
        <v>488</v>
      </c>
      <c r="JN1" s="27" t="s">
        <v>489</v>
      </c>
      <c r="JO1" s="27" t="s">
        <v>490</v>
      </c>
      <c r="JP1" s="27" t="s">
        <v>491</v>
      </c>
      <c r="JQ1" s="27" t="s">
        <v>492</v>
      </c>
      <c r="JR1" s="27" t="s">
        <v>493</v>
      </c>
      <c r="JS1" s="27" t="s">
        <v>494</v>
      </c>
      <c r="JT1" s="27" t="s">
        <v>495</v>
      </c>
      <c r="JU1" s="27" t="s">
        <v>496</v>
      </c>
      <c r="JV1" s="27" t="s">
        <v>497</v>
      </c>
      <c r="JW1" s="27" t="s">
        <v>498</v>
      </c>
      <c r="JX1" s="27" t="s">
        <v>499</v>
      </c>
      <c r="JY1" s="27" t="s">
        <v>500</v>
      </c>
      <c r="JZ1" s="27" t="s">
        <v>501</v>
      </c>
      <c r="KA1" s="27" t="s">
        <v>502</v>
      </c>
      <c r="KB1" s="27" t="s">
        <v>503</v>
      </c>
      <c r="KC1" s="27" t="s">
        <v>504</v>
      </c>
      <c r="KD1" s="27" t="s">
        <v>505</v>
      </c>
      <c r="KE1" s="27" t="s">
        <v>506</v>
      </c>
      <c r="KF1" s="27" t="s">
        <v>507</v>
      </c>
      <c r="KG1" s="27" t="s">
        <v>508</v>
      </c>
      <c r="KH1" s="27" t="s">
        <v>509</v>
      </c>
      <c r="KI1" s="27" t="s">
        <v>510</v>
      </c>
      <c r="KJ1" s="27" t="s">
        <v>511</v>
      </c>
      <c r="KK1" s="27" t="s">
        <v>512</v>
      </c>
      <c r="KL1" s="27" t="s">
        <v>513</v>
      </c>
      <c r="KM1" s="27" t="s">
        <v>514</v>
      </c>
      <c r="KN1" s="27" t="s">
        <v>515</v>
      </c>
      <c r="KO1" s="27" t="s">
        <v>516</v>
      </c>
      <c r="KP1" s="27" t="s">
        <v>517</v>
      </c>
      <c r="KQ1" s="27" t="s">
        <v>518</v>
      </c>
      <c r="KR1" s="27" t="s">
        <v>519</v>
      </c>
      <c r="KS1" s="27" t="s">
        <v>520</v>
      </c>
      <c r="KT1" s="27" t="s">
        <v>521</v>
      </c>
      <c r="KU1" s="27" t="s">
        <v>522</v>
      </c>
      <c r="KV1" s="27" t="s">
        <v>523</v>
      </c>
      <c r="KW1" s="27" t="s">
        <v>524</v>
      </c>
      <c r="KX1" s="27" t="s">
        <v>525</v>
      </c>
      <c r="KY1" s="27" t="s">
        <v>526</v>
      </c>
      <c r="KZ1" s="27" t="s">
        <v>527</v>
      </c>
      <c r="LA1" s="27" t="s">
        <v>528</v>
      </c>
      <c r="LB1" s="27" t="s">
        <v>529</v>
      </c>
      <c r="LC1" s="27" t="s">
        <v>530</v>
      </c>
      <c r="LD1" s="27" t="s">
        <v>531</v>
      </c>
      <c r="LE1" s="27" t="s">
        <v>532</v>
      </c>
      <c r="LF1" s="27" t="s">
        <v>533</v>
      </c>
      <c r="LG1" s="27" t="s">
        <v>534</v>
      </c>
      <c r="LH1" s="27" t="s">
        <v>535</v>
      </c>
      <c r="LI1" s="27" t="s">
        <v>536</v>
      </c>
      <c r="LJ1" s="27" t="s">
        <v>537</v>
      </c>
      <c r="LK1" s="27" t="s">
        <v>538</v>
      </c>
      <c r="LL1" s="27" t="s">
        <v>539</v>
      </c>
      <c r="LM1" s="27" t="s">
        <v>540</v>
      </c>
      <c r="LN1" s="27" t="s">
        <v>541</v>
      </c>
      <c r="LO1" s="27" t="s">
        <v>542</v>
      </c>
      <c r="LP1" s="27" t="s">
        <v>543</v>
      </c>
      <c r="LQ1" s="27" t="s">
        <v>544</v>
      </c>
      <c r="LR1" s="27" t="s">
        <v>545</v>
      </c>
      <c r="LS1" s="27" t="s">
        <v>546</v>
      </c>
      <c r="LT1" s="27" t="s">
        <v>547</v>
      </c>
      <c r="LU1" s="27" t="s">
        <v>548</v>
      </c>
      <c r="LV1" s="27" t="s">
        <v>549</v>
      </c>
      <c r="LW1" s="27" t="s">
        <v>550</v>
      </c>
      <c r="LX1" s="27" t="s">
        <v>551</v>
      </c>
      <c r="LY1" s="27" t="s">
        <v>552</v>
      </c>
      <c r="LZ1" s="27" t="s">
        <v>553</v>
      </c>
      <c r="MA1" s="27" t="s">
        <v>554</v>
      </c>
      <c r="MB1" s="27" t="s">
        <v>555</v>
      </c>
      <c r="MC1" s="27" t="s">
        <v>556</v>
      </c>
      <c r="MD1" s="27" t="s">
        <v>557</v>
      </c>
      <c r="ME1" s="27" t="s">
        <v>558</v>
      </c>
      <c r="MF1" s="27" t="s">
        <v>559</v>
      </c>
      <c r="MG1" s="27" t="s">
        <v>560</v>
      </c>
      <c r="MH1" s="27" t="s">
        <v>561</v>
      </c>
      <c r="MI1" s="27" t="s">
        <v>562</v>
      </c>
      <c r="MJ1" s="27" t="s">
        <v>563</v>
      </c>
      <c r="MK1" s="27" t="s">
        <v>564</v>
      </c>
      <c r="ML1" s="27" t="s">
        <v>565</v>
      </c>
      <c r="MM1" s="27" t="s">
        <v>566</v>
      </c>
      <c r="MN1" s="27" t="s">
        <v>567</v>
      </c>
      <c r="MO1" s="27" t="s">
        <v>568</v>
      </c>
      <c r="MP1" s="27" t="s">
        <v>569</v>
      </c>
      <c r="MQ1" s="27" t="s">
        <v>570</v>
      </c>
      <c r="MR1" s="27" t="s">
        <v>571</v>
      </c>
      <c r="MS1" s="27" t="s">
        <v>572</v>
      </c>
      <c r="MT1" s="27" t="s">
        <v>573</v>
      </c>
      <c r="MU1" s="27" t="s">
        <v>574</v>
      </c>
      <c r="MV1" s="27" t="s">
        <v>575</v>
      </c>
      <c r="MW1" s="27" t="s">
        <v>576</v>
      </c>
      <c r="MX1" s="27" t="s">
        <v>577</v>
      </c>
      <c r="MY1" s="27" t="s">
        <v>578</v>
      </c>
      <c r="MZ1" s="27" t="s">
        <v>579</v>
      </c>
      <c r="NA1" s="27" t="s">
        <v>580</v>
      </c>
      <c r="NB1" s="27" t="s">
        <v>581</v>
      </c>
      <c r="NC1" s="27" t="s">
        <v>582</v>
      </c>
      <c r="ND1" s="27" t="s">
        <v>583</v>
      </c>
      <c r="NE1" s="27" t="s">
        <v>584</v>
      </c>
      <c r="NF1" s="27" t="s">
        <v>585</v>
      </c>
      <c r="NG1" s="27" t="s">
        <v>586</v>
      </c>
      <c r="NH1" s="27" t="s">
        <v>587</v>
      </c>
      <c r="NI1" s="27" t="s">
        <v>588</v>
      </c>
      <c r="NJ1" s="27" t="s">
        <v>589</v>
      </c>
      <c r="NK1" s="27" t="s">
        <v>590</v>
      </c>
      <c r="NL1" s="27" t="s">
        <v>591</v>
      </c>
      <c r="NM1" s="27" t="s">
        <v>592</v>
      </c>
      <c r="NN1" s="27" t="s">
        <v>593</v>
      </c>
      <c r="NO1" s="27" t="s">
        <v>594</v>
      </c>
      <c r="NP1" s="27" t="s">
        <v>595</v>
      </c>
      <c r="NQ1" s="27" t="s">
        <v>596</v>
      </c>
      <c r="NR1" s="27" t="s">
        <v>597</v>
      </c>
      <c r="NS1" s="27" t="s">
        <v>598</v>
      </c>
      <c r="NT1" s="27" t="s">
        <v>599</v>
      </c>
      <c r="NU1" s="27" t="s">
        <v>600</v>
      </c>
      <c r="NV1" s="27" t="s">
        <v>601</v>
      </c>
      <c r="NW1" s="27" t="s">
        <v>602</v>
      </c>
      <c r="NX1" s="27" t="s">
        <v>603</v>
      </c>
      <c r="NY1" s="27" t="s">
        <v>604</v>
      </c>
      <c r="NZ1" s="27" t="s">
        <v>605</v>
      </c>
      <c r="OA1" s="27" t="s">
        <v>606</v>
      </c>
      <c r="OB1" s="27" t="s">
        <v>607</v>
      </c>
      <c r="OC1" s="27" t="s">
        <v>608</v>
      </c>
      <c r="OD1" s="27" t="s">
        <v>609</v>
      </c>
      <c r="OE1" s="27" t="s">
        <v>610</v>
      </c>
      <c r="OF1" s="27" t="s">
        <v>611</v>
      </c>
      <c r="OG1" s="27" t="s">
        <v>612</v>
      </c>
      <c r="OH1" s="27" t="s">
        <v>613</v>
      </c>
      <c r="OI1" s="27" t="s">
        <v>614</v>
      </c>
      <c r="OJ1" s="27" t="s">
        <v>615</v>
      </c>
      <c r="OK1" s="27" t="s">
        <v>616</v>
      </c>
      <c r="OL1" s="27" t="s">
        <v>617</v>
      </c>
      <c r="OM1" s="27" t="s">
        <v>618</v>
      </c>
      <c r="ON1" s="27" t="s">
        <v>619</v>
      </c>
      <c r="OO1" s="27" t="s">
        <v>620</v>
      </c>
      <c r="OP1" s="27" t="s">
        <v>621</v>
      </c>
      <c r="OQ1" s="27" t="s">
        <v>622</v>
      </c>
      <c r="OR1" s="27" t="s">
        <v>623</v>
      </c>
      <c r="OS1" s="27" t="s">
        <v>624</v>
      </c>
      <c r="OT1" s="27" t="s">
        <v>625</v>
      </c>
      <c r="OU1" s="27" t="s">
        <v>626</v>
      </c>
      <c r="OV1" s="27" t="s">
        <v>627</v>
      </c>
      <c r="OW1" s="27" t="s">
        <v>628</v>
      </c>
      <c r="OX1" s="27" t="s">
        <v>629</v>
      </c>
      <c r="OY1" s="27" t="s">
        <v>630</v>
      </c>
      <c r="OZ1" s="27" t="s">
        <v>631</v>
      </c>
      <c r="PA1" s="27" t="s">
        <v>632</v>
      </c>
      <c r="PB1" s="27" t="s">
        <v>633</v>
      </c>
      <c r="PC1" s="27" t="s">
        <v>634</v>
      </c>
      <c r="PD1" s="27" t="s">
        <v>635</v>
      </c>
      <c r="PE1" s="27" t="s">
        <v>636</v>
      </c>
      <c r="PF1" s="27" t="s">
        <v>637</v>
      </c>
      <c r="PG1" s="27" t="s">
        <v>638</v>
      </c>
      <c r="PH1" s="27" t="s">
        <v>639</v>
      </c>
      <c r="PI1" s="27" t="s">
        <v>640</v>
      </c>
      <c r="PJ1" s="27" t="s">
        <v>641</v>
      </c>
      <c r="PK1" s="27" t="s">
        <v>642</v>
      </c>
      <c r="PL1" s="27" t="s">
        <v>643</v>
      </c>
      <c r="PM1" s="27" t="s">
        <v>644</v>
      </c>
      <c r="PN1" s="27" t="s">
        <v>645</v>
      </c>
      <c r="PO1" s="27" t="s">
        <v>646</v>
      </c>
      <c r="PP1" s="27" t="s">
        <v>647</v>
      </c>
      <c r="PQ1" s="27" t="s">
        <v>648</v>
      </c>
      <c r="PR1" s="27" t="s">
        <v>649</v>
      </c>
      <c r="PS1" s="27" t="s">
        <v>650</v>
      </c>
      <c r="PT1" s="27" t="s">
        <v>651</v>
      </c>
      <c r="PU1" s="27" t="s">
        <v>652</v>
      </c>
      <c r="PV1" s="27" t="s">
        <v>653</v>
      </c>
      <c r="PW1" s="27" t="s">
        <v>654</v>
      </c>
      <c r="PX1" s="27" t="s">
        <v>655</v>
      </c>
      <c r="PY1" s="27" t="s">
        <v>656</v>
      </c>
      <c r="PZ1" s="27" t="s">
        <v>657</v>
      </c>
      <c r="QA1" s="27" t="s">
        <v>658</v>
      </c>
      <c r="QB1" s="27" t="s">
        <v>659</v>
      </c>
      <c r="QC1" s="27" t="s">
        <v>660</v>
      </c>
      <c r="QD1" s="27" t="s">
        <v>661</v>
      </c>
      <c r="QE1" s="27" t="s">
        <v>662</v>
      </c>
      <c r="QF1" s="27" t="s">
        <v>663</v>
      </c>
      <c r="QG1" s="27" t="s">
        <v>664</v>
      </c>
      <c r="QH1" s="27" t="s">
        <v>665</v>
      </c>
      <c r="QI1" s="27" t="s">
        <v>666</v>
      </c>
      <c r="QJ1" s="27" t="s">
        <v>667</v>
      </c>
      <c r="QK1" s="27" t="s">
        <v>668</v>
      </c>
      <c r="QL1" s="27" t="s">
        <v>669</v>
      </c>
      <c r="QM1" s="27" t="s">
        <v>670</v>
      </c>
      <c r="QN1" s="27" t="s">
        <v>671</v>
      </c>
      <c r="QO1" s="27" t="s">
        <v>672</v>
      </c>
      <c r="QP1" s="27" t="s">
        <v>673</v>
      </c>
      <c r="QQ1" s="27" t="s">
        <v>674</v>
      </c>
      <c r="QR1" s="27" t="s">
        <v>675</v>
      </c>
      <c r="QS1" s="27" t="s">
        <v>676</v>
      </c>
      <c r="QT1" s="27" t="s">
        <v>677</v>
      </c>
      <c r="QU1" s="27" t="s">
        <v>678</v>
      </c>
      <c r="QV1" s="27" t="s">
        <v>679</v>
      </c>
      <c r="QW1" s="27" t="s">
        <v>680</v>
      </c>
      <c r="QX1" s="27" t="s">
        <v>681</v>
      </c>
      <c r="QY1" s="27" t="s">
        <v>682</v>
      </c>
      <c r="QZ1" s="27" t="s">
        <v>683</v>
      </c>
      <c r="RA1" s="27" t="s">
        <v>684</v>
      </c>
      <c r="RB1" s="27" t="s">
        <v>685</v>
      </c>
      <c r="RC1" s="27" t="s">
        <v>686</v>
      </c>
      <c r="RD1" s="27" t="s">
        <v>687</v>
      </c>
      <c r="RE1" s="27" t="s">
        <v>688</v>
      </c>
      <c r="RF1" s="27" t="s">
        <v>689</v>
      </c>
      <c r="RG1" s="27" t="s">
        <v>690</v>
      </c>
      <c r="RH1" s="27" t="s">
        <v>691</v>
      </c>
      <c r="RI1" s="27" t="s">
        <v>692</v>
      </c>
      <c r="RJ1" s="27" t="s">
        <v>693</v>
      </c>
      <c r="RK1" s="27" t="s">
        <v>694</v>
      </c>
      <c r="RL1" s="27" t="s">
        <v>695</v>
      </c>
      <c r="RM1" s="27" t="s">
        <v>696</v>
      </c>
      <c r="RN1" s="27" t="s">
        <v>697</v>
      </c>
      <c r="RO1" s="27" t="s">
        <v>698</v>
      </c>
      <c r="RP1" s="27" t="s">
        <v>699</v>
      </c>
      <c r="RQ1" s="27" t="s">
        <v>700</v>
      </c>
      <c r="RR1" s="27" t="s">
        <v>701</v>
      </c>
      <c r="RS1" s="27" t="s">
        <v>702</v>
      </c>
      <c r="RT1" s="27" t="s">
        <v>703</v>
      </c>
      <c r="RU1" s="27" t="s">
        <v>704</v>
      </c>
      <c r="RV1" s="27" t="s">
        <v>705</v>
      </c>
      <c r="RW1" s="27" t="s">
        <v>706</v>
      </c>
      <c r="RX1" s="27" t="s">
        <v>707</v>
      </c>
      <c r="RY1" s="27" t="s">
        <v>708</v>
      </c>
      <c r="RZ1" s="27" t="s">
        <v>709</v>
      </c>
      <c r="SA1" s="27" t="s">
        <v>710</v>
      </c>
      <c r="SB1" s="27" t="s">
        <v>711</v>
      </c>
      <c r="SC1" s="27" t="s">
        <v>712</v>
      </c>
      <c r="SD1" s="27" t="s">
        <v>713</v>
      </c>
      <c r="SE1" s="27" t="s">
        <v>714</v>
      </c>
      <c r="SF1" s="27" t="s">
        <v>715</v>
      </c>
      <c r="SG1" s="27" t="s">
        <v>716</v>
      </c>
      <c r="SH1" s="27" t="s">
        <v>717</v>
      </c>
      <c r="SI1" s="27" t="s">
        <v>718</v>
      </c>
      <c r="SJ1" s="27" t="s">
        <v>719</v>
      </c>
      <c r="SK1" s="27" t="s">
        <v>720</v>
      </c>
      <c r="SL1" s="27" t="s">
        <v>721</v>
      </c>
      <c r="SM1" s="27" t="s">
        <v>722</v>
      </c>
      <c r="SN1" s="27" t="s">
        <v>723</v>
      </c>
      <c r="SO1" s="27" t="s">
        <v>724</v>
      </c>
      <c r="SP1" s="27" t="s">
        <v>725</v>
      </c>
      <c r="SQ1" s="27" t="s">
        <v>726</v>
      </c>
      <c r="SR1" s="27" t="s">
        <v>727</v>
      </c>
      <c r="SS1" s="27" t="s">
        <v>728</v>
      </c>
      <c r="ST1" s="27" t="s">
        <v>729</v>
      </c>
      <c r="SU1" s="27" t="s">
        <v>730</v>
      </c>
      <c r="SV1" s="27" t="s">
        <v>731</v>
      </c>
      <c r="SW1" s="27" t="s">
        <v>732</v>
      </c>
      <c r="SX1" s="27" t="s">
        <v>733</v>
      </c>
      <c r="SY1" s="27" t="s">
        <v>734</v>
      </c>
      <c r="SZ1" s="27" t="s">
        <v>735</v>
      </c>
      <c r="TA1" s="27" t="s">
        <v>736</v>
      </c>
      <c r="TB1" s="27" t="s">
        <v>737</v>
      </c>
      <c r="TC1" s="27" t="s">
        <v>738</v>
      </c>
      <c r="TD1" s="27" t="s">
        <v>739</v>
      </c>
      <c r="TE1" s="27" t="s">
        <v>740</v>
      </c>
      <c r="TF1" s="27" t="s">
        <v>741</v>
      </c>
      <c r="TG1" s="27" t="s">
        <v>742</v>
      </c>
      <c r="TH1" s="27" t="s">
        <v>743</v>
      </c>
      <c r="TI1" s="27" t="s">
        <v>744</v>
      </c>
      <c r="TJ1" s="27" t="s">
        <v>745</v>
      </c>
      <c r="TK1" s="27" t="s">
        <v>746</v>
      </c>
      <c r="TL1" s="27" t="s">
        <v>747</v>
      </c>
      <c r="TM1" s="27" t="s">
        <v>748</v>
      </c>
      <c r="TN1" s="27" t="s">
        <v>749</v>
      </c>
      <c r="TO1" s="27" t="s">
        <v>750</v>
      </c>
      <c r="TP1" s="27" t="s">
        <v>751</v>
      </c>
      <c r="TQ1" s="27" t="s">
        <v>752</v>
      </c>
      <c r="TR1" s="27" t="s">
        <v>753</v>
      </c>
      <c r="TS1" s="27" t="s">
        <v>754</v>
      </c>
      <c r="TT1" s="27" t="s">
        <v>755</v>
      </c>
      <c r="TU1" s="27" t="s">
        <v>756</v>
      </c>
      <c r="TV1" s="27" t="s">
        <v>757</v>
      </c>
      <c r="TW1" s="27" t="s">
        <v>758</v>
      </c>
      <c r="TX1" s="27" t="s">
        <v>759</v>
      </c>
      <c r="TY1" s="27" t="s">
        <v>760</v>
      </c>
      <c r="TZ1" s="27" t="s">
        <v>761</v>
      </c>
      <c r="UA1" s="27" t="s">
        <v>762</v>
      </c>
      <c r="UB1" s="27" t="s">
        <v>763</v>
      </c>
      <c r="UC1" s="27" t="s">
        <v>764</v>
      </c>
      <c r="UD1" s="27" t="s">
        <v>765</v>
      </c>
      <c r="UE1" s="27" t="s">
        <v>766</v>
      </c>
      <c r="UF1" s="27" t="s">
        <v>767</v>
      </c>
      <c r="UG1" s="27" t="s">
        <v>768</v>
      </c>
      <c r="UH1" s="27" t="s">
        <v>769</v>
      </c>
      <c r="UI1" s="27" t="s">
        <v>770</v>
      </c>
      <c r="UJ1" s="27" t="s">
        <v>771</v>
      </c>
      <c r="UK1" s="27" t="s">
        <v>772</v>
      </c>
      <c r="UL1" s="27" t="s">
        <v>773</v>
      </c>
      <c r="UM1" s="27" t="s">
        <v>774</v>
      </c>
      <c r="UN1" s="27" t="s">
        <v>775</v>
      </c>
      <c r="UO1" s="27" t="s">
        <v>776</v>
      </c>
      <c r="UP1" s="27" t="s">
        <v>777</v>
      </c>
      <c r="UQ1" s="27" t="s">
        <v>778</v>
      </c>
      <c r="UR1" s="27" t="s">
        <v>779</v>
      </c>
      <c r="US1" s="27" t="s">
        <v>780</v>
      </c>
      <c r="UT1" s="27" t="s">
        <v>781</v>
      </c>
      <c r="UU1" s="27" t="s">
        <v>782</v>
      </c>
      <c r="UV1" s="27" t="s">
        <v>783</v>
      </c>
      <c r="UW1" s="27" t="s">
        <v>784</v>
      </c>
      <c r="UX1" s="27" t="s">
        <v>785</v>
      </c>
      <c r="UY1" s="27" t="s">
        <v>786</v>
      </c>
      <c r="UZ1" s="27" t="s">
        <v>787</v>
      </c>
      <c r="VA1" s="27" t="s">
        <v>788</v>
      </c>
      <c r="VB1" s="27" t="s">
        <v>789</v>
      </c>
      <c r="VC1" s="27" t="s">
        <v>790</v>
      </c>
      <c r="VD1" s="27" t="s">
        <v>791</v>
      </c>
      <c r="VE1" s="27" t="s">
        <v>792</v>
      </c>
      <c r="VF1" s="27" t="s">
        <v>793</v>
      </c>
      <c r="VG1" s="27" t="s">
        <v>794</v>
      </c>
      <c r="VH1" s="27" t="s">
        <v>795</v>
      </c>
      <c r="VI1" s="27" t="s">
        <v>796</v>
      </c>
      <c r="VJ1" s="27" t="s">
        <v>797</v>
      </c>
      <c r="VK1" s="27" t="s">
        <v>798</v>
      </c>
      <c r="VL1" s="27" t="s">
        <v>799</v>
      </c>
      <c r="VM1" s="27" t="s">
        <v>800</v>
      </c>
      <c r="VN1" s="27" t="s">
        <v>801</v>
      </c>
      <c r="VO1" s="27" t="s">
        <v>802</v>
      </c>
      <c r="VP1" s="27" t="s">
        <v>803</v>
      </c>
      <c r="VQ1" s="27" t="s">
        <v>804</v>
      </c>
      <c r="VR1" s="27" t="s">
        <v>805</v>
      </c>
      <c r="VS1" s="27" t="s">
        <v>806</v>
      </c>
      <c r="VT1" s="27" t="s">
        <v>807</v>
      </c>
      <c r="VU1" s="27" t="s">
        <v>808</v>
      </c>
      <c r="VV1" s="27" t="s">
        <v>809</v>
      </c>
      <c r="VW1" s="27" t="s">
        <v>810</v>
      </c>
      <c r="VX1" s="27" t="s">
        <v>811</v>
      </c>
      <c r="VY1" s="27" t="s">
        <v>812</v>
      </c>
      <c r="VZ1" s="27" t="s">
        <v>813</v>
      </c>
      <c r="WA1" s="27" t="s">
        <v>814</v>
      </c>
      <c r="WB1" s="27" t="s">
        <v>815</v>
      </c>
      <c r="WC1" s="27" t="s">
        <v>816</v>
      </c>
      <c r="WD1" s="27" t="s">
        <v>817</v>
      </c>
      <c r="WE1" s="27" t="s">
        <v>818</v>
      </c>
      <c r="WF1" s="27" t="s">
        <v>819</v>
      </c>
      <c r="WG1" s="27" t="s">
        <v>820</v>
      </c>
      <c r="WH1" s="27" t="s">
        <v>821</v>
      </c>
      <c r="WI1" s="27" t="s">
        <v>822</v>
      </c>
      <c r="WJ1" s="27" t="s">
        <v>823</v>
      </c>
      <c r="WK1" s="27" t="s">
        <v>824</v>
      </c>
      <c r="WL1" s="27" t="s">
        <v>825</v>
      </c>
      <c r="WM1" s="27" t="s">
        <v>826</v>
      </c>
      <c r="WN1" s="27" t="s">
        <v>827</v>
      </c>
      <c r="WO1" s="27" t="s">
        <v>828</v>
      </c>
      <c r="WP1" s="27" t="s">
        <v>829</v>
      </c>
      <c r="WQ1" s="27" t="s">
        <v>830</v>
      </c>
      <c r="WR1" s="27" t="s">
        <v>831</v>
      </c>
      <c r="WS1" s="27" t="s">
        <v>832</v>
      </c>
      <c r="WT1" s="27" t="s">
        <v>833</v>
      </c>
      <c r="WU1" s="27" t="s">
        <v>834</v>
      </c>
      <c r="WV1" s="27" t="s">
        <v>835</v>
      </c>
      <c r="WW1" s="27" t="s">
        <v>836</v>
      </c>
      <c r="WX1" s="27" t="s">
        <v>837</v>
      </c>
      <c r="WY1" s="27" t="s">
        <v>838</v>
      </c>
      <c r="WZ1" s="27" t="s">
        <v>839</v>
      </c>
      <c r="XA1" s="27" t="s">
        <v>840</v>
      </c>
      <c r="XB1" s="27" t="s">
        <v>841</v>
      </c>
      <c r="XC1" s="27" t="s">
        <v>842</v>
      </c>
      <c r="XD1" s="27" t="s">
        <v>843</v>
      </c>
      <c r="XE1" s="27" t="s">
        <v>844</v>
      </c>
      <c r="XF1" s="27" t="s">
        <v>845</v>
      </c>
      <c r="XG1" s="27" t="s">
        <v>846</v>
      </c>
      <c r="XH1" s="27" t="s">
        <v>847</v>
      </c>
      <c r="XI1" s="27" t="s">
        <v>848</v>
      </c>
      <c r="XJ1" s="27" t="s">
        <v>849</v>
      </c>
      <c r="XK1" s="27" t="s">
        <v>850</v>
      </c>
      <c r="XL1" s="27" t="s">
        <v>851</v>
      </c>
      <c r="XM1" s="27" t="s">
        <v>852</v>
      </c>
      <c r="XN1" s="27" t="s">
        <v>853</v>
      </c>
      <c r="XO1" s="27" t="s">
        <v>854</v>
      </c>
      <c r="XP1" s="27" t="s">
        <v>855</v>
      </c>
      <c r="XQ1" s="27" t="s">
        <v>856</v>
      </c>
      <c r="XR1" s="27" t="s">
        <v>857</v>
      </c>
      <c r="XS1" s="27" t="s">
        <v>858</v>
      </c>
      <c r="XT1" s="27" t="s">
        <v>859</v>
      </c>
      <c r="XU1" s="27" t="s">
        <v>860</v>
      </c>
      <c r="XV1" s="27" t="s">
        <v>868</v>
      </c>
      <c r="XW1" s="27" t="s">
        <v>869</v>
      </c>
      <c r="XX1" s="27" t="s">
        <v>870</v>
      </c>
      <c r="XY1" s="27" t="s">
        <v>871</v>
      </c>
      <c r="XZ1" s="27" t="s">
        <v>872</v>
      </c>
      <c r="YA1" s="27" t="s">
        <v>873</v>
      </c>
      <c r="YB1" s="27" t="s">
        <v>874</v>
      </c>
      <c r="YC1" s="27" t="s">
        <v>875</v>
      </c>
      <c r="YD1" s="27" t="s">
        <v>876</v>
      </c>
      <c r="YE1" s="27" t="s">
        <v>877</v>
      </c>
      <c r="YF1" s="27" t="s">
        <v>878</v>
      </c>
      <c r="YG1" s="27" t="s">
        <v>879</v>
      </c>
      <c r="YH1" s="27" t="s">
        <v>880</v>
      </c>
      <c r="YI1" s="27" t="s">
        <v>881</v>
      </c>
      <c r="YJ1" s="27" t="s">
        <v>882</v>
      </c>
      <c r="YK1" s="27" t="s">
        <v>883</v>
      </c>
      <c r="YL1" s="27" t="s">
        <v>884</v>
      </c>
      <c r="YM1" s="27" t="s">
        <v>885</v>
      </c>
      <c r="YN1" s="27" t="s">
        <v>886</v>
      </c>
      <c r="YO1" s="27" t="s">
        <v>887</v>
      </c>
      <c r="YP1" s="27" t="s">
        <v>888</v>
      </c>
      <c r="YQ1" s="27" t="s">
        <v>889</v>
      </c>
      <c r="YR1" s="27" t="s">
        <v>890</v>
      </c>
      <c r="YS1" s="27" t="s">
        <v>891</v>
      </c>
      <c r="YT1" s="27" t="s">
        <v>892</v>
      </c>
      <c r="YU1" s="27" t="s">
        <v>893</v>
      </c>
      <c r="YV1" s="27" t="s">
        <v>894</v>
      </c>
      <c r="YW1" s="27" t="s">
        <v>895</v>
      </c>
      <c r="YX1" s="27" t="s">
        <v>896</v>
      </c>
      <c r="YY1" s="27" t="s">
        <v>897</v>
      </c>
      <c r="YZ1" s="27" t="s">
        <v>898</v>
      </c>
      <c r="ZA1" s="27" t="s">
        <v>899</v>
      </c>
      <c r="ZB1" s="27" t="s">
        <v>900</v>
      </c>
      <c r="ZC1" s="27" t="s">
        <v>901</v>
      </c>
      <c r="ZD1" s="27" t="s">
        <v>902</v>
      </c>
      <c r="ZE1" s="27" t="s">
        <v>903</v>
      </c>
    </row>
    <row r="2" spans="1:681">
      <c r="A2" s="3" t="s">
        <v>36</v>
      </c>
      <c r="B2" s="3" t="s">
        <v>30</v>
      </c>
      <c r="C2" s="3">
        <v>0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3">
        <v>1</v>
      </c>
      <c r="J2" s="85">
        <v>1.8085</v>
      </c>
      <c r="K2" s="85">
        <v>1.9937</v>
      </c>
      <c r="L2" s="85">
        <v>3.4354</v>
      </c>
      <c r="M2" s="85">
        <v>4.0960000000000001</v>
      </c>
      <c r="N2" s="85">
        <v>1.9011</v>
      </c>
      <c r="O2" s="85">
        <v>2.6219000000000001</v>
      </c>
      <c r="P2" s="85">
        <v>2.7145000000000001</v>
      </c>
      <c r="Q2" s="85">
        <v>2.4125000000000001</v>
      </c>
      <c r="R2" s="85">
        <v>2.9521999999999999</v>
      </c>
      <c r="S2" s="85">
        <v>3.0448</v>
      </c>
      <c r="T2" s="85">
        <v>3.7656999999999998</v>
      </c>
      <c r="U2" s="85">
        <v>2.6326999999999998</v>
      </c>
      <c r="V2" s="85">
        <v>3.1133000000000002</v>
      </c>
      <c r="W2" s="85">
        <v>3.1749999999999998</v>
      </c>
      <c r="X2" s="85">
        <v>1.8904000000000001</v>
      </c>
      <c r="Y2" s="85">
        <v>2.0825</v>
      </c>
      <c r="Z2" s="85">
        <v>3.5783</v>
      </c>
      <c r="AA2" s="85">
        <v>4.2636000000000003</v>
      </c>
      <c r="AB2" s="85">
        <v>1.9863999999999999</v>
      </c>
      <c r="AC2" s="85">
        <v>2.7343000000000002</v>
      </c>
      <c r="AD2" s="85">
        <v>2.8304</v>
      </c>
      <c r="AE2" s="85">
        <v>2.5171000000000001</v>
      </c>
      <c r="AF2" s="85">
        <v>3.077</v>
      </c>
      <c r="AG2" s="85">
        <v>3.1730999999999998</v>
      </c>
      <c r="AH2" s="85">
        <v>3.9209999999999998</v>
      </c>
      <c r="AI2" s="85">
        <v>2.7454999999999998</v>
      </c>
      <c r="AJ2" s="85">
        <v>3.2441</v>
      </c>
      <c r="AK2" s="85">
        <v>3.3081</v>
      </c>
      <c r="AL2" s="85">
        <v>1.4154</v>
      </c>
      <c r="AM2" s="85">
        <v>1.5607</v>
      </c>
      <c r="AN2" s="85">
        <v>2.6916000000000002</v>
      </c>
      <c r="AO2" s="85">
        <v>3.2097000000000002</v>
      </c>
      <c r="AP2" s="85">
        <v>1.4881</v>
      </c>
      <c r="AQ2" s="85">
        <v>2.0535000000000001</v>
      </c>
      <c r="AR2" s="85">
        <v>2.1261000000000001</v>
      </c>
      <c r="AS2" s="85">
        <v>1.8892</v>
      </c>
      <c r="AT2" s="85">
        <v>2.3126000000000002</v>
      </c>
      <c r="AU2" s="85">
        <v>2.3852000000000002</v>
      </c>
      <c r="AV2" s="85">
        <v>2.9506000000000001</v>
      </c>
      <c r="AW2" s="85">
        <v>2.0619000000000001</v>
      </c>
      <c r="AX2" s="85">
        <v>2.4388999999999998</v>
      </c>
      <c r="AY2" s="85">
        <v>2.4872999999999998</v>
      </c>
      <c r="AZ2" s="85">
        <v>1.8231999999999999</v>
      </c>
      <c r="BA2" s="85">
        <v>2.0112999999999999</v>
      </c>
      <c r="BB2" s="85">
        <v>3.4756999999999998</v>
      </c>
      <c r="BC2" s="85">
        <v>4.1467000000000001</v>
      </c>
      <c r="BD2" s="85">
        <v>1.9173</v>
      </c>
      <c r="BE2" s="85">
        <v>2.6494</v>
      </c>
      <c r="BF2" s="85">
        <v>2.7435</v>
      </c>
      <c r="BG2" s="85">
        <v>2.4367000000000001</v>
      </c>
      <c r="BH2" s="85">
        <v>2.9849000000000001</v>
      </c>
      <c r="BI2" s="85">
        <v>3.0790000000000002</v>
      </c>
      <c r="BJ2" s="85">
        <v>3.8111999999999999</v>
      </c>
      <c r="BK2" s="85">
        <v>2.6604000000000001</v>
      </c>
      <c r="BL2" s="85">
        <v>3.1484999999999999</v>
      </c>
      <c r="BM2" s="85">
        <v>3.2111999999999998</v>
      </c>
      <c r="BN2" s="85">
        <v>1.6669</v>
      </c>
      <c r="BO2" s="85">
        <v>1.7970999999999999</v>
      </c>
      <c r="BP2" s="85">
        <v>2.6002000000000001</v>
      </c>
      <c r="BQ2" s="85">
        <v>3.6084000000000001</v>
      </c>
      <c r="BR2" s="85">
        <v>1.732</v>
      </c>
      <c r="BS2" s="85">
        <v>2.1335000000000002</v>
      </c>
      <c r="BT2" s="85">
        <v>2.1985999999999999</v>
      </c>
      <c r="BU2" s="85">
        <v>2.0213999999999999</v>
      </c>
      <c r="BV2" s="85">
        <v>2.6377000000000002</v>
      </c>
      <c r="BW2" s="85">
        <v>2.7027999999999999</v>
      </c>
      <c r="BX2" s="85">
        <v>3.1042999999999998</v>
      </c>
      <c r="BY2" s="85">
        <v>2.3574999999999999</v>
      </c>
      <c r="BZ2" s="85">
        <v>2.6252</v>
      </c>
      <c r="CA2" s="85">
        <v>2.6686000000000001</v>
      </c>
      <c r="CB2" s="85">
        <v>1.7594000000000001</v>
      </c>
      <c r="CC2" s="85">
        <v>1.8958999999999999</v>
      </c>
      <c r="CD2" s="85">
        <v>2.7385999999999999</v>
      </c>
      <c r="CE2" s="85">
        <v>3.7964000000000002</v>
      </c>
      <c r="CF2" s="85">
        <v>1.8277000000000001</v>
      </c>
      <c r="CG2" s="85">
        <v>2.2490000000000001</v>
      </c>
      <c r="CH2" s="85">
        <v>2.3172999999999999</v>
      </c>
      <c r="CI2" s="85">
        <v>2.1313</v>
      </c>
      <c r="CJ2" s="85">
        <v>2.7778999999999998</v>
      </c>
      <c r="CK2" s="85">
        <v>2.8462000000000001</v>
      </c>
      <c r="CL2" s="85">
        <v>3.2675000000000001</v>
      </c>
      <c r="CM2" s="85">
        <v>2.4839000000000002</v>
      </c>
      <c r="CN2" s="85">
        <v>2.7648000000000001</v>
      </c>
      <c r="CO2" s="85">
        <v>2.8102999999999998</v>
      </c>
      <c r="CP2" s="85">
        <v>1.3383</v>
      </c>
      <c r="CQ2" s="85">
        <v>1.4432</v>
      </c>
      <c r="CR2" s="85">
        <v>2.0909</v>
      </c>
      <c r="CS2" s="85">
        <v>2.9039999999999999</v>
      </c>
      <c r="CT2" s="85">
        <v>1.3907</v>
      </c>
      <c r="CU2" s="85">
        <v>1.7145999999999999</v>
      </c>
      <c r="CV2" s="85">
        <v>1.7670999999999999</v>
      </c>
      <c r="CW2" s="85">
        <v>1.6241000000000001</v>
      </c>
      <c r="CX2" s="85">
        <v>2.1211000000000002</v>
      </c>
      <c r="CY2" s="85">
        <v>2.1736</v>
      </c>
      <c r="CZ2" s="85">
        <v>2.4973999999999998</v>
      </c>
      <c r="DA2" s="85">
        <v>1.8952</v>
      </c>
      <c r="DB2" s="85">
        <v>2.1110000000000002</v>
      </c>
      <c r="DC2" s="85">
        <v>2.1459999999999999</v>
      </c>
      <c r="DD2" s="85">
        <v>1.6671</v>
      </c>
      <c r="DE2" s="85">
        <v>1.7984</v>
      </c>
      <c r="DF2" s="85">
        <v>2.6082000000000001</v>
      </c>
      <c r="DG2" s="85">
        <v>3.6248999999999998</v>
      </c>
      <c r="DH2" s="85">
        <v>1.7326999999999999</v>
      </c>
      <c r="DI2" s="85">
        <v>2.1377000000000002</v>
      </c>
      <c r="DJ2" s="85">
        <v>2.2033</v>
      </c>
      <c r="DK2" s="85">
        <v>2.0246</v>
      </c>
      <c r="DL2" s="85">
        <v>2.6459999999999999</v>
      </c>
      <c r="DM2" s="85">
        <v>2.7117</v>
      </c>
      <c r="DN2" s="85">
        <v>3.1166</v>
      </c>
      <c r="DO2" s="85">
        <v>2.3635000000000002</v>
      </c>
      <c r="DP2" s="85">
        <v>2.6334</v>
      </c>
      <c r="DQ2" s="85">
        <v>2.6772</v>
      </c>
      <c r="DR2" s="85">
        <v>1.5334000000000001</v>
      </c>
      <c r="DS2" s="85">
        <v>1.6007</v>
      </c>
      <c r="DT2" s="85">
        <v>1.9836</v>
      </c>
      <c r="DU2" s="85">
        <v>2.8694999999999999</v>
      </c>
      <c r="DV2" s="85">
        <v>1.5669999999999999</v>
      </c>
      <c r="DW2" s="85">
        <v>1.7585</v>
      </c>
      <c r="DX2" s="85">
        <v>1.7922</v>
      </c>
      <c r="DY2" s="85">
        <v>1.7059</v>
      </c>
      <c r="DZ2" s="85">
        <v>2.2014</v>
      </c>
      <c r="EA2" s="85">
        <v>2.2351000000000001</v>
      </c>
      <c r="EB2" s="85">
        <v>2.4266000000000001</v>
      </c>
      <c r="EC2" s="85">
        <v>2.0011999999999999</v>
      </c>
      <c r="ED2" s="85">
        <v>2.1288</v>
      </c>
      <c r="EE2" s="85">
        <v>2.1513</v>
      </c>
      <c r="EF2" s="85">
        <v>1.5341</v>
      </c>
      <c r="EG2" s="85">
        <v>1.6012</v>
      </c>
      <c r="EH2" s="85">
        <v>1.9823999999999999</v>
      </c>
      <c r="EI2" s="85">
        <v>2.8645</v>
      </c>
      <c r="EJ2" s="85">
        <v>1.5677000000000001</v>
      </c>
      <c r="EK2" s="85">
        <v>1.7583</v>
      </c>
      <c r="EL2" s="85">
        <v>1.7918000000000001</v>
      </c>
      <c r="EM2" s="85">
        <v>1.7059</v>
      </c>
      <c r="EN2" s="85">
        <v>2.1993</v>
      </c>
      <c r="EO2" s="85">
        <v>2.2328000000000001</v>
      </c>
      <c r="EP2" s="85">
        <v>2.4234</v>
      </c>
      <c r="EQ2" s="85">
        <v>1.9999</v>
      </c>
      <c r="ER2" s="85">
        <v>2.1269999999999998</v>
      </c>
      <c r="ES2" s="85">
        <v>2.1494</v>
      </c>
      <c r="ET2" s="85">
        <v>1.2943</v>
      </c>
      <c r="EU2" s="85">
        <v>1.3514999999999999</v>
      </c>
      <c r="EV2" s="85">
        <v>1.6763999999999999</v>
      </c>
      <c r="EW2" s="85">
        <v>2.4281999999999999</v>
      </c>
      <c r="EX2" s="85">
        <v>1.3229</v>
      </c>
      <c r="EY2" s="85">
        <v>1.4853000000000001</v>
      </c>
      <c r="EZ2" s="85">
        <v>1.5139</v>
      </c>
      <c r="FA2" s="85">
        <v>1.4407000000000001</v>
      </c>
      <c r="FB2" s="85">
        <v>1.8612</v>
      </c>
      <c r="FC2" s="85">
        <v>1.8897999999999999</v>
      </c>
      <c r="FD2" s="85">
        <v>2.0522999999999998</v>
      </c>
      <c r="FE2" s="85">
        <v>1.6913</v>
      </c>
      <c r="FF2" s="85">
        <v>1.7996000000000001</v>
      </c>
      <c r="FG2" s="85">
        <v>1.8187</v>
      </c>
      <c r="FH2" s="85">
        <v>1.5091000000000001</v>
      </c>
      <c r="FI2" s="85">
        <v>1.5758000000000001</v>
      </c>
      <c r="FJ2" s="85">
        <v>1.9555</v>
      </c>
      <c r="FK2" s="85">
        <v>2.8338000000000001</v>
      </c>
      <c r="FL2" s="85">
        <v>1.5424</v>
      </c>
      <c r="FM2" s="85">
        <v>1.7323</v>
      </c>
      <c r="FN2" s="85">
        <v>1.7657</v>
      </c>
      <c r="FO2" s="85">
        <v>1.6800999999999999</v>
      </c>
      <c r="FP2" s="85">
        <v>2.1714000000000002</v>
      </c>
      <c r="FQ2" s="85">
        <v>2.2048000000000001</v>
      </c>
      <c r="FR2" s="85">
        <v>2.3946000000000001</v>
      </c>
      <c r="FS2" s="85">
        <v>1.9729000000000001</v>
      </c>
      <c r="FT2" s="85">
        <v>2.0994000000000002</v>
      </c>
      <c r="FU2" s="85">
        <v>2.1217000000000001</v>
      </c>
      <c r="FV2" s="85">
        <v>1.4231</v>
      </c>
      <c r="FW2" s="85">
        <v>1.4628000000000001</v>
      </c>
      <c r="FX2" s="85">
        <v>1.7156</v>
      </c>
      <c r="FY2" s="85">
        <v>2.3081</v>
      </c>
      <c r="FZ2" s="85">
        <v>1.4430000000000001</v>
      </c>
      <c r="GA2" s="85">
        <v>1.5693999999999999</v>
      </c>
      <c r="GB2" s="85">
        <v>1.5891999999999999</v>
      </c>
      <c r="GC2" s="85">
        <v>1.5338000000000001</v>
      </c>
      <c r="GD2" s="85">
        <v>1.8655999999999999</v>
      </c>
      <c r="GE2" s="85">
        <v>1.8854</v>
      </c>
      <c r="GF2" s="85">
        <v>2.0118</v>
      </c>
      <c r="GG2" s="85">
        <v>1.7313000000000001</v>
      </c>
      <c r="GH2" s="85">
        <v>1.8156000000000001</v>
      </c>
      <c r="GI2" s="85">
        <v>1.8288</v>
      </c>
      <c r="GJ2" s="85">
        <v>1.3634999999999999</v>
      </c>
      <c r="GK2" s="85">
        <v>1.4013</v>
      </c>
      <c r="GL2" s="85">
        <v>1.6424000000000001</v>
      </c>
      <c r="GM2" s="85">
        <v>2.2073</v>
      </c>
      <c r="GN2" s="85">
        <v>1.3824000000000001</v>
      </c>
      <c r="GO2" s="85">
        <v>1.5029999999999999</v>
      </c>
      <c r="GP2" s="85">
        <v>1.5218</v>
      </c>
      <c r="GQ2" s="85">
        <v>1.4691000000000001</v>
      </c>
      <c r="GR2" s="85">
        <v>1.7854000000000001</v>
      </c>
      <c r="GS2" s="85">
        <v>1.8043</v>
      </c>
      <c r="GT2" s="85">
        <v>1.9248000000000001</v>
      </c>
      <c r="GU2" s="85">
        <v>1.6574</v>
      </c>
      <c r="GV2" s="85">
        <v>1.7377</v>
      </c>
      <c r="GW2" s="85">
        <v>1.7503</v>
      </c>
      <c r="GX2" s="85">
        <v>1.2578</v>
      </c>
      <c r="GY2" s="85">
        <v>1.2929999999999999</v>
      </c>
      <c r="GZ2" s="85">
        <v>1.5177</v>
      </c>
      <c r="HA2" s="85">
        <v>2.0444</v>
      </c>
      <c r="HB2" s="85">
        <v>1.2754000000000001</v>
      </c>
      <c r="HC2" s="85">
        <v>1.3876999999999999</v>
      </c>
      <c r="HD2" s="85">
        <v>1.4054</v>
      </c>
      <c r="HE2" s="85">
        <v>1.3562000000000001</v>
      </c>
      <c r="HF2" s="85">
        <v>1.6511</v>
      </c>
      <c r="HG2" s="85">
        <v>1.6687000000000001</v>
      </c>
      <c r="HH2" s="85">
        <v>1.7809999999999999</v>
      </c>
      <c r="HI2" s="85">
        <v>1.5317000000000001</v>
      </c>
      <c r="HJ2" s="85">
        <v>1.6066</v>
      </c>
      <c r="HK2" s="85">
        <v>1.6184000000000001</v>
      </c>
      <c r="HL2" s="85">
        <v>1.3808</v>
      </c>
      <c r="HM2" s="85">
        <v>1.4195</v>
      </c>
      <c r="HN2" s="85">
        <v>1.6666000000000001</v>
      </c>
      <c r="HO2" s="85">
        <v>2.2456</v>
      </c>
      <c r="HP2" s="85">
        <v>1.4000999999999999</v>
      </c>
      <c r="HQ2" s="85">
        <v>1.5237000000000001</v>
      </c>
      <c r="HR2" s="85">
        <v>1.5429999999999999</v>
      </c>
      <c r="HS2" s="85">
        <v>1.4888999999999999</v>
      </c>
      <c r="HT2" s="85">
        <v>1.8131999999999999</v>
      </c>
      <c r="HU2" s="85">
        <v>1.8325</v>
      </c>
      <c r="HV2" s="85">
        <v>1.9560999999999999</v>
      </c>
      <c r="HW2" s="85">
        <v>1.6819999999999999</v>
      </c>
      <c r="HX2" s="85">
        <v>1.7643</v>
      </c>
      <c r="HY2" s="85">
        <v>1.7771999999999999</v>
      </c>
      <c r="HZ2" s="85">
        <v>1.8088</v>
      </c>
      <c r="IA2" s="85">
        <v>1.9821</v>
      </c>
      <c r="IB2" s="85">
        <v>3.4962</v>
      </c>
      <c r="IC2" s="85">
        <v>4.101</v>
      </c>
      <c r="ID2" s="85">
        <v>1.8955</v>
      </c>
      <c r="IE2" s="85">
        <v>2.6524999999999999</v>
      </c>
      <c r="IF2" s="85">
        <v>2.7391999999999999</v>
      </c>
      <c r="IG2" s="85">
        <v>2.4291</v>
      </c>
      <c r="IH2" s="85">
        <v>2.9548999999999999</v>
      </c>
      <c r="II2" s="85">
        <v>3.0415999999999999</v>
      </c>
      <c r="IJ2" s="85">
        <v>3.7986</v>
      </c>
      <c r="IK2" s="85">
        <v>2.6307</v>
      </c>
      <c r="IL2" s="85">
        <v>3.1354000000000002</v>
      </c>
      <c r="IM2" s="85">
        <v>3.1930999999999998</v>
      </c>
      <c r="IN2" s="85">
        <v>1.891</v>
      </c>
      <c r="IO2" s="85">
        <v>2.0708000000000002</v>
      </c>
      <c r="IP2" s="85">
        <v>3.6417000000000002</v>
      </c>
      <c r="IQ2" s="85">
        <v>4.2691999999999997</v>
      </c>
      <c r="IR2" s="85">
        <v>1.9809000000000001</v>
      </c>
      <c r="IS2" s="85">
        <v>2.7663000000000002</v>
      </c>
      <c r="IT2" s="85">
        <v>2.8561999999999999</v>
      </c>
      <c r="IU2" s="85">
        <v>2.5345</v>
      </c>
      <c r="IV2" s="85">
        <v>3.0800999999999998</v>
      </c>
      <c r="IW2" s="85">
        <v>3.17</v>
      </c>
      <c r="IX2" s="85">
        <v>3.9554</v>
      </c>
      <c r="IY2" s="85">
        <v>2.7437</v>
      </c>
      <c r="IZ2" s="85">
        <v>3.2673000000000001</v>
      </c>
      <c r="JA2" s="85">
        <v>3.3271999999999999</v>
      </c>
      <c r="JB2" s="85">
        <v>1.4157</v>
      </c>
      <c r="JC2" s="85">
        <v>1.5516000000000001</v>
      </c>
      <c r="JD2" s="85">
        <v>2.7393000000000001</v>
      </c>
      <c r="JE2" s="85">
        <v>3.2136999999999998</v>
      </c>
      <c r="JF2" s="85">
        <v>1.4837</v>
      </c>
      <c r="JG2" s="85">
        <v>2.0775000000000001</v>
      </c>
      <c r="JH2" s="85">
        <v>2.1455000000000002</v>
      </c>
      <c r="JI2" s="85">
        <v>1.9021999999999999</v>
      </c>
      <c r="JJ2" s="85">
        <v>2.3147000000000002</v>
      </c>
      <c r="JK2" s="85">
        <v>2.3826999999999998</v>
      </c>
      <c r="JL2" s="85">
        <v>2.9765000000000001</v>
      </c>
      <c r="JM2" s="85">
        <v>2.0602999999999998</v>
      </c>
      <c r="JN2" s="85">
        <v>2.4561999999999999</v>
      </c>
      <c r="JO2" s="85">
        <v>2.5015000000000001</v>
      </c>
      <c r="JP2" s="85">
        <v>1.8233999999999999</v>
      </c>
      <c r="JQ2" s="85">
        <v>1.9994000000000001</v>
      </c>
      <c r="JR2" s="85">
        <v>3.5373000000000001</v>
      </c>
      <c r="JS2" s="85">
        <v>4.1516000000000002</v>
      </c>
      <c r="JT2" s="85">
        <v>1.9114</v>
      </c>
      <c r="JU2" s="85">
        <v>2.6802999999999999</v>
      </c>
      <c r="JV2" s="85">
        <v>2.7684000000000002</v>
      </c>
      <c r="JW2" s="85">
        <v>2.4533999999999998</v>
      </c>
      <c r="JX2" s="85">
        <v>2.9874999999999998</v>
      </c>
      <c r="JY2" s="85">
        <v>3.0754999999999999</v>
      </c>
      <c r="JZ2" s="85">
        <v>3.8445</v>
      </c>
      <c r="KA2" s="85">
        <v>2.6581000000000001</v>
      </c>
      <c r="KB2" s="85">
        <v>3.1707999999999998</v>
      </c>
      <c r="KC2" s="85">
        <v>3.2294</v>
      </c>
      <c r="KD2" s="85">
        <v>1.6681999999999999</v>
      </c>
      <c r="KE2" s="85">
        <v>1.7930999999999999</v>
      </c>
      <c r="KF2" s="85">
        <v>2.6859999999999999</v>
      </c>
      <c r="KG2" s="85">
        <v>3.6459999999999999</v>
      </c>
      <c r="KH2" s="85">
        <v>1.7306999999999999</v>
      </c>
      <c r="KI2" s="85">
        <v>2.1770999999999998</v>
      </c>
      <c r="KJ2" s="85">
        <v>2.2395</v>
      </c>
      <c r="KK2" s="85">
        <v>2.0491000000000001</v>
      </c>
      <c r="KL2" s="85">
        <v>2.6570999999999998</v>
      </c>
      <c r="KM2" s="85">
        <v>2.7195</v>
      </c>
      <c r="KN2" s="85">
        <v>3.1659999999999999</v>
      </c>
      <c r="KO2" s="85">
        <v>2.3691</v>
      </c>
      <c r="KP2" s="85">
        <v>2.6667999999999998</v>
      </c>
      <c r="KQ2" s="85">
        <v>2.7084000000000001</v>
      </c>
      <c r="KR2" s="85">
        <v>1.7615000000000001</v>
      </c>
      <c r="KS2" s="85">
        <v>1.8925000000000001</v>
      </c>
      <c r="KT2" s="85">
        <v>2.8292999999999999</v>
      </c>
      <c r="KU2" s="85">
        <v>3.8365999999999998</v>
      </c>
      <c r="KV2" s="85">
        <v>1.827</v>
      </c>
      <c r="KW2" s="85">
        <v>2.2953999999999999</v>
      </c>
      <c r="KX2" s="85">
        <v>2.3609</v>
      </c>
      <c r="KY2" s="85">
        <v>2.1610999999999998</v>
      </c>
      <c r="KZ2" s="85">
        <v>2.7991000000000001</v>
      </c>
      <c r="LA2" s="85">
        <v>2.8645</v>
      </c>
      <c r="LB2" s="85">
        <v>3.3330000000000002</v>
      </c>
      <c r="LC2" s="85">
        <v>2.4969000000000001</v>
      </c>
      <c r="LD2" s="85">
        <v>2.8090999999999999</v>
      </c>
      <c r="LE2" s="85">
        <v>2.8527999999999998</v>
      </c>
      <c r="LF2" s="85">
        <v>1.3391999999999999</v>
      </c>
      <c r="LG2" s="85">
        <v>1.4398</v>
      </c>
      <c r="LH2" s="85">
        <v>2.1598999999999999</v>
      </c>
      <c r="LI2" s="85">
        <v>2.9340999999999999</v>
      </c>
      <c r="LJ2" s="85">
        <v>1.3895</v>
      </c>
      <c r="LK2" s="85">
        <v>1.7495000000000001</v>
      </c>
      <c r="LL2" s="85">
        <v>1.7999000000000001</v>
      </c>
      <c r="LM2" s="85">
        <v>1.6463000000000001</v>
      </c>
      <c r="LN2" s="85">
        <v>2.1366000000000001</v>
      </c>
      <c r="LO2" s="85">
        <v>2.1869999999999998</v>
      </c>
      <c r="LP2" s="85">
        <v>2.5470000000000002</v>
      </c>
      <c r="LQ2" s="85">
        <v>1.9044000000000001</v>
      </c>
      <c r="LR2" s="85">
        <v>2.1444000000000001</v>
      </c>
      <c r="LS2" s="85">
        <v>2.1779000000000002</v>
      </c>
      <c r="LT2" s="85">
        <v>1.6677999999999999</v>
      </c>
      <c r="LU2" s="85">
        <v>1.7937000000000001</v>
      </c>
      <c r="LV2" s="85">
        <v>2.6941000000000002</v>
      </c>
      <c r="LW2" s="85">
        <v>3.6621999999999999</v>
      </c>
      <c r="LX2" s="85">
        <v>1.7307999999999999</v>
      </c>
      <c r="LY2" s="85">
        <v>2.181</v>
      </c>
      <c r="LZ2" s="85">
        <v>2.2439</v>
      </c>
      <c r="MA2" s="85">
        <v>2.0518999999999998</v>
      </c>
      <c r="MB2" s="85">
        <v>2.665</v>
      </c>
      <c r="MC2" s="85">
        <v>2.7279</v>
      </c>
      <c r="MD2" s="85">
        <v>3.1781999999999999</v>
      </c>
      <c r="ME2" s="85">
        <v>2.3746</v>
      </c>
      <c r="MF2" s="85">
        <v>2.6747000000000001</v>
      </c>
      <c r="MG2" s="85">
        <v>2.7166999999999999</v>
      </c>
      <c r="MH2" s="85">
        <v>1.5354000000000001</v>
      </c>
      <c r="MI2" s="85">
        <v>1.6023000000000001</v>
      </c>
      <c r="MJ2" s="85">
        <v>2.0537000000000001</v>
      </c>
      <c r="MK2" s="85">
        <v>2.9948999999999999</v>
      </c>
      <c r="ML2" s="85">
        <v>1.5688</v>
      </c>
      <c r="MM2" s="85">
        <v>1.7946</v>
      </c>
      <c r="MN2" s="85">
        <v>1.8280000000000001</v>
      </c>
      <c r="MO2" s="85">
        <v>1.7304999999999999</v>
      </c>
      <c r="MP2" s="85">
        <v>2.2650999999999999</v>
      </c>
      <c r="MQ2" s="85">
        <v>2.2986</v>
      </c>
      <c r="MR2" s="85">
        <v>2.5243000000000002</v>
      </c>
      <c r="MS2" s="85">
        <v>2.0442</v>
      </c>
      <c r="MT2" s="85">
        <v>2.1947000000000001</v>
      </c>
      <c r="MU2" s="85">
        <v>2.2170000000000001</v>
      </c>
      <c r="MV2" s="85">
        <v>1.5367999999999999</v>
      </c>
      <c r="MW2" s="85">
        <v>1.6033999999999999</v>
      </c>
      <c r="MX2" s="85">
        <v>2.0529000000000002</v>
      </c>
      <c r="MY2" s="85">
        <v>2.9899</v>
      </c>
      <c r="MZ2" s="85">
        <v>1.5701000000000001</v>
      </c>
      <c r="NA2" s="85">
        <v>1.7948</v>
      </c>
      <c r="NB2" s="85">
        <v>1.8281000000000001</v>
      </c>
      <c r="NC2" s="85">
        <v>1.7310000000000001</v>
      </c>
      <c r="ND2" s="85">
        <v>2.2633999999999999</v>
      </c>
      <c r="NE2" s="85">
        <v>2.2967</v>
      </c>
      <c r="NF2" s="85">
        <v>2.5213999999999999</v>
      </c>
      <c r="NG2" s="85">
        <v>2.0434000000000001</v>
      </c>
      <c r="NH2" s="85">
        <v>2.1932</v>
      </c>
      <c r="NI2" s="85">
        <v>2.2153999999999998</v>
      </c>
      <c r="NJ2" s="85">
        <v>1.2957000000000001</v>
      </c>
      <c r="NK2" s="85">
        <v>1.3524</v>
      </c>
      <c r="NL2" s="85">
        <v>1.7355</v>
      </c>
      <c r="NM2" s="85">
        <v>2.5341999999999998</v>
      </c>
      <c r="NN2" s="85">
        <v>1.3241000000000001</v>
      </c>
      <c r="NO2" s="85">
        <v>1.5156000000000001</v>
      </c>
      <c r="NP2" s="85">
        <v>1.544</v>
      </c>
      <c r="NQ2" s="85">
        <v>1.4612000000000001</v>
      </c>
      <c r="NR2" s="85">
        <v>1.915</v>
      </c>
      <c r="NS2" s="85">
        <v>1.9433</v>
      </c>
      <c r="NT2" s="85">
        <v>2.1349</v>
      </c>
      <c r="NU2" s="85">
        <v>1.7275</v>
      </c>
      <c r="NV2" s="85">
        <v>1.8552</v>
      </c>
      <c r="NW2" s="85">
        <v>1.8741000000000001</v>
      </c>
      <c r="NX2" s="85">
        <v>1.5104</v>
      </c>
      <c r="NY2" s="85">
        <v>1.5767</v>
      </c>
      <c r="NZ2" s="85">
        <v>2.0243000000000002</v>
      </c>
      <c r="OA2" s="85">
        <v>2.9575</v>
      </c>
      <c r="OB2" s="85">
        <v>1.5436000000000001</v>
      </c>
      <c r="OC2" s="85">
        <v>1.7674000000000001</v>
      </c>
      <c r="OD2" s="85">
        <v>1.8005</v>
      </c>
      <c r="OE2" s="85">
        <v>1.7038</v>
      </c>
      <c r="OF2" s="85">
        <v>2.2339000000000002</v>
      </c>
      <c r="OG2" s="85">
        <v>2.2671000000000001</v>
      </c>
      <c r="OH2" s="85">
        <v>2.4908999999999999</v>
      </c>
      <c r="OI2" s="85">
        <v>2.0148999999999999</v>
      </c>
      <c r="OJ2" s="85">
        <v>2.1640999999999999</v>
      </c>
      <c r="OK2" s="85">
        <v>2.1861999999999999</v>
      </c>
      <c r="OL2" s="85">
        <v>1.4244000000000001</v>
      </c>
      <c r="OM2" s="85">
        <v>1.4636</v>
      </c>
      <c r="ON2" s="85">
        <v>1.756</v>
      </c>
      <c r="OO2" s="85">
        <v>2.46</v>
      </c>
      <c r="OP2" s="85">
        <v>1.444</v>
      </c>
      <c r="OQ2" s="85">
        <v>1.5902000000000001</v>
      </c>
      <c r="OR2" s="85">
        <v>1.6097999999999999</v>
      </c>
      <c r="OS2" s="85">
        <v>1.548</v>
      </c>
      <c r="OT2" s="85">
        <v>1.9421999999999999</v>
      </c>
      <c r="OU2" s="85">
        <v>1.9618</v>
      </c>
      <c r="OV2" s="85">
        <v>2.1080000000000001</v>
      </c>
      <c r="OW2" s="85">
        <v>1.7827</v>
      </c>
      <c r="OX2" s="85">
        <v>1.8801000000000001</v>
      </c>
      <c r="OY2" s="85">
        <v>1.8932</v>
      </c>
      <c r="OZ2" s="85">
        <v>1.365</v>
      </c>
      <c r="PA2" s="85">
        <v>1.4024000000000001</v>
      </c>
      <c r="PB2" s="85">
        <v>1.6812</v>
      </c>
      <c r="PC2" s="85">
        <v>2.3525</v>
      </c>
      <c r="PD2" s="85">
        <v>1.3836999999999999</v>
      </c>
      <c r="PE2" s="85">
        <v>1.5230999999999999</v>
      </c>
      <c r="PF2" s="85">
        <v>1.5418000000000001</v>
      </c>
      <c r="PG2" s="85">
        <v>1.4829000000000001</v>
      </c>
      <c r="PH2" s="85">
        <v>1.8587</v>
      </c>
      <c r="PI2" s="85">
        <v>1.8774</v>
      </c>
      <c r="PJ2" s="85">
        <v>2.0167999999999999</v>
      </c>
      <c r="PK2" s="85">
        <v>1.7065999999999999</v>
      </c>
      <c r="PL2" s="85">
        <v>1.7996000000000001</v>
      </c>
      <c r="PM2" s="85">
        <v>1.8120000000000001</v>
      </c>
      <c r="PN2" s="85">
        <v>1.2586999999999999</v>
      </c>
      <c r="PO2" s="85">
        <v>1.2935000000000001</v>
      </c>
      <c r="PP2" s="85">
        <v>1.5533999999999999</v>
      </c>
      <c r="PQ2" s="85">
        <v>2.1791999999999998</v>
      </c>
      <c r="PR2" s="85">
        <v>1.2761</v>
      </c>
      <c r="PS2" s="85">
        <v>1.4059999999999999</v>
      </c>
      <c r="PT2" s="85">
        <v>1.4235</v>
      </c>
      <c r="PU2" s="85">
        <v>1.3685</v>
      </c>
      <c r="PV2" s="85">
        <v>1.7190000000000001</v>
      </c>
      <c r="PW2" s="85">
        <v>1.7363999999999999</v>
      </c>
      <c r="PX2" s="85">
        <v>1.8663000000000001</v>
      </c>
      <c r="PY2" s="85">
        <v>1.5770999999999999</v>
      </c>
      <c r="PZ2" s="85">
        <v>1.6637999999999999</v>
      </c>
      <c r="QA2" s="85">
        <v>1.6754</v>
      </c>
      <c r="QB2" s="85">
        <v>1.3816999999999999</v>
      </c>
      <c r="QC2" s="85">
        <v>1.42</v>
      </c>
      <c r="QD2" s="85">
        <v>1.7057</v>
      </c>
      <c r="QE2" s="85">
        <v>2.3938000000000001</v>
      </c>
      <c r="QF2" s="85">
        <v>1.4008</v>
      </c>
      <c r="QG2" s="85">
        <v>1.5437000000000001</v>
      </c>
      <c r="QH2" s="85">
        <v>1.5628</v>
      </c>
      <c r="QI2" s="85">
        <v>1.5024999999999999</v>
      </c>
      <c r="QJ2" s="85">
        <v>1.8876999999999999</v>
      </c>
      <c r="QK2" s="85">
        <v>1.9069</v>
      </c>
      <c r="QL2" s="85">
        <v>2.0497000000000001</v>
      </c>
      <c r="QM2" s="85">
        <v>1.7318</v>
      </c>
      <c r="QN2" s="85">
        <v>1.827</v>
      </c>
      <c r="QO2" s="85">
        <v>1.8398000000000001</v>
      </c>
      <c r="QP2" s="85">
        <v>1.8091999999999999</v>
      </c>
      <c r="QQ2" s="85">
        <v>1.9710000000000001</v>
      </c>
      <c r="QR2" s="85">
        <v>3.4738000000000002</v>
      </c>
      <c r="QS2" s="85">
        <v>4.1026999999999996</v>
      </c>
      <c r="QT2" s="85">
        <v>1.8900999999999999</v>
      </c>
      <c r="QU2" s="85">
        <v>2.6415000000000002</v>
      </c>
      <c r="QV2" s="85">
        <v>2.7223999999999999</v>
      </c>
      <c r="QW2" s="85">
        <v>2.4180000000000001</v>
      </c>
      <c r="QX2" s="85">
        <v>2.9559000000000002</v>
      </c>
      <c r="QY2" s="85">
        <v>3.0369000000000002</v>
      </c>
      <c r="QZ2" s="85">
        <v>3.7883</v>
      </c>
      <c r="RA2" s="85">
        <v>2.6276000000000002</v>
      </c>
      <c r="RB2" s="85">
        <v>3.1286</v>
      </c>
      <c r="RC2" s="85">
        <v>3.1825000000000001</v>
      </c>
      <c r="RD2" s="85">
        <v>1.8915</v>
      </c>
      <c r="RE2" s="85">
        <v>2.0594000000000001</v>
      </c>
      <c r="RF2" s="85">
        <v>3.6185</v>
      </c>
      <c r="RG2" s="85">
        <v>4.2709999999999999</v>
      </c>
      <c r="RH2" s="85">
        <v>1.9754</v>
      </c>
      <c r="RI2" s="85">
        <v>2.7549999999999999</v>
      </c>
      <c r="RJ2" s="85">
        <v>2.839</v>
      </c>
      <c r="RK2" s="85">
        <v>2.5230999999999999</v>
      </c>
      <c r="RL2" s="85">
        <v>3.0811999999999999</v>
      </c>
      <c r="RM2" s="85">
        <v>3.1652</v>
      </c>
      <c r="RN2" s="85">
        <v>3.9447999999999999</v>
      </c>
      <c r="RO2" s="85">
        <v>2.7406000000000001</v>
      </c>
      <c r="RP2" s="85">
        <v>3.2603</v>
      </c>
      <c r="RQ2" s="85">
        <v>3.3163</v>
      </c>
      <c r="RR2" s="85">
        <v>1.4159999999999999</v>
      </c>
      <c r="RS2" s="85">
        <v>1.5428999999999999</v>
      </c>
      <c r="RT2" s="85">
        <v>2.7216999999999998</v>
      </c>
      <c r="RU2" s="85">
        <v>3.2149999999999999</v>
      </c>
      <c r="RV2" s="85">
        <v>1.4794</v>
      </c>
      <c r="RW2" s="85">
        <v>2.0688</v>
      </c>
      <c r="RX2" s="85">
        <v>2.1322999999999999</v>
      </c>
      <c r="RY2" s="85">
        <v>1.8935</v>
      </c>
      <c r="RZ2" s="85">
        <v>2.3155000000000001</v>
      </c>
      <c r="SA2" s="85">
        <v>2.379</v>
      </c>
      <c r="SB2" s="85">
        <v>2.9683999999999999</v>
      </c>
      <c r="SC2" s="85">
        <v>2.0579999999999998</v>
      </c>
      <c r="SD2" s="85">
        <v>2.4508999999999999</v>
      </c>
      <c r="SE2" s="85">
        <v>2.4931999999999999</v>
      </c>
      <c r="SF2" s="85">
        <v>1.8237000000000001</v>
      </c>
      <c r="SG2" s="85">
        <v>1.9881</v>
      </c>
      <c r="SH2" s="85">
        <v>3.5145</v>
      </c>
      <c r="SI2" s="85">
        <v>4.1532999999999998</v>
      </c>
      <c r="SJ2" s="85">
        <v>1.9058999999999999</v>
      </c>
      <c r="SK2" s="85">
        <v>2.6690999999999998</v>
      </c>
      <c r="SL2" s="85">
        <v>2.7513000000000001</v>
      </c>
      <c r="SM2" s="85">
        <v>2.4420999999999999</v>
      </c>
      <c r="SN2" s="85">
        <v>2.9885000000000002</v>
      </c>
      <c r="SO2" s="85">
        <v>3.0707</v>
      </c>
      <c r="SP2" s="85">
        <v>3.8338999999999999</v>
      </c>
      <c r="SQ2" s="85">
        <v>2.6549999999999998</v>
      </c>
      <c r="SR2" s="85">
        <v>3.1638000000000002</v>
      </c>
      <c r="SS2" s="85">
        <v>3.2185999999999999</v>
      </c>
      <c r="ST2" s="85">
        <v>1.6694</v>
      </c>
      <c r="SU2" s="85">
        <v>1.7853000000000001</v>
      </c>
      <c r="SV2" s="85">
        <v>2.6949000000000001</v>
      </c>
      <c r="SW2" s="85">
        <v>3.6650999999999998</v>
      </c>
      <c r="SX2" s="85">
        <v>1.7273000000000001</v>
      </c>
      <c r="SY2" s="85">
        <v>2.1821999999999999</v>
      </c>
      <c r="SZ2" s="85">
        <v>2.2401</v>
      </c>
      <c r="TA2" s="85">
        <v>2.0499000000000001</v>
      </c>
      <c r="TB2" s="85">
        <v>2.6671999999999998</v>
      </c>
      <c r="TC2" s="85">
        <v>2.7252000000000001</v>
      </c>
      <c r="TD2" s="85">
        <v>3.18</v>
      </c>
      <c r="TE2" s="85">
        <v>2.3733</v>
      </c>
      <c r="TF2" s="85">
        <v>2.6764999999999999</v>
      </c>
      <c r="TG2" s="85">
        <v>2.7151000000000001</v>
      </c>
      <c r="TH2" s="85">
        <v>1.7630999999999999</v>
      </c>
      <c r="TI2" s="85">
        <v>1.8847</v>
      </c>
      <c r="TJ2" s="85">
        <v>2.8391000000000002</v>
      </c>
      <c r="TK2" s="85">
        <v>3.8570000000000002</v>
      </c>
      <c r="TL2" s="85">
        <v>1.8239000000000001</v>
      </c>
      <c r="TM2" s="85">
        <v>2.3010999999999999</v>
      </c>
      <c r="TN2" s="85">
        <v>2.3618999999999999</v>
      </c>
      <c r="TO2" s="85">
        <v>2.1623000000000001</v>
      </c>
      <c r="TP2" s="85">
        <v>2.8100999999999998</v>
      </c>
      <c r="TQ2" s="85">
        <v>2.8708999999999998</v>
      </c>
      <c r="TR2" s="85">
        <v>3.3481000000000001</v>
      </c>
      <c r="TS2" s="85">
        <v>2.5015999999999998</v>
      </c>
      <c r="TT2" s="85">
        <v>2.8197000000000001</v>
      </c>
      <c r="TU2" s="85">
        <v>2.8603000000000001</v>
      </c>
      <c r="TV2" s="85">
        <v>1.34</v>
      </c>
      <c r="TW2" s="85">
        <v>1.4334</v>
      </c>
      <c r="TX2" s="85">
        <v>2.1669999999999998</v>
      </c>
      <c r="TY2" s="85">
        <v>2.9493999999999998</v>
      </c>
      <c r="TZ2" s="85">
        <v>1.3867</v>
      </c>
      <c r="UA2" s="85">
        <v>1.7535000000000001</v>
      </c>
      <c r="UB2" s="85">
        <v>1.8002</v>
      </c>
      <c r="UC2" s="85">
        <v>1.6468</v>
      </c>
      <c r="UD2" s="85">
        <v>2.1446999999999998</v>
      </c>
      <c r="UE2" s="85">
        <v>2.1913999999999998</v>
      </c>
      <c r="UF2" s="85">
        <v>2.5581999999999998</v>
      </c>
      <c r="UG2" s="85">
        <v>1.9076</v>
      </c>
      <c r="UH2" s="85">
        <v>2.1520999999999999</v>
      </c>
      <c r="UI2" s="85">
        <v>2.1833</v>
      </c>
      <c r="UJ2" s="85">
        <v>1.6686000000000001</v>
      </c>
      <c r="UK2" s="85">
        <v>1.7855000000000001</v>
      </c>
      <c r="UL2" s="85">
        <v>2.7027999999999999</v>
      </c>
      <c r="UM2" s="85">
        <v>3.6810999999999998</v>
      </c>
      <c r="UN2" s="85">
        <v>1.7271000000000001</v>
      </c>
      <c r="UO2" s="85">
        <v>2.1857000000000002</v>
      </c>
      <c r="UP2" s="85">
        <v>2.2441</v>
      </c>
      <c r="UQ2" s="85">
        <v>2.0522999999999998</v>
      </c>
      <c r="UR2" s="85">
        <v>2.6749000000000001</v>
      </c>
      <c r="US2" s="85">
        <v>2.7332999999999998</v>
      </c>
      <c r="UT2" s="85">
        <v>3.1919</v>
      </c>
      <c r="UU2" s="85">
        <v>2.3784000000000001</v>
      </c>
      <c r="UV2" s="85">
        <v>2.6842000000000001</v>
      </c>
      <c r="UW2" s="85">
        <v>2.7231000000000001</v>
      </c>
      <c r="UX2" s="85">
        <v>1.5377000000000001</v>
      </c>
      <c r="UY2" s="85">
        <v>1.6027</v>
      </c>
      <c r="UZ2" s="85">
        <v>2.0859000000000001</v>
      </c>
      <c r="VA2" s="85">
        <v>3.0918000000000001</v>
      </c>
      <c r="VB2" s="85">
        <v>1.5702</v>
      </c>
      <c r="VC2" s="85">
        <v>1.8118000000000001</v>
      </c>
      <c r="VD2" s="85">
        <v>1.8443000000000001</v>
      </c>
      <c r="VE2" s="85">
        <v>1.7421</v>
      </c>
      <c r="VF2" s="85">
        <v>2.3148</v>
      </c>
      <c r="VG2" s="85">
        <v>2.3472</v>
      </c>
      <c r="VH2" s="85">
        <v>2.5888</v>
      </c>
      <c r="VI2" s="85">
        <v>2.0773999999999999</v>
      </c>
      <c r="VJ2" s="85">
        <v>2.2385000000000002</v>
      </c>
      <c r="VK2" s="85">
        <v>2.2601</v>
      </c>
      <c r="VL2" s="85">
        <v>1.5399</v>
      </c>
      <c r="VM2" s="85">
        <v>1.6045</v>
      </c>
      <c r="VN2" s="85">
        <v>2.0855999999999999</v>
      </c>
      <c r="VO2" s="85">
        <v>3.0872000000000002</v>
      </c>
      <c r="VP2" s="85">
        <v>1.5722</v>
      </c>
      <c r="VQ2" s="85">
        <v>1.8128</v>
      </c>
      <c r="VR2" s="85">
        <v>1.8451</v>
      </c>
      <c r="VS2" s="85">
        <v>1.7434000000000001</v>
      </c>
      <c r="VT2" s="85">
        <v>2.3136000000000001</v>
      </c>
      <c r="VU2" s="85">
        <v>2.3458999999999999</v>
      </c>
      <c r="VV2" s="85">
        <v>2.5863999999999998</v>
      </c>
      <c r="VW2" s="85">
        <v>2.0771999999999999</v>
      </c>
      <c r="VX2" s="85">
        <v>2.2376</v>
      </c>
      <c r="VY2" s="85">
        <v>2.2591000000000001</v>
      </c>
      <c r="VZ2" s="85">
        <v>1.2972999999999999</v>
      </c>
      <c r="WA2" s="85">
        <v>1.3524</v>
      </c>
      <c r="WB2" s="85">
        <v>1.7624</v>
      </c>
      <c r="WC2" s="85">
        <v>2.6160999999999999</v>
      </c>
      <c r="WD2" s="85">
        <v>1.3248</v>
      </c>
      <c r="WE2" s="85">
        <v>1.5298</v>
      </c>
      <c r="WF2" s="85">
        <v>1.5573999999999999</v>
      </c>
      <c r="WG2" s="85">
        <v>1.4706999999999999</v>
      </c>
      <c r="WH2" s="85">
        <v>1.9567000000000001</v>
      </c>
      <c r="WI2" s="85">
        <v>1.9842</v>
      </c>
      <c r="WJ2" s="85">
        <v>2.1892999999999998</v>
      </c>
      <c r="WK2" s="85">
        <v>1.7552000000000001</v>
      </c>
      <c r="WL2" s="85">
        <v>1.8918999999999999</v>
      </c>
      <c r="WM2" s="85">
        <v>1.9103000000000001</v>
      </c>
      <c r="WN2" s="85">
        <v>1.512</v>
      </c>
      <c r="WO2" s="85">
        <v>1.5763</v>
      </c>
      <c r="WP2" s="85">
        <v>2.0554000000000001</v>
      </c>
      <c r="WQ2" s="85">
        <v>3.0528</v>
      </c>
      <c r="WR2" s="85">
        <v>1.5442</v>
      </c>
      <c r="WS2" s="85">
        <v>1.7837000000000001</v>
      </c>
      <c r="WT2" s="85">
        <v>1.8159000000000001</v>
      </c>
      <c r="WU2" s="85">
        <v>1.7145999999999999</v>
      </c>
      <c r="WV2" s="85">
        <v>2.2824</v>
      </c>
      <c r="WW2" s="85">
        <v>2.3146</v>
      </c>
      <c r="WX2" s="85">
        <v>2.5541</v>
      </c>
      <c r="WY2" s="85">
        <v>2.0470000000000002</v>
      </c>
      <c r="WZ2" s="85">
        <v>2.2067000000000001</v>
      </c>
      <c r="XA2" s="85">
        <v>2.2282000000000002</v>
      </c>
      <c r="XB2" s="85">
        <v>1.4265000000000001</v>
      </c>
      <c r="XC2" s="85">
        <v>1.4672000000000001</v>
      </c>
      <c r="XD2" s="85">
        <v>1.7836000000000001</v>
      </c>
      <c r="XE2" s="85">
        <v>2.6219999999999999</v>
      </c>
      <c r="XF2" s="85">
        <v>1.4469000000000001</v>
      </c>
      <c r="XG2" s="85">
        <v>1.605</v>
      </c>
      <c r="XH2" s="85">
        <v>1.6254</v>
      </c>
      <c r="XI2" s="85">
        <v>1.5590999999999999</v>
      </c>
      <c r="XJ2" s="85">
        <v>2.0242</v>
      </c>
      <c r="XK2" s="85">
        <v>2.0446</v>
      </c>
      <c r="XL2" s="85">
        <v>2.2027999999999999</v>
      </c>
      <c r="XM2" s="85">
        <v>1.8386</v>
      </c>
      <c r="XN2" s="85">
        <v>1.944</v>
      </c>
      <c r="XO2" s="85">
        <v>1.9576</v>
      </c>
      <c r="XP2" s="85">
        <v>1.3676999999999999</v>
      </c>
      <c r="XQ2" s="85">
        <v>1.4064000000000001</v>
      </c>
      <c r="XR2" s="85">
        <v>1.7081</v>
      </c>
      <c r="XS2" s="85">
        <v>2.5074999999999998</v>
      </c>
      <c r="XT2" s="85">
        <v>1.3871</v>
      </c>
      <c r="XU2" s="85">
        <v>1.5379</v>
      </c>
      <c r="XV2" s="85">
        <v>1.5572999999999999</v>
      </c>
      <c r="XW2" s="85">
        <v>1.4941</v>
      </c>
      <c r="XX2" s="85">
        <v>1.9376</v>
      </c>
      <c r="XY2" s="85">
        <v>1.9570000000000001</v>
      </c>
      <c r="XZ2" s="85">
        <v>2.1078000000000001</v>
      </c>
      <c r="YA2" s="85">
        <v>1.7605999999999999</v>
      </c>
      <c r="YB2" s="85">
        <v>1.8611</v>
      </c>
      <c r="YC2" s="85">
        <v>1.8740000000000001</v>
      </c>
      <c r="YD2" s="85">
        <v>1.2602</v>
      </c>
      <c r="YE2" s="85">
        <v>1.2963</v>
      </c>
      <c r="YF2" s="85">
        <v>1.5774999999999999</v>
      </c>
      <c r="YG2" s="85">
        <v>2.3228</v>
      </c>
      <c r="YH2" s="85">
        <v>1.2782</v>
      </c>
      <c r="YI2" s="85">
        <v>1.4188000000000001</v>
      </c>
      <c r="YJ2" s="85">
        <v>1.4369000000000001</v>
      </c>
      <c r="YK2" s="85">
        <v>1.3779999999999999</v>
      </c>
      <c r="YL2" s="85">
        <v>1.7915000000000001</v>
      </c>
      <c r="YM2" s="85">
        <v>1.8095000000000001</v>
      </c>
      <c r="YN2" s="85">
        <v>1.9500999999999999</v>
      </c>
      <c r="YO2" s="85">
        <v>1.6264000000000001</v>
      </c>
      <c r="YP2" s="85">
        <v>1.7201</v>
      </c>
      <c r="YQ2" s="85">
        <v>1.7322</v>
      </c>
      <c r="YR2" s="85">
        <v>1.3831</v>
      </c>
      <c r="YS2" s="85">
        <v>1.4228000000000001</v>
      </c>
      <c r="YT2" s="85">
        <v>1.732</v>
      </c>
      <c r="YU2" s="85">
        <v>2.5514000000000001</v>
      </c>
      <c r="YV2" s="85">
        <v>1.403</v>
      </c>
      <c r="YW2" s="85">
        <v>1.5576000000000001</v>
      </c>
      <c r="YX2" s="85">
        <v>1.5773999999999999</v>
      </c>
      <c r="YY2" s="85">
        <v>1.5125999999999999</v>
      </c>
      <c r="YZ2" s="85">
        <v>1.9672000000000001</v>
      </c>
      <c r="ZA2" s="85">
        <v>1.9871000000000001</v>
      </c>
      <c r="ZB2" s="85">
        <v>2.1417000000000002</v>
      </c>
      <c r="ZC2" s="85">
        <v>1.7858000000000001</v>
      </c>
      <c r="ZD2" s="85">
        <v>1.8888</v>
      </c>
      <c r="ZE2" s="85">
        <v>1.9020999999999999</v>
      </c>
    </row>
    <row r="3" spans="1:681">
      <c r="A3" s="3" t="s">
        <v>38</v>
      </c>
      <c r="B3" s="3" t="s">
        <v>30</v>
      </c>
      <c r="C3" s="3">
        <v>0</v>
      </c>
      <c r="D3" s="3">
        <v>0</v>
      </c>
      <c r="E3" s="3">
        <v>1</v>
      </c>
      <c r="F3" s="3">
        <v>0</v>
      </c>
      <c r="G3" s="3">
        <v>0</v>
      </c>
      <c r="H3" s="3">
        <v>0</v>
      </c>
      <c r="I3" s="3">
        <v>1</v>
      </c>
      <c r="J3" s="85">
        <f>J5/$E$12</f>
        <v>7.1994572591587511</v>
      </c>
      <c r="K3" s="85">
        <f t="shared" ref="K3:BV3" si="0">K5/$E$12</f>
        <v>7.9464043419267298</v>
      </c>
      <c r="L3" s="85">
        <f t="shared" si="0"/>
        <v>13.757801899592943</v>
      </c>
      <c r="M3" s="85">
        <f t="shared" si="0"/>
        <v>16.420624151967434</v>
      </c>
      <c r="N3" s="85">
        <f t="shared" si="0"/>
        <v>7.5732700135685214</v>
      </c>
      <c r="O3" s="85">
        <f t="shared" si="0"/>
        <v>10.478968792401627</v>
      </c>
      <c r="P3" s="85">
        <f t="shared" si="0"/>
        <v>10.852103120759836</v>
      </c>
      <c r="Q3" s="85">
        <f t="shared" si="0"/>
        <v>9.6343283582089541</v>
      </c>
      <c r="R3" s="85">
        <f t="shared" si="0"/>
        <v>11.810040705563093</v>
      </c>
      <c r="S3" s="85">
        <f t="shared" si="0"/>
        <v>12.183853459972863</v>
      </c>
      <c r="T3" s="85">
        <f t="shared" si="0"/>
        <v>15.089552238805972</v>
      </c>
      <c r="U3" s="85">
        <f t="shared" si="0"/>
        <v>10.522388059701491</v>
      </c>
      <c r="V3" s="85">
        <f t="shared" si="0"/>
        <v>12.459294436906378</v>
      </c>
      <c r="W3" s="85">
        <f t="shared" si="0"/>
        <v>12.708276797829036</v>
      </c>
      <c r="X3" s="85">
        <f t="shared" si="0"/>
        <v>7.1994572591587511</v>
      </c>
      <c r="Y3" s="85">
        <f t="shared" si="0"/>
        <v>7.9464043419267298</v>
      </c>
      <c r="Z3" s="85">
        <f t="shared" si="0"/>
        <v>13.757801899592943</v>
      </c>
      <c r="AA3" s="85">
        <f t="shared" si="0"/>
        <v>16.420624151967434</v>
      </c>
      <c r="AB3" s="85">
        <f t="shared" si="0"/>
        <v>7.5732700135685214</v>
      </c>
      <c r="AC3" s="85">
        <f t="shared" si="0"/>
        <v>10.478968792401627</v>
      </c>
      <c r="AD3" s="85">
        <f t="shared" si="0"/>
        <v>10.852103120759836</v>
      </c>
      <c r="AE3" s="85">
        <f t="shared" si="0"/>
        <v>9.6343283582089541</v>
      </c>
      <c r="AF3" s="85">
        <f t="shared" si="0"/>
        <v>11.810040705563093</v>
      </c>
      <c r="AG3" s="85">
        <f t="shared" si="0"/>
        <v>12.183853459972863</v>
      </c>
      <c r="AH3" s="85">
        <f t="shared" si="0"/>
        <v>15.089552238805972</v>
      </c>
      <c r="AI3" s="85">
        <f t="shared" si="0"/>
        <v>10.522388059701491</v>
      </c>
      <c r="AJ3" s="85">
        <f t="shared" si="0"/>
        <v>12.459294436906378</v>
      </c>
      <c r="AK3" s="85">
        <f t="shared" si="0"/>
        <v>12.708276797829036</v>
      </c>
      <c r="AL3" s="85">
        <f t="shared" si="0"/>
        <v>7.1994572591587511</v>
      </c>
      <c r="AM3" s="85">
        <f t="shared" si="0"/>
        <v>7.9464043419267298</v>
      </c>
      <c r="AN3" s="85">
        <f t="shared" si="0"/>
        <v>13.757801899592943</v>
      </c>
      <c r="AO3" s="85">
        <f t="shared" si="0"/>
        <v>16.420624151967434</v>
      </c>
      <c r="AP3" s="85">
        <f t="shared" si="0"/>
        <v>7.5732700135685214</v>
      </c>
      <c r="AQ3" s="85">
        <f t="shared" si="0"/>
        <v>10.478968792401627</v>
      </c>
      <c r="AR3" s="85">
        <f t="shared" si="0"/>
        <v>10.852103120759836</v>
      </c>
      <c r="AS3" s="85">
        <f t="shared" si="0"/>
        <v>9.6343283582089541</v>
      </c>
      <c r="AT3" s="85">
        <f t="shared" si="0"/>
        <v>11.810040705563093</v>
      </c>
      <c r="AU3" s="85">
        <f t="shared" si="0"/>
        <v>12.183853459972863</v>
      </c>
      <c r="AV3" s="85">
        <f t="shared" si="0"/>
        <v>15.089552238805972</v>
      </c>
      <c r="AW3" s="85">
        <f t="shared" si="0"/>
        <v>10.522388059701491</v>
      </c>
      <c r="AX3" s="85">
        <f t="shared" si="0"/>
        <v>12.459294436906378</v>
      </c>
      <c r="AY3" s="85">
        <f t="shared" si="0"/>
        <v>12.708276797829036</v>
      </c>
      <c r="AZ3" s="85">
        <f t="shared" si="0"/>
        <v>7.1994572591587511</v>
      </c>
      <c r="BA3" s="85">
        <f t="shared" si="0"/>
        <v>7.9464043419267298</v>
      </c>
      <c r="BB3" s="85">
        <f t="shared" si="0"/>
        <v>13.757801899592943</v>
      </c>
      <c r="BC3" s="85">
        <f t="shared" si="0"/>
        <v>16.420624151967434</v>
      </c>
      <c r="BD3" s="85">
        <f t="shared" si="0"/>
        <v>7.5732700135685214</v>
      </c>
      <c r="BE3" s="85">
        <f t="shared" si="0"/>
        <v>10.478968792401627</v>
      </c>
      <c r="BF3" s="85">
        <f t="shared" si="0"/>
        <v>10.852103120759836</v>
      </c>
      <c r="BG3" s="85">
        <f t="shared" si="0"/>
        <v>9.6343283582089541</v>
      </c>
      <c r="BH3" s="85">
        <f t="shared" si="0"/>
        <v>11.810040705563093</v>
      </c>
      <c r="BI3" s="85">
        <f t="shared" si="0"/>
        <v>12.183853459972863</v>
      </c>
      <c r="BJ3" s="85">
        <f t="shared" si="0"/>
        <v>15.089552238805972</v>
      </c>
      <c r="BK3" s="85">
        <f t="shared" si="0"/>
        <v>10.522388059701491</v>
      </c>
      <c r="BL3" s="85">
        <f t="shared" si="0"/>
        <v>12.459294436906378</v>
      </c>
      <c r="BM3" s="85">
        <f t="shared" si="0"/>
        <v>12.708276797829036</v>
      </c>
      <c r="BN3" s="85">
        <f t="shared" si="0"/>
        <v>7.1729986431478965</v>
      </c>
      <c r="BO3" s="85">
        <f t="shared" si="0"/>
        <v>7.7394843962008144</v>
      </c>
      <c r="BP3" s="85">
        <f t="shared" si="0"/>
        <v>11.23405698778833</v>
      </c>
      <c r="BQ3" s="85">
        <f t="shared" si="0"/>
        <v>15.620759837177749</v>
      </c>
      <c r="BR3" s="85">
        <f t="shared" si="0"/>
        <v>7.455902306648575</v>
      </c>
      <c r="BS3" s="85">
        <f t="shared" si="0"/>
        <v>9.2035278154681137</v>
      </c>
      <c r="BT3" s="85">
        <f t="shared" si="0"/>
        <v>9.4864314789687931</v>
      </c>
      <c r="BU3" s="85">
        <f t="shared" si="0"/>
        <v>8.7157394843962006</v>
      </c>
      <c r="BV3" s="85">
        <f t="shared" si="0"/>
        <v>11.396879240162821</v>
      </c>
      <c r="BW3" s="85">
        <f t="shared" ref="BW3:EH3" si="1">BW5/$E$12</f>
        <v>11.680461329715062</v>
      </c>
      <c r="BX3" s="85">
        <f t="shared" si="1"/>
        <v>13.42740841248304</v>
      </c>
      <c r="BY3" s="85">
        <f t="shared" si="1"/>
        <v>10.17774762550882</v>
      </c>
      <c r="BZ3" s="85">
        <f t="shared" si="1"/>
        <v>11.34260515603799</v>
      </c>
      <c r="CA3" s="85">
        <f t="shared" si="1"/>
        <v>11.531207598371777</v>
      </c>
      <c r="CB3" s="85">
        <f t="shared" si="1"/>
        <v>7.1729986431478965</v>
      </c>
      <c r="CC3" s="85">
        <f t="shared" si="1"/>
        <v>7.7394843962008144</v>
      </c>
      <c r="CD3" s="85">
        <f t="shared" si="1"/>
        <v>11.23405698778833</v>
      </c>
      <c r="CE3" s="85">
        <f t="shared" si="1"/>
        <v>15.620759837177749</v>
      </c>
      <c r="CF3" s="85">
        <f t="shared" si="1"/>
        <v>7.455902306648575</v>
      </c>
      <c r="CG3" s="85">
        <f t="shared" si="1"/>
        <v>9.2035278154681137</v>
      </c>
      <c r="CH3" s="85">
        <f t="shared" si="1"/>
        <v>9.4864314789687931</v>
      </c>
      <c r="CI3" s="85">
        <f t="shared" si="1"/>
        <v>8.7157394843962006</v>
      </c>
      <c r="CJ3" s="85">
        <f t="shared" si="1"/>
        <v>11.396879240162821</v>
      </c>
      <c r="CK3" s="85">
        <f t="shared" si="1"/>
        <v>11.680461329715062</v>
      </c>
      <c r="CL3" s="85">
        <f t="shared" si="1"/>
        <v>13.42740841248304</v>
      </c>
      <c r="CM3" s="85">
        <f t="shared" si="1"/>
        <v>10.17774762550882</v>
      </c>
      <c r="CN3" s="85">
        <f t="shared" si="1"/>
        <v>11.34260515603799</v>
      </c>
      <c r="CO3" s="85">
        <f t="shared" si="1"/>
        <v>11.531207598371777</v>
      </c>
      <c r="CP3" s="85">
        <f t="shared" si="1"/>
        <v>7.1729986431478965</v>
      </c>
      <c r="CQ3" s="85">
        <f t="shared" si="1"/>
        <v>7.7394843962008144</v>
      </c>
      <c r="CR3" s="85">
        <f t="shared" si="1"/>
        <v>11.23405698778833</v>
      </c>
      <c r="CS3" s="85">
        <f t="shared" si="1"/>
        <v>15.620759837177749</v>
      </c>
      <c r="CT3" s="85">
        <f t="shared" si="1"/>
        <v>7.455902306648575</v>
      </c>
      <c r="CU3" s="85">
        <f t="shared" si="1"/>
        <v>9.2035278154681137</v>
      </c>
      <c r="CV3" s="85">
        <f t="shared" si="1"/>
        <v>9.4864314789687931</v>
      </c>
      <c r="CW3" s="85">
        <f t="shared" si="1"/>
        <v>8.7157394843962006</v>
      </c>
      <c r="CX3" s="85">
        <f t="shared" si="1"/>
        <v>11.396879240162821</v>
      </c>
      <c r="CY3" s="85">
        <f t="shared" si="1"/>
        <v>11.680461329715062</v>
      </c>
      <c r="CZ3" s="85">
        <f t="shared" si="1"/>
        <v>13.42740841248304</v>
      </c>
      <c r="DA3" s="85">
        <f t="shared" si="1"/>
        <v>10.17774762550882</v>
      </c>
      <c r="DB3" s="85">
        <f t="shared" si="1"/>
        <v>11.34260515603799</v>
      </c>
      <c r="DC3" s="85">
        <f t="shared" si="1"/>
        <v>11.531207598371777</v>
      </c>
      <c r="DD3" s="85">
        <f t="shared" si="1"/>
        <v>7.1729986431478965</v>
      </c>
      <c r="DE3" s="85">
        <f t="shared" si="1"/>
        <v>7.7394843962008144</v>
      </c>
      <c r="DF3" s="85">
        <f t="shared" si="1"/>
        <v>11.23405698778833</v>
      </c>
      <c r="DG3" s="85">
        <f t="shared" si="1"/>
        <v>15.620759837177749</v>
      </c>
      <c r="DH3" s="85">
        <f t="shared" si="1"/>
        <v>7.455902306648575</v>
      </c>
      <c r="DI3" s="85">
        <f t="shared" si="1"/>
        <v>9.2035278154681137</v>
      </c>
      <c r="DJ3" s="85">
        <f t="shared" si="1"/>
        <v>9.4864314789687931</v>
      </c>
      <c r="DK3" s="85">
        <f t="shared" si="1"/>
        <v>8.7157394843962006</v>
      </c>
      <c r="DL3" s="85">
        <f t="shared" si="1"/>
        <v>11.396879240162821</v>
      </c>
      <c r="DM3" s="85">
        <f t="shared" si="1"/>
        <v>11.680461329715062</v>
      </c>
      <c r="DN3" s="85">
        <f t="shared" si="1"/>
        <v>13.42740841248304</v>
      </c>
      <c r="DO3" s="85">
        <f t="shared" si="1"/>
        <v>10.17774762550882</v>
      </c>
      <c r="DP3" s="85">
        <f t="shared" si="1"/>
        <v>11.34260515603799</v>
      </c>
      <c r="DQ3" s="85">
        <f t="shared" si="1"/>
        <v>11.531207598371777</v>
      </c>
      <c r="DR3" s="85">
        <f t="shared" si="1"/>
        <v>7.1248303934871098</v>
      </c>
      <c r="DS3" s="85">
        <f t="shared" si="1"/>
        <v>7.4409769335142464</v>
      </c>
      <c r="DT3" s="85">
        <f t="shared" si="1"/>
        <v>9.2360922659430109</v>
      </c>
      <c r="DU3" s="85">
        <f t="shared" si="1"/>
        <v>13.389416553595657</v>
      </c>
      <c r="DV3" s="85">
        <f t="shared" si="1"/>
        <v>7.2829036635006776</v>
      </c>
      <c r="DW3" s="85">
        <f t="shared" si="1"/>
        <v>8.1804613297150599</v>
      </c>
      <c r="DX3" s="85">
        <f t="shared" si="1"/>
        <v>8.3385345997286304</v>
      </c>
      <c r="DY3" s="85">
        <f t="shared" si="1"/>
        <v>7.9341926729986429</v>
      </c>
      <c r="DZ3" s="85">
        <f t="shared" si="1"/>
        <v>10.257123473541384</v>
      </c>
      <c r="EA3" s="85">
        <f t="shared" si="1"/>
        <v>10.415196743554951</v>
      </c>
      <c r="EB3" s="85">
        <f t="shared" si="1"/>
        <v>11.312754409769335</v>
      </c>
      <c r="EC3" s="85">
        <f t="shared" si="1"/>
        <v>9.3188602442333774</v>
      </c>
      <c r="ED3" s="85">
        <f t="shared" si="1"/>
        <v>9.9165535956580726</v>
      </c>
      <c r="EE3" s="85">
        <f t="shared" si="1"/>
        <v>10.022388059701493</v>
      </c>
      <c r="EF3" s="85">
        <f t="shared" si="1"/>
        <v>7.1248303934871098</v>
      </c>
      <c r="EG3" s="85">
        <f t="shared" si="1"/>
        <v>7.4409769335142464</v>
      </c>
      <c r="EH3" s="85">
        <f t="shared" si="1"/>
        <v>9.2360922659430109</v>
      </c>
      <c r="EI3" s="85">
        <f t="shared" ref="EI3:GT3" si="2">EI5/$E$12</f>
        <v>13.389416553595657</v>
      </c>
      <c r="EJ3" s="85">
        <f t="shared" si="2"/>
        <v>7.2829036635006776</v>
      </c>
      <c r="EK3" s="85">
        <f t="shared" si="2"/>
        <v>8.1804613297150599</v>
      </c>
      <c r="EL3" s="85">
        <f t="shared" si="2"/>
        <v>8.3385345997286304</v>
      </c>
      <c r="EM3" s="85">
        <f t="shared" si="2"/>
        <v>7.9341926729986429</v>
      </c>
      <c r="EN3" s="85">
        <f t="shared" si="2"/>
        <v>10.257123473541384</v>
      </c>
      <c r="EO3" s="85">
        <f t="shared" si="2"/>
        <v>10.415196743554951</v>
      </c>
      <c r="EP3" s="85">
        <f t="shared" si="2"/>
        <v>11.312754409769335</v>
      </c>
      <c r="EQ3" s="85">
        <f t="shared" si="2"/>
        <v>9.3188602442333774</v>
      </c>
      <c r="ER3" s="85">
        <f t="shared" si="2"/>
        <v>9.9165535956580726</v>
      </c>
      <c r="ES3" s="85">
        <f t="shared" si="2"/>
        <v>10.022388059701493</v>
      </c>
      <c r="ET3" s="85">
        <f t="shared" si="2"/>
        <v>7.1248303934871098</v>
      </c>
      <c r="EU3" s="85">
        <f t="shared" si="2"/>
        <v>7.4409769335142464</v>
      </c>
      <c r="EV3" s="85">
        <f t="shared" si="2"/>
        <v>9.2360922659430109</v>
      </c>
      <c r="EW3" s="85">
        <f t="shared" si="2"/>
        <v>13.389416553595657</v>
      </c>
      <c r="EX3" s="85">
        <f t="shared" si="2"/>
        <v>7.2829036635006776</v>
      </c>
      <c r="EY3" s="85">
        <f t="shared" si="2"/>
        <v>8.1804613297150599</v>
      </c>
      <c r="EZ3" s="85">
        <f t="shared" si="2"/>
        <v>8.3385345997286304</v>
      </c>
      <c r="FA3" s="85">
        <f t="shared" si="2"/>
        <v>7.9341926729986429</v>
      </c>
      <c r="FB3" s="85">
        <f t="shared" si="2"/>
        <v>10.257123473541384</v>
      </c>
      <c r="FC3" s="85">
        <f t="shared" si="2"/>
        <v>10.415196743554951</v>
      </c>
      <c r="FD3" s="85">
        <f t="shared" si="2"/>
        <v>11.312754409769335</v>
      </c>
      <c r="FE3" s="85">
        <f t="shared" si="2"/>
        <v>9.3188602442333774</v>
      </c>
      <c r="FF3" s="85">
        <f t="shared" si="2"/>
        <v>9.9165535956580726</v>
      </c>
      <c r="FG3" s="85">
        <f t="shared" si="2"/>
        <v>10.022388059701493</v>
      </c>
      <c r="FH3" s="85">
        <f t="shared" si="2"/>
        <v>7.1248303934871098</v>
      </c>
      <c r="FI3" s="85">
        <f t="shared" si="2"/>
        <v>7.4409769335142464</v>
      </c>
      <c r="FJ3" s="85">
        <f t="shared" si="2"/>
        <v>9.2360922659430109</v>
      </c>
      <c r="FK3" s="85">
        <f t="shared" si="2"/>
        <v>13.389416553595657</v>
      </c>
      <c r="FL3" s="85">
        <f t="shared" si="2"/>
        <v>7.2829036635006776</v>
      </c>
      <c r="FM3" s="85">
        <f t="shared" si="2"/>
        <v>8.1804613297150599</v>
      </c>
      <c r="FN3" s="85">
        <f t="shared" si="2"/>
        <v>8.3385345997286304</v>
      </c>
      <c r="FO3" s="85">
        <f t="shared" si="2"/>
        <v>7.9341926729986429</v>
      </c>
      <c r="FP3" s="85">
        <f t="shared" si="2"/>
        <v>10.257123473541384</v>
      </c>
      <c r="FQ3" s="85">
        <f t="shared" si="2"/>
        <v>10.415196743554951</v>
      </c>
      <c r="FR3" s="85">
        <f t="shared" si="2"/>
        <v>11.312754409769335</v>
      </c>
      <c r="FS3" s="85">
        <f t="shared" si="2"/>
        <v>9.3188602442333774</v>
      </c>
      <c r="FT3" s="85">
        <f t="shared" si="2"/>
        <v>9.9165535956580726</v>
      </c>
      <c r="FU3" s="85">
        <f t="shared" si="2"/>
        <v>10.022388059701493</v>
      </c>
      <c r="FV3" s="85">
        <f t="shared" si="2"/>
        <v>7.0922659430122126</v>
      </c>
      <c r="FW3" s="85">
        <f t="shared" si="2"/>
        <v>7.2910447761194028</v>
      </c>
      <c r="FX3" s="85">
        <f t="shared" si="2"/>
        <v>8.5617367706919936</v>
      </c>
      <c r="FY3" s="85">
        <f t="shared" si="2"/>
        <v>11.539348710990502</v>
      </c>
      <c r="FZ3" s="85">
        <f t="shared" si="2"/>
        <v>7.1919945725915877</v>
      </c>
      <c r="GA3" s="85">
        <f t="shared" si="2"/>
        <v>7.8270013568521026</v>
      </c>
      <c r="GB3" s="85">
        <f t="shared" si="2"/>
        <v>7.9267299864314795</v>
      </c>
      <c r="GC3" s="85">
        <f t="shared" si="2"/>
        <v>7.6485753052917227</v>
      </c>
      <c r="GD3" s="85">
        <f t="shared" si="2"/>
        <v>9.3154681139755766</v>
      </c>
      <c r="GE3" s="85">
        <f t="shared" si="2"/>
        <v>9.4151967435549526</v>
      </c>
      <c r="GF3" s="85">
        <f t="shared" si="2"/>
        <v>10.050881953867028</v>
      </c>
      <c r="GG3" s="85">
        <f t="shared" si="2"/>
        <v>8.6411126187245593</v>
      </c>
      <c r="GH3" s="85">
        <f t="shared" si="2"/>
        <v>9.0644504748982371</v>
      </c>
      <c r="GI3" s="85">
        <f t="shared" si="2"/>
        <v>9.1309362279511532</v>
      </c>
      <c r="GJ3" s="85">
        <f t="shared" si="2"/>
        <v>7.0922659430122126</v>
      </c>
      <c r="GK3" s="85">
        <f t="shared" si="2"/>
        <v>7.2910447761194028</v>
      </c>
      <c r="GL3" s="85">
        <f t="shared" si="2"/>
        <v>8.5617367706919936</v>
      </c>
      <c r="GM3" s="85">
        <f t="shared" si="2"/>
        <v>11.539348710990502</v>
      </c>
      <c r="GN3" s="85">
        <f t="shared" si="2"/>
        <v>7.1919945725915877</v>
      </c>
      <c r="GO3" s="85">
        <f t="shared" si="2"/>
        <v>7.8270013568521026</v>
      </c>
      <c r="GP3" s="85">
        <f t="shared" si="2"/>
        <v>7.9267299864314795</v>
      </c>
      <c r="GQ3" s="85">
        <f t="shared" si="2"/>
        <v>7.6485753052917227</v>
      </c>
      <c r="GR3" s="85">
        <f t="shared" si="2"/>
        <v>9.3154681139755766</v>
      </c>
      <c r="GS3" s="85">
        <f t="shared" si="2"/>
        <v>9.4151967435549526</v>
      </c>
      <c r="GT3" s="85">
        <f t="shared" si="2"/>
        <v>10.050881953867028</v>
      </c>
      <c r="GU3" s="85">
        <f t="shared" ref="GU3:JF3" si="3">GU5/$E$12</f>
        <v>8.6411126187245593</v>
      </c>
      <c r="GV3" s="85">
        <f t="shared" si="3"/>
        <v>9.0644504748982371</v>
      </c>
      <c r="GW3" s="85">
        <f t="shared" si="3"/>
        <v>9.1309362279511532</v>
      </c>
      <c r="GX3" s="85">
        <f t="shared" si="3"/>
        <v>7.0922659430122126</v>
      </c>
      <c r="GY3" s="85">
        <f t="shared" si="3"/>
        <v>7.2910447761194028</v>
      </c>
      <c r="GZ3" s="85">
        <f t="shared" si="3"/>
        <v>8.5617367706919936</v>
      </c>
      <c r="HA3" s="85">
        <f t="shared" si="3"/>
        <v>11.539348710990502</v>
      </c>
      <c r="HB3" s="85">
        <f t="shared" si="3"/>
        <v>7.1919945725915877</v>
      </c>
      <c r="HC3" s="85">
        <f t="shared" si="3"/>
        <v>7.8270013568521026</v>
      </c>
      <c r="HD3" s="85">
        <f t="shared" si="3"/>
        <v>7.9267299864314795</v>
      </c>
      <c r="HE3" s="85">
        <f t="shared" si="3"/>
        <v>7.6485753052917227</v>
      </c>
      <c r="HF3" s="85">
        <f t="shared" si="3"/>
        <v>9.3154681139755766</v>
      </c>
      <c r="HG3" s="85">
        <f t="shared" si="3"/>
        <v>9.4151967435549526</v>
      </c>
      <c r="HH3" s="85">
        <f t="shared" si="3"/>
        <v>10.050881953867028</v>
      </c>
      <c r="HI3" s="85">
        <f t="shared" si="3"/>
        <v>8.6411126187245593</v>
      </c>
      <c r="HJ3" s="85">
        <f t="shared" si="3"/>
        <v>9.0644504748982371</v>
      </c>
      <c r="HK3" s="85">
        <f t="shared" si="3"/>
        <v>9.1309362279511532</v>
      </c>
      <c r="HL3" s="85">
        <f t="shared" si="3"/>
        <v>7.0922659430122126</v>
      </c>
      <c r="HM3" s="85">
        <f t="shared" si="3"/>
        <v>7.2910447761194028</v>
      </c>
      <c r="HN3" s="85">
        <f t="shared" si="3"/>
        <v>8.5617367706919936</v>
      </c>
      <c r="HO3" s="85">
        <f t="shared" si="3"/>
        <v>11.539348710990502</v>
      </c>
      <c r="HP3" s="85">
        <f t="shared" si="3"/>
        <v>7.1919945725915877</v>
      </c>
      <c r="HQ3" s="85">
        <f t="shared" si="3"/>
        <v>7.8270013568521026</v>
      </c>
      <c r="HR3" s="85">
        <f t="shared" si="3"/>
        <v>7.9267299864314795</v>
      </c>
      <c r="HS3" s="85">
        <f t="shared" si="3"/>
        <v>7.6485753052917227</v>
      </c>
      <c r="HT3" s="85">
        <f t="shared" si="3"/>
        <v>9.3154681139755766</v>
      </c>
      <c r="HU3" s="85">
        <f t="shared" si="3"/>
        <v>9.4151967435549526</v>
      </c>
      <c r="HV3" s="85">
        <f t="shared" si="3"/>
        <v>10.050881953867028</v>
      </c>
      <c r="HW3" s="85">
        <f t="shared" si="3"/>
        <v>8.6411126187245593</v>
      </c>
      <c r="HX3" s="85">
        <f t="shared" si="3"/>
        <v>9.0644504748982371</v>
      </c>
      <c r="HY3" s="85">
        <f t="shared" si="3"/>
        <v>9.1309362279511532</v>
      </c>
      <c r="HZ3" s="85">
        <f t="shared" si="3"/>
        <v>7.2001356852103111</v>
      </c>
      <c r="IA3" s="85">
        <f t="shared" si="3"/>
        <v>7.8982360922659423</v>
      </c>
      <c r="IB3" s="85">
        <f t="shared" si="3"/>
        <v>14.002035278154679</v>
      </c>
      <c r="IC3" s="85">
        <f t="shared" si="3"/>
        <v>16.440298507462686</v>
      </c>
      <c r="ID3" s="85">
        <f t="shared" si="3"/>
        <v>7.5488466757123476</v>
      </c>
      <c r="IE3" s="85">
        <f t="shared" si="3"/>
        <v>10.601085481682496</v>
      </c>
      <c r="IF3" s="85">
        <f t="shared" si="3"/>
        <v>10.949796472184532</v>
      </c>
      <c r="IG3" s="85">
        <f t="shared" si="3"/>
        <v>9.7001356852103111</v>
      </c>
      <c r="IH3" s="85">
        <f t="shared" si="3"/>
        <v>11.820217096336499</v>
      </c>
      <c r="II3" s="85">
        <f t="shared" si="3"/>
        <v>12.168928086838536</v>
      </c>
      <c r="IJ3" s="85">
        <f t="shared" si="3"/>
        <v>15.221166892808682</v>
      </c>
      <c r="IK3" s="85">
        <f t="shared" si="3"/>
        <v>10.512890094979648</v>
      </c>
      <c r="IL3" s="85">
        <f t="shared" si="3"/>
        <v>12.547489823609226</v>
      </c>
      <c r="IM3" s="85">
        <f t="shared" si="3"/>
        <v>12.780189959294436</v>
      </c>
      <c r="IN3" s="85">
        <f t="shared" si="3"/>
        <v>7.2001356852103111</v>
      </c>
      <c r="IO3" s="85">
        <f t="shared" si="3"/>
        <v>7.8982360922659423</v>
      </c>
      <c r="IP3" s="85">
        <f t="shared" si="3"/>
        <v>14.002035278154679</v>
      </c>
      <c r="IQ3" s="85">
        <f t="shared" si="3"/>
        <v>16.440298507462686</v>
      </c>
      <c r="IR3" s="85">
        <f t="shared" si="3"/>
        <v>7.5488466757123476</v>
      </c>
      <c r="IS3" s="85">
        <f t="shared" si="3"/>
        <v>10.601085481682496</v>
      </c>
      <c r="IT3" s="85">
        <f t="shared" si="3"/>
        <v>10.949796472184532</v>
      </c>
      <c r="IU3" s="85">
        <f t="shared" si="3"/>
        <v>9.7001356852103111</v>
      </c>
      <c r="IV3" s="85">
        <f t="shared" si="3"/>
        <v>11.820217096336499</v>
      </c>
      <c r="IW3" s="85">
        <f t="shared" si="3"/>
        <v>12.168928086838536</v>
      </c>
      <c r="IX3" s="85">
        <f t="shared" si="3"/>
        <v>15.221166892808682</v>
      </c>
      <c r="IY3" s="85">
        <f t="shared" si="3"/>
        <v>10.512890094979648</v>
      </c>
      <c r="IZ3" s="85">
        <f t="shared" si="3"/>
        <v>12.547489823609226</v>
      </c>
      <c r="JA3" s="85">
        <f t="shared" si="3"/>
        <v>12.780189959294436</v>
      </c>
      <c r="JB3" s="85">
        <f t="shared" si="3"/>
        <v>7.2001356852103111</v>
      </c>
      <c r="JC3" s="85">
        <f t="shared" si="3"/>
        <v>7.8982360922659423</v>
      </c>
      <c r="JD3" s="85">
        <f t="shared" si="3"/>
        <v>14.002035278154679</v>
      </c>
      <c r="JE3" s="85">
        <f t="shared" si="3"/>
        <v>16.440298507462686</v>
      </c>
      <c r="JF3" s="85">
        <f t="shared" si="3"/>
        <v>7.5488466757123476</v>
      </c>
      <c r="JG3" s="85">
        <f t="shared" ref="JG3:LR3" si="4">JG5/$E$12</f>
        <v>10.601085481682496</v>
      </c>
      <c r="JH3" s="85">
        <f t="shared" si="4"/>
        <v>10.949796472184532</v>
      </c>
      <c r="JI3" s="85">
        <f t="shared" si="4"/>
        <v>9.7001356852103111</v>
      </c>
      <c r="JJ3" s="85">
        <f t="shared" si="4"/>
        <v>11.820217096336499</v>
      </c>
      <c r="JK3" s="85">
        <f t="shared" si="4"/>
        <v>12.168928086838536</v>
      </c>
      <c r="JL3" s="85">
        <f t="shared" si="4"/>
        <v>15.221166892808682</v>
      </c>
      <c r="JM3" s="85">
        <f t="shared" si="4"/>
        <v>10.512890094979648</v>
      </c>
      <c r="JN3" s="85">
        <f t="shared" si="4"/>
        <v>12.547489823609226</v>
      </c>
      <c r="JO3" s="85">
        <f t="shared" si="4"/>
        <v>12.780189959294436</v>
      </c>
      <c r="JP3" s="85">
        <f t="shared" si="4"/>
        <v>7.2001356852103111</v>
      </c>
      <c r="JQ3" s="85">
        <f t="shared" si="4"/>
        <v>7.8982360922659423</v>
      </c>
      <c r="JR3" s="85">
        <f t="shared" si="4"/>
        <v>14.002035278154679</v>
      </c>
      <c r="JS3" s="85">
        <f t="shared" si="4"/>
        <v>16.440298507462686</v>
      </c>
      <c r="JT3" s="85">
        <f t="shared" si="4"/>
        <v>7.5488466757123476</v>
      </c>
      <c r="JU3" s="85">
        <f t="shared" si="4"/>
        <v>10.601085481682496</v>
      </c>
      <c r="JV3" s="85">
        <f t="shared" si="4"/>
        <v>10.949796472184532</v>
      </c>
      <c r="JW3" s="85">
        <f t="shared" si="4"/>
        <v>9.7001356852103111</v>
      </c>
      <c r="JX3" s="85">
        <f t="shared" si="4"/>
        <v>11.820217096336499</v>
      </c>
      <c r="JY3" s="85">
        <f t="shared" si="4"/>
        <v>12.168928086838536</v>
      </c>
      <c r="JZ3" s="85">
        <f t="shared" si="4"/>
        <v>15.221166892808682</v>
      </c>
      <c r="KA3" s="85">
        <f t="shared" si="4"/>
        <v>10.512890094979648</v>
      </c>
      <c r="KB3" s="85">
        <f t="shared" si="4"/>
        <v>12.547489823609226</v>
      </c>
      <c r="KC3" s="85">
        <f t="shared" si="4"/>
        <v>12.780189959294436</v>
      </c>
      <c r="KD3" s="85">
        <f t="shared" si="4"/>
        <v>7.1750339213025782</v>
      </c>
      <c r="KE3" s="85">
        <f t="shared" si="4"/>
        <v>7.7177747625508815</v>
      </c>
      <c r="KF3" s="85">
        <f t="shared" si="4"/>
        <v>11.603120759837177</v>
      </c>
      <c r="KG3" s="85">
        <f t="shared" si="4"/>
        <v>15.780868385345995</v>
      </c>
      <c r="KH3" s="85">
        <f t="shared" si="4"/>
        <v>7.446404341926729</v>
      </c>
      <c r="KI3" s="85">
        <f t="shared" si="4"/>
        <v>9.3894165535956571</v>
      </c>
      <c r="KJ3" s="85">
        <f t="shared" si="4"/>
        <v>9.6607869742198087</v>
      </c>
      <c r="KK3" s="85">
        <f t="shared" si="4"/>
        <v>8.8324287652645861</v>
      </c>
      <c r="KL3" s="85">
        <f t="shared" si="4"/>
        <v>11.477611940298507</v>
      </c>
      <c r="KM3" s="85">
        <f t="shared" si="4"/>
        <v>11.74966078697422</v>
      </c>
      <c r="KN3" s="85">
        <f t="shared" si="4"/>
        <v>13.691994572591589</v>
      </c>
      <c r="KO3" s="85">
        <f t="shared" si="4"/>
        <v>10.224559023066487</v>
      </c>
      <c r="KP3" s="85">
        <f t="shared" si="4"/>
        <v>11.519674355495251</v>
      </c>
      <c r="KQ3" s="85">
        <f t="shared" si="4"/>
        <v>11.700814111261872</v>
      </c>
      <c r="KR3" s="85">
        <f t="shared" si="4"/>
        <v>7.1750339213025782</v>
      </c>
      <c r="KS3" s="85">
        <f t="shared" si="4"/>
        <v>7.7177747625508815</v>
      </c>
      <c r="KT3" s="85">
        <f t="shared" si="4"/>
        <v>11.603120759837177</v>
      </c>
      <c r="KU3" s="85">
        <f t="shared" si="4"/>
        <v>15.780868385345995</v>
      </c>
      <c r="KV3" s="85">
        <f t="shared" si="4"/>
        <v>7.446404341926729</v>
      </c>
      <c r="KW3" s="85">
        <f t="shared" si="4"/>
        <v>9.3894165535956571</v>
      </c>
      <c r="KX3" s="85">
        <f t="shared" si="4"/>
        <v>9.6607869742198087</v>
      </c>
      <c r="KY3" s="85">
        <f t="shared" si="4"/>
        <v>8.8324287652645861</v>
      </c>
      <c r="KZ3" s="85">
        <f t="shared" si="4"/>
        <v>11.477611940298507</v>
      </c>
      <c r="LA3" s="85">
        <f t="shared" si="4"/>
        <v>11.74966078697422</v>
      </c>
      <c r="LB3" s="85">
        <f t="shared" si="4"/>
        <v>13.691994572591589</v>
      </c>
      <c r="LC3" s="85">
        <f t="shared" si="4"/>
        <v>10.224559023066487</v>
      </c>
      <c r="LD3" s="85">
        <f t="shared" si="4"/>
        <v>11.519674355495251</v>
      </c>
      <c r="LE3" s="85">
        <f t="shared" si="4"/>
        <v>11.700814111261872</v>
      </c>
      <c r="LF3" s="85">
        <f t="shared" si="4"/>
        <v>7.1750339213025782</v>
      </c>
      <c r="LG3" s="85">
        <f t="shared" si="4"/>
        <v>7.7177747625508815</v>
      </c>
      <c r="LH3" s="85">
        <f t="shared" si="4"/>
        <v>11.603120759837177</v>
      </c>
      <c r="LI3" s="85">
        <f t="shared" si="4"/>
        <v>15.780868385345995</v>
      </c>
      <c r="LJ3" s="85">
        <f t="shared" si="4"/>
        <v>7.446404341926729</v>
      </c>
      <c r="LK3" s="85">
        <f t="shared" si="4"/>
        <v>9.3894165535956571</v>
      </c>
      <c r="LL3" s="85">
        <f t="shared" si="4"/>
        <v>9.6607869742198087</v>
      </c>
      <c r="LM3" s="85">
        <f t="shared" si="4"/>
        <v>8.8324287652645861</v>
      </c>
      <c r="LN3" s="85">
        <f t="shared" si="4"/>
        <v>11.477611940298507</v>
      </c>
      <c r="LO3" s="85">
        <f t="shared" si="4"/>
        <v>11.74966078697422</v>
      </c>
      <c r="LP3" s="85">
        <f t="shared" si="4"/>
        <v>13.691994572591589</v>
      </c>
      <c r="LQ3" s="85">
        <f t="shared" si="4"/>
        <v>10.224559023066487</v>
      </c>
      <c r="LR3" s="85">
        <f t="shared" si="4"/>
        <v>11.519674355495251</v>
      </c>
      <c r="LS3" s="85">
        <f t="shared" ref="LS3:OD3" si="5">LS5/$E$12</f>
        <v>11.700814111261872</v>
      </c>
      <c r="LT3" s="85">
        <f t="shared" si="5"/>
        <v>7.1750339213025782</v>
      </c>
      <c r="LU3" s="85">
        <f t="shared" si="5"/>
        <v>7.7177747625508815</v>
      </c>
      <c r="LV3" s="85">
        <f t="shared" si="5"/>
        <v>11.603120759837177</v>
      </c>
      <c r="LW3" s="85">
        <f t="shared" si="5"/>
        <v>15.780868385345995</v>
      </c>
      <c r="LX3" s="85">
        <f t="shared" si="5"/>
        <v>7.446404341926729</v>
      </c>
      <c r="LY3" s="85">
        <f t="shared" si="5"/>
        <v>9.3894165535956571</v>
      </c>
      <c r="LZ3" s="85">
        <f t="shared" si="5"/>
        <v>9.6607869742198087</v>
      </c>
      <c r="MA3" s="85">
        <f t="shared" si="5"/>
        <v>8.8324287652645861</v>
      </c>
      <c r="MB3" s="85">
        <f t="shared" si="5"/>
        <v>11.477611940298507</v>
      </c>
      <c r="MC3" s="85">
        <f t="shared" si="5"/>
        <v>11.74966078697422</v>
      </c>
      <c r="MD3" s="85">
        <f t="shared" si="5"/>
        <v>13.691994572591589</v>
      </c>
      <c r="ME3" s="85">
        <f t="shared" si="5"/>
        <v>10.224559023066487</v>
      </c>
      <c r="MF3" s="85">
        <f t="shared" si="5"/>
        <v>11.519674355495251</v>
      </c>
      <c r="MG3" s="85">
        <f t="shared" si="5"/>
        <v>11.700814111261872</v>
      </c>
      <c r="MH3" s="85">
        <f t="shared" si="5"/>
        <v>7.1309362279511523</v>
      </c>
      <c r="MI3" s="85">
        <f t="shared" si="5"/>
        <v>7.4443690637720481</v>
      </c>
      <c r="MJ3" s="85">
        <f t="shared" si="5"/>
        <v>9.5610583446404345</v>
      </c>
      <c r="MK3" s="85">
        <f t="shared" si="5"/>
        <v>13.973541383989144</v>
      </c>
      <c r="ML3" s="85">
        <f t="shared" si="5"/>
        <v>7.2876526458616011</v>
      </c>
      <c r="MM3" s="85">
        <f t="shared" si="5"/>
        <v>8.345997286295793</v>
      </c>
      <c r="MN3" s="85">
        <f t="shared" si="5"/>
        <v>8.5027137042062417</v>
      </c>
      <c r="MO3" s="85">
        <f t="shared" si="5"/>
        <v>8.045454545454545</v>
      </c>
      <c r="MP3" s="85">
        <f t="shared" si="5"/>
        <v>10.552238805970148</v>
      </c>
      <c r="MQ3" s="85">
        <f t="shared" si="5"/>
        <v>10.708955223880597</v>
      </c>
      <c r="MR3" s="85">
        <f t="shared" si="5"/>
        <v>11.767299864314788</v>
      </c>
      <c r="MS3" s="85">
        <f t="shared" si="5"/>
        <v>9.5162822252374486</v>
      </c>
      <c r="MT3" s="85">
        <f t="shared" si="5"/>
        <v>10.221845318860243</v>
      </c>
      <c r="MU3" s="85">
        <f t="shared" si="5"/>
        <v>10.326322930800542</v>
      </c>
      <c r="MV3" s="85">
        <f t="shared" si="5"/>
        <v>7.1309362279511523</v>
      </c>
      <c r="MW3" s="85">
        <f t="shared" si="5"/>
        <v>7.4443690637720481</v>
      </c>
      <c r="MX3" s="85">
        <f t="shared" si="5"/>
        <v>9.5610583446404345</v>
      </c>
      <c r="MY3" s="85">
        <f t="shared" si="5"/>
        <v>13.973541383989144</v>
      </c>
      <c r="MZ3" s="85">
        <f t="shared" si="5"/>
        <v>7.2876526458616011</v>
      </c>
      <c r="NA3" s="85">
        <f t="shared" si="5"/>
        <v>8.345997286295793</v>
      </c>
      <c r="NB3" s="85">
        <f t="shared" si="5"/>
        <v>8.5027137042062417</v>
      </c>
      <c r="NC3" s="85">
        <f t="shared" si="5"/>
        <v>8.045454545454545</v>
      </c>
      <c r="ND3" s="85">
        <f t="shared" si="5"/>
        <v>10.552238805970148</v>
      </c>
      <c r="NE3" s="85">
        <f t="shared" si="5"/>
        <v>10.708955223880597</v>
      </c>
      <c r="NF3" s="85">
        <f t="shared" si="5"/>
        <v>11.767299864314788</v>
      </c>
      <c r="NG3" s="85">
        <f t="shared" si="5"/>
        <v>9.5162822252374486</v>
      </c>
      <c r="NH3" s="85">
        <f t="shared" si="5"/>
        <v>10.221845318860243</v>
      </c>
      <c r="NI3" s="85">
        <f t="shared" si="5"/>
        <v>10.326322930800542</v>
      </c>
      <c r="NJ3" s="85">
        <f t="shared" si="5"/>
        <v>7.1309362279511523</v>
      </c>
      <c r="NK3" s="85">
        <f t="shared" si="5"/>
        <v>7.4443690637720481</v>
      </c>
      <c r="NL3" s="85">
        <f t="shared" si="5"/>
        <v>9.5610583446404345</v>
      </c>
      <c r="NM3" s="85">
        <f t="shared" si="5"/>
        <v>13.973541383989144</v>
      </c>
      <c r="NN3" s="85">
        <f t="shared" si="5"/>
        <v>7.2876526458616011</v>
      </c>
      <c r="NO3" s="85">
        <f t="shared" si="5"/>
        <v>8.345997286295793</v>
      </c>
      <c r="NP3" s="85">
        <f t="shared" si="5"/>
        <v>8.5027137042062417</v>
      </c>
      <c r="NQ3" s="85">
        <f t="shared" si="5"/>
        <v>8.045454545454545</v>
      </c>
      <c r="NR3" s="85">
        <f t="shared" si="5"/>
        <v>10.552238805970148</v>
      </c>
      <c r="NS3" s="85">
        <f t="shared" si="5"/>
        <v>10.708955223880597</v>
      </c>
      <c r="NT3" s="85">
        <f t="shared" si="5"/>
        <v>11.767299864314788</v>
      </c>
      <c r="NU3" s="85">
        <f t="shared" si="5"/>
        <v>9.5162822252374486</v>
      </c>
      <c r="NV3" s="85">
        <f t="shared" si="5"/>
        <v>10.221845318860243</v>
      </c>
      <c r="NW3" s="85">
        <f t="shared" si="5"/>
        <v>10.326322930800542</v>
      </c>
      <c r="NX3" s="85">
        <f t="shared" si="5"/>
        <v>7.1309362279511523</v>
      </c>
      <c r="NY3" s="85">
        <f t="shared" si="5"/>
        <v>7.4443690637720481</v>
      </c>
      <c r="NZ3" s="85">
        <f t="shared" si="5"/>
        <v>9.5610583446404345</v>
      </c>
      <c r="OA3" s="85">
        <f t="shared" si="5"/>
        <v>13.973541383989144</v>
      </c>
      <c r="OB3" s="85">
        <f t="shared" si="5"/>
        <v>7.2876526458616011</v>
      </c>
      <c r="OC3" s="85">
        <f t="shared" si="5"/>
        <v>8.345997286295793</v>
      </c>
      <c r="OD3" s="85">
        <f t="shared" si="5"/>
        <v>8.5027137042062417</v>
      </c>
      <c r="OE3" s="85">
        <f t="shared" ref="OE3:QP3" si="6">OE5/$E$12</f>
        <v>8.045454545454545</v>
      </c>
      <c r="OF3" s="85">
        <f t="shared" si="6"/>
        <v>10.552238805970148</v>
      </c>
      <c r="OG3" s="85">
        <f t="shared" si="6"/>
        <v>10.708955223880597</v>
      </c>
      <c r="OH3" s="85">
        <f t="shared" si="6"/>
        <v>11.767299864314788</v>
      </c>
      <c r="OI3" s="85">
        <f t="shared" si="6"/>
        <v>9.5162822252374486</v>
      </c>
      <c r="OJ3" s="85">
        <f t="shared" si="6"/>
        <v>10.221845318860243</v>
      </c>
      <c r="OK3" s="85">
        <f t="shared" si="6"/>
        <v>10.326322930800542</v>
      </c>
      <c r="OL3" s="85">
        <f t="shared" si="6"/>
        <v>7.0963364993215743</v>
      </c>
      <c r="OM3" s="85">
        <f t="shared" si="6"/>
        <v>7.2937584803256437</v>
      </c>
      <c r="ON3" s="85">
        <f t="shared" si="6"/>
        <v>8.7625508819538673</v>
      </c>
      <c r="OO3" s="85">
        <f t="shared" si="6"/>
        <v>12.301221166892807</v>
      </c>
      <c r="OP3" s="85">
        <f t="shared" si="6"/>
        <v>7.1953867028493894</v>
      </c>
      <c r="OQ3" s="85">
        <f t="shared" si="6"/>
        <v>7.9294436906377204</v>
      </c>
      <c r="OR3" s="85">
        <f t="shared" si="6"/>
        <v>8.0284938941655355</v>
      </c>
      <c r="OS3" s="85">
        <f t="shared" si="6"/>
        <v>7.7177747625508815</v>
      </c>
      <c r="OT3" s="85">
        <f t="shared" si="6"/>
        <v>9.6987788331071911</v>
      </c>
      <c r="OU3" s="85">
        <f t="shared" si="6"/>
        <v>9.7971506105834454</v>
      </c>
      <c r="OV3" s="85">
        <f t="shared" si="6"/>
        <v>10.531886024423338</v>
      </c>
      <c r="OW3" s="85">
        <f t="shared" si="6"/>
        <v>8.8968792401628214</v>
      </c>
      <c r="OX3" s="85">
        <f t="shared" si="6"/>
        <v>9.3867028493894153</v>
      </c>
      <c r="OY3" s="85">
        <f t="shared" si="6"/>
        <v>9.4525101763907724</v>
      </c>
      <c r="OZ3" s="85">
        <f t="shared" si="6"/>
        <v>7.0963364993215743</v>
      </c>
      <c r="PA3" s="85">
        <f t="shared" si="6"/>
        <v>7.2937584803256437</v>
      </c>
      <c r="PB3" s="85">
        <f t="shared" si="6"/>
        <v>8.7625508819538673</v>
      </c>
      <c r="PC3" s="85">
        <f t="shared" si="6"/>
        <v>12.301221166892807</v>
      </c>
      <c r="PD3" s="85">
        <f t="shared" si="6"/>
        <v>7.1953867028493894</v>
      </c>
      <c r="PE3" s="85">
        <f t="shared" si="6"/>
        <v>7.9294436906377204</v>
      </c>
      <c r="PF3" s="85">
        <f t="shared" si="6"/>
        <v>8.0284938941655355</v>
      </c>
      <c r="PG3" s="85">
        <f t="shared" si="6"/>
        <v>7.7177747625508815</v>
      </c>
      <c r="PH3" s="85">
        <f t="shared" si="6"/>
        <v>9.6987788331071911</v>
      </c>
      <c r="PI3" s="85">
        <f t="shared" si="6"/>
        <v>9.7971506105834454</v>
      </c>
      <c r="PJ3" s="85">
        <f t="shared" si="6"/>
        <v>10.531886024423338</v>
      </c>
      <c r="PK3" s="85">
        <f t="shared" si="6"/>
        <v>8.8968792401628214</v>
      </c>
      <c r="PL3" s="85">
        <f t="shared" si="6"/>
        <v>9.3867028493894153</v>
      </c>
      <c r="PM3" s="85">
        <f t="shared" si="6"/>
        <v>9.4525101763907724</v>
      </c>
      <c r="PN3" s="85">
        <f t="shared" si="6"/>
        <v>7.0963364993215743</v>
      </c>
      <c r="PO3" s="85">
        <f t="shared" si="6"/>
        <v>7.2937584803256437</v>
      </c>
      <c r="PP3" s="85">
        <f t="shared" si="6"/>
        <v>8.7625508819538673</v>
      </c>
      <c r="PQ3" s="85">
        <f t="shared" si="6"/>
        <v>12.301221166892807</v>
      </c>
      <c r="PR3" s="85">
        <f t="shared" si="6"/>
        <v>7.1953867028493894</v>
      </c>
      <c r="PS3" s="85">
        <f t="shared" si="6"/>
        <v>7.9294436906377204</v>
      </c>
      <c r="PT3" s="85">
        <f t="shared" si="6"/>
        <v>8.0284938941655355</v>
      </c>
      <c r="PU3" s="85">
        <f t="shared" si="6"/>
        <v>7.7177747625508815</v>
      </c>
      <c r="PV3" s="85">
        <f t="shared" si="6"/>
        <v>9.6987788331071911</v>
      </c>
      <c r="PW3" s="85">
        <f t="shared" si="6"/>
        <v>9.7971506105834454</v>
      </c>
      <c r="PX3" s="85">
        <f t="shared" si="6"/>
        <v>10.531886024423338</v>
      </c>
      <c r="PY3" s="85">
        <f t="shared" si="6"/>
        <v>8.8968792401628214</v>
      </c>
      <c r="PZ3" s="85">
        <f t="shared" si="6"/>
        <v>9.3867028493894153</v>
      </c>
      <c r="QA3" s="85">
        <f t="shared" si="6"/>
        <v>9.4525101763907724</v>
      </c>
      <c r="QB3" s="85">
        <f t="shared" si="6"/>
        <v>7.0963364993215743</v>
      </c>
      <c r="QC3" s="85">
        <f t="shared" si="6"/>
        <v>7.2937584803256437</v>
      </c>
      <c r="QD3" s="85">
        <f t="shared" si="6"/>
        <v>8.7625508819538673</v>
      </c>
      <c r="QE3" s="85">
        <f t="shared" si="6"/>
        <v>12.301221166892807</v>
      </c>
      <c r="QF3" s="85">
        <f t="shared" si="6"/>
        <v>7.1953867028493894</v>
      </c>
      <c r="QG3" s="85">
        <f t="shared" si="6"/>
        <v>7.9294436906377204</v>
      </c>
      <c r="QH3" s="85">
        <f t="shared" si="6"/>
        <v>8.0284938941655355</v>
      </c>
      <c r="QI3" s="85">
        <f t="shared" si="6"/>
        <v>7.7177747625508815</v>
      </c>
      <c r="QJ3" s="85">
        <f t="shared" si="6"/>
        <v>9.6987788331071911</v>
      </c>
      <c r="QK3" s="85">
        <f t="shared" si="6"/>
        <v>9.7971506105834454</v>
      </c>
      <c r="QL3" s="85">
        <f t="shared" si="6"/>
        <v>10.531886024423338</v>
      </c>
      <c r="QM3" s="85">
        <f t="shared" si="6"/>
        <v>8.8968792401628214</v>
      </c>
      <c r="QN3" s="85">
        <f t="shared" si="6"/>
        <v>9.3867028493894153</v>
      </c>
      <c r="QO3" s="85">
        <f t="shared" si="6"/>
        <v>9.4525101763907724</v>
      </c>
      <c r="QP3" s="85">
        <f t="shared" si="6"/>
        <v>7.200814111261872</v>
      </c>
      <c r="QQ3" s="85">
        <f t="shared" ref="QQ3:TB3" si="7">QQ5/$E$12</f>
        <v>7.8527815468113973</v>
      </c>
      <c r="QR3" s="85">
        <f t="shared" si="7"/>
        <v>13.911126187245589</v>
      </c>
      <c r="QS3" s="85">
        <f t="shared" si="7"/>
        <v>16.44640434192673</v>
      </c>
      <c r="QT3" s="85">
        <f t="shared" si="7"/>
        <v>7.5271370420624146</v>
      </c>
      <c r="QU3" s="85">
        <f t="shared" si="7"/>
        <v>10.555630936227951</v>
      </c>
      <c r="QV3" s="85">
        <f t="shared" si="7"/>
        <v>10.881953867028495</v>
      </c>
      <c r="QW3" s="85">
        <f t="shared" si="7"/>
        <v>9.6546811397557661</v>
      </c>
      <c r="QX3" s="85">
        <f t="shared" si="7"/>
        <v>11.8236092265943</v>
      </c>
      <c r="QY3" s="85">
        <f t="shared" si="7"/>
        <v>12.149932157394844</v>
      </c>
      <c r="QZ3" s="85">
        <f t="shared" si="7"/>
        <v>15.178426051560379</v>
      </c>
      <c r="RA3" s="85">
        <f t="shared" si="7"/>
        <v>10.5</v>
      </c>
      <c r="RB3" s="85">
        <f t="shared" si="7"/>
        <v>12.51899592944369</v>
      </c>
      <c r="RC3" s="85">
        <f t="shared" si="7"/>
        <v>12.736770691994572</v>
      </c>
      <c r="RD3" s="85">
        <f t="shared" si="7"/>
        <v>7.200814111261872</v>
      </c>
      <c r="RE3" s="85">
        <f t="shared" si="7"/>
        <v>7.8527815468113973</v>
      </c>
      <c r="RF3" s="85">
        <f t="shared" si="7"/>
        <v>13.911126187245589</v>
      </c>
      <c r="RG3" s="85">
        <f t="shared" si="7"/>
        <v>16.44640434192673</v>
      </c>
      <c r="RH3" s="85">
        <f t="shared" si="7"/>
        <v>7.5271370420624146</v>
      </c>
      <c r="RI3" s="85">
        <f t="shared" si="7"/>
        <v>10.555630936227951</v>
      </c>
      <c r="RJ3" s="85">
        <f t="shared" si="7"/>
        <v>10.881953867028495</v>
      </c>
      <c r="RK3" s="85">
        <f t="shared" si="7"/>
        <v>9.6546811397557661</v>
      </c>
      <c r="RL3" s="85">
        <f t="shared" si="7"/>
        <v>11.8236092265943</v>
      </c>
      <c r="RM3" s="85">
        <f t="shared" si="7"/>
        <v>12.149932157394844</v>
      </c>
      <c r="RN3" s="85">
        <f t="shared" si="7"/>
        <v>15.178426051560379</v>
      </c>
      <c r="RO3" s="85">
        <f t="shared" si="7"/>
        <v>10.5</v>
      </c>
      <c r="RP3" s="85">
        <f t="shared" si="7"/>
        <v>12.51899592944369</v>
      </c>
      <c r="RQ3" s="85">
        <f t="shared" si="7"/>
        <v>12.736770691994572</v>
      </c>
      <c r="RR3" s="85">
        <f t="shared" si="7"/>
        <v>7.200814111261872</v>
      </c>
      <c r="RS3" s="85">
        <f t="shared" si="7"/>
        <v>7.8527815468113973</v>
      </c>
      <c r="RT3" s="85">
        <f t="shared" si="7"/>
        <v>13.911126187245589</v>
      </c>
      <c r="RU3" s="85">
        <f t="shared" si="7"/>
        <v>16.44640434192673</v>
      </c>
      <c r="RV3" s="85">
        <f t="shared" si="7"/>
        <v>7.5271370420624146</v>
      </c>
      <c r="RW3" s="85">
        <f t="shared" si="7"/>
        <v>10.555630936227951</v>
      </c>
      <c r="RX3" s="85">
        <f t="shared" si="7"/>
        <v>10.881953867028495</v>
      </c>
      <c r="RY3" s="85">
        <f t="shared" si="7"/>
        <v>9.6546811397557661</v>
      </c>
      <c r="RZ3" s="85">
        <f t="shared" si="7"/>
        <v>11.8236092265943</v>
      </c>
      <c r="SA3" s="85">
        <f t="shared" si="7"/>
        <v>12.149932157394844</v>
      </c>
      <c r="SB3" s="85">
        <f t="shared" si="7"/>
        <v>15.178426051560379</v>
      </c>
      <c r="SC3" s="85">
        <f t="shared" si="7"/>
        <v>10.5</v>
      </c>
      <c r="SD3" s="85">
        <f t="shared" si="7"/>
        <v>12.51899592944369</v>
      </c>
      <c r="SE3" s="85">
        <f t="shared" si="7"/>
        <v>12.736770691994572</v>
      </c>
      <c r="SF3" s="85">
        <f t="shared" si="7"/>
        <v>7.200814111261872</v>
      </c>
      <c r="SG3" s="85">
        <f t="shared" si="7"/>
        <v>7.8527815468113973</v>
      </c>
      <c r="SH3" s="85">
        <f t="shared" si="7"/>
        <v>13.911126187245589</v>
      </c>
      <c r="SI3" s="85">
        <f t="shared" si="7"/>
        <v>16.44640434192673</v>
      </c>
      <c r="SJ3" s="85">
        <f t="shared" si="7"/>
        <v>7.5271370420624146</v>
      </c>
      <c r="SK3" s="85">
        <f t="shared" si="7"/>
        <v>10.555630936227951</v>
      </c>
      <c r="SL3" s="85">
        <f t="shared" si="7"/>
        <v>10.881953867028495</v>
      </c>
      <c r="SM3" s="85">
        <f t="shared" si="7"/>
        <v>9.6546811397557661</v>
      </c>
      <c r="SN3" s="85">
        <f t="shared" si="7"/>
        <v>11.8236092265943</v>
      </c>
      <c r="SO3" s="85">
        <f t="shared" si="7"/>
        <v>12.149932157394844</v>
      </c>
      <c r="SP3" s="85">
        <f t="shared" si="7"/>
        <v>15.178426051560379</v>
      </c>
      <c r="SQ3" s="85">
        <f t="shared" si="7"/>
        <v>10.5</v>
      </c>
      <c r="SR3" s="85">
        <f t="shared" si="7"/>
        <v>12.51899592944369</v>
      </c>
      <c r="SS3" s="85">
        <f t="shared" si="7"/>
        <v>12.736770691994572</v>
      </c>
      <c r="ST3" s="85">
        <f t="shared" si="7"/>
        <v>7.17774762550882</v>
      </c>
      <c r="SU3" s="85">
        <f t="shared" si="7"/>
        <v>7.6818181818181825</v>
      </c>
      <c r="SV3" s="85">
        <f t="shared" si="7"/>
        <v>11.639755766621438</v>
      </c>
      <c r="SW3" s="85">
        <f t="shared" si="7"/>
        <v>15.861601085481682</v>
      </c>
      <c r="SX3" s="85">
        <f t="shared" si="7"/>
        <v>7.4301221166892804</v>
      </c>
      <c r="SY3" s="85">
        <f t="shared" si="7"/>
        <v>9.4090909090909083</v>
      </c>
      <c r="SZ3" s="85">
        <f t="shared" si="7"/>
        <v>9.6607869742198087</v>
      </c>
      <c r="TA3" s="85">
        <f t="shared" si="7"/>
        <v>8.833107191316147</v>
      </c>
      <c r="TB3" s="85">
        <f t="shared" si="7"/>
        <v>11.519674355495251</v>
      </c>
      <c r="TC3" s="85">
        <f t="shared" ref="TC3:VN3" si="8">TC5/$E$12</f>
        <v>11.772048846675712</v>
      </c>
      <c r="TD3" s="85">
        <f t="shared" si="8"/>
        <v>13.75101763907734</v>
      </c>
      <c r="TE3" s="85">
        <f t="shared" si="8"/>
        <v>10.240162822252374</v>
      </c>
      <c r="TF3" s="85">
        <f t="shared" si="8"/>
        <v>11.559701492537313</v>
      </c>
      <c r="TG3" s="85">
        <f t="shared" si="8"/>
        <v>11.727951153324288</v>
      </c>
      <c r="TH3" s="85">
        <f t="shared" si="8"/>
        <v>7.17774762550882</v>
      </c>
      <c r="TI3" s="85">
        <f t="shared" si="8"/>
        <v>7.6818181818181825</v>
      </c>
      <c r="TJ3" s="85">
        <f t="shared" si="8"/>
        <v>11.639755766621438</v>
      </c>
      <c r="TK3" s="85">
        <f t="shared" si="8"/>
        <v>15.861601085481682</v>
      </c>
      <c r="TL3" s="85">
        <f t="shared" si="8"/>
        <v>7.4301221166892804</v>
      </c>
      <c r="TM3" s="85">
        <f t="shared" si="8"/>
        <v>9.4090909090909083</v>
      </c>
      <c r="TN3" s="85">
        <f t="shared" si="8"/>
        <v>9.6607869742198087</v>
      </c>
      <c r="TO3" s="85">
        <f t="shared" si="8"/>
        <v>8.833107191316147</v>
      </c>
      <c r="TP3" s="85">
        <f t="shared" si="8"/>
        <v>11.519674355495251</v>
      </c>
      <c r="TQ3" s="85">
        <f t="shared" si="8"/>
        <v>11.772048846675712</v>
      </c>
      <c r="TR3" s="85">
        <f t="shared" si="8"/>
        <v>13.75101763907734</v>
      </c>
      <c r="TS3" s="85">
        <f t="shared" si="8"/>
        <v>10.240162822252374</v>
      </c>
      <c r="TT3" s="85">
        <f t="shared" si="8"/>
        <v>11.559701492537313</v>
      </c>
      <c r="TU3" s="85">
        <f t="shared" si="8"/>
        <v>11.727951153324288</v>
      </c>
      <c r="TV3" s="85">
        <f t="shared" si="8"/>
        <v>7.17774762550882</v>
      </c>
      <c r="TW3" s="85">
        <f t="shared" si="8"/>
        <v>7.6818181818181825</v>
      </c>
      <c r="TX3" s="85">
        <f t="shared" si="8"/>
        <v>11.639755766621438</v>
      </c>
      <c r="TY3" s="85">
        <f t="shared" si="8"/>
        <v>15.861601085481682</v>
      </c>
      <c r="TZ3" s="85">
        <f t="shared" si="8"/>
        <v>7.4301221166892804</v>
      </c>
      <c r="UA3" s="85">
        <f t="shared" si="8"/>
        <v>9.4090909090909083</v>
      </c>
      <c r="UB3" s="85">
        <f t="shared" si="8"/>
        <v>9.6607869742198087</v>
      </c>
      <c r="UC3" s="85">
        <f t="shared" si="8"/>
        <v>8.833107191316147</v>
      </c>
      <c r="UD3" s="85">
        <f t="shared" si="8"/>
        <v>11.519674355495251</v>
      </c>
      <c r="UE3" s="85">
        <f t="shared" si="8"/>
        <v>11.772048846675712</v>
      </c>
      <c r="UF3" s="85">
        <f t="shared" si="8"/>
        <v>13.75101763907734</v>
      </c>
      <c r="UG3" s="85">
        <f t="shared" si="8"/>
        <v>10.240162822252374</v>
      </c>
      <c r="UH3" s="85">
        <f t="shared" si="8"/>
        <v>11.559701492537313</v>
      </c>
      <c r="UI3" s="85">
        <f t="shared" si="8"/>
        <v>11.727951153324288</v>
      </c>
      <c r="UJ3" s="85">
        <f t="shared" si="8"/>
        <v>7.17774762550882</v>
      </c>
      <c r="UK3" s="85">
        <f t="shared" si="8"/>
        <v>7.6818181818181825</v>
      </c>
      <c r="UL3" s="85">
        <f t="shared" si="8"/>
        <v>11.639755766621438</v>
      </c>
      <c r="UM3" s="85">
        <f t="shared" si="8"/>
        <v>15.861601085481682</v>
      </c>
      <c r="UN3" s="85">
        <f t="shared" si="8"/>
        <v>7.4301221166892804</v>
      </c>
      <c r="UO3" s="85">
        <f t="shared" si="8"/>
        <v>9.4090909090909083</v>
      </c>
      <c r="UP3" s="85">
        <f t="shared" si="8"/>
        <v>9.6607869742198087</v>
      </c>
      <c r="UQ3" s="85">
        <f t="shared" si="8"/>
        <v>8.833107191316147</v>
      </c>
      <c r="UR3" s="85">
        <f t="shared" si="8"/>
        <v>11.519674355495251</v>
      </c>
      <c r="US3" s="85">
        <f t="shared" si="8"/>
        <v>11.772048846675712</v>
      </c>
      <c r="UT3" s="85">
        <f t="shared" si="8"/>
        <v>13.75101763907734</v>
      </c>
      <c r="UU3" s="85">
        <f t="shared" si="8"/>
        <v>10.240162822252374</v>
      </c>
      <c r="UV3" s="85">
        <f t="shared" si="8"/>
        <v>11.559701492537313</v>
      </c>
      <c r="UW3" s="85">
        <f t="shared" si="8"/>
        <v>11.727951153324288</v>
      </c>
      <c r="UX3" s="85">
        <f t="shared" si="8"/>
        <v>7.1370420624151967</v>
      </c>
      <c r="UY3" s="85">
        <f t="shared" si="8"/>
        <v>7.4416553595658073</v>
      </c>
      <c r="UZ3" s="85">
        <f t="shared" si="8"/>
        <v>9.7069199457259163</v>
      </c>
      <c r="VA3" s="85">
        <f t="shared" si="8"/>
        <v>14.423337856173676</v>
      </c>
      <c r="VB3" s="85">
        <f t="shared" si="8"/>
        <v>7.289687924016282</v>
      </c>
      <c r="VC3" s="85">
        <f t="shared" si="8"/>
        <v>8.4219810040705561</v>
      </c>
      <c r="VD3" s="85">
        <f t="shared" si="8"/>
        <v>8.5746268656716413</v>
      </c>
      <c r="VE3" s="85">
        <f t="shared" si="8"/>
        <v>8.0949796472184534</v>
      </c>
      <c r="VF3" s="85">
        <f t="shared" si="8"/>
        <v>10.780189959294436</v>
      </c>
      <c r="VG3" s="85">
        <f t="shared" si="8"/>
        <v>10.932157394843962</v>
      </c>
      <c r="VH3" s="85">
        <f t="shared" si="8"/>
        <v>12.065128900949796</v>
      </c>
      <c r="VI3" s="85">
        <f t="shared" si="8"/>
        <v>9.6675712347354139</v>
      </c>
      <c r="VJ3" s="85">
        <f t="shared" si="8"/>
        <v>10.422659430122117</v>
      </c>
      <c r="VK3" s="85">
        <f t="shared" si="8"/>
        <v>10.523744911804613</v>
      </c>
      <c r="VL3" s="85">
        <f t="shared" si="8"/>
        <v>7.1370420624151967</v>
      </c>
      <c r="VM3" s="85">
        <f t="shared" si="8"/>
        <v>7.4416553595658073</v>
      </c>
      <c r="VN3" s="85">
        <f t="shared" si="8"/>
        <v>9.7069199457259163</v>
      </c>
      <c r="VO3" s="85">
        <f t="shared" ref="VO3:XZ3" si="9">VO5/$E$12</f>
        <v>14.423337856173676</v>
      </c>
      <c r="VP3" s="85">
        <f t="shared" si="9"/>
        <v>7.289687924016282</v>
      </c>
      <c r="VQ3" s="85">
        <f t="shared" si="9"/>
        <v>8.4219810040705561</v>
      </c>
      <c r="VR3" s="85">
        <f t="shared" si="9"/>
        <v>8.5746268656716413</v>
      </c>
      <c r="VS3" s="85">
        <f t="shared" si="9"/>
        <v>8.0949796472184534</v>
      </c>
      <c r="VT3" s="85">
        <f t="shared" si="9"/>
        <v>10.780189959294436</v>
      </c>
      <c r="VU3" s="85">
        <f t="shared" si="9"/>
        <v>10.932157394843962</v>
      </c>
      <c r="VV3" s="85">
        <f t="shared" si="9"/>
        <v>12.065128900949796</v>
      </c>
      <c r="VW3" s="85">
        <f t="shared" si="9"/>
        <v>9.6675712347354139</v>
      </c>
      <c r="VX3" s="85">
        <f t="shared" si="9"/>
        <v>10.422659430122117</v>
      </c>
      <c r="VY3" s="85">
        <f t="shared" si="9"/>
        <v>10.523744911804613</v>
      </c>
      <c r="VZ3" s="85">
        <f t="shared" si="9"/>
        <v>7.1370420624151967</v>
      </c>
      <c r="WA3" s="85">
        <f t="shared" si="9"/>
        <v>7.4416553595658073</v>
      </c>
      <c r="WB3" s="85">
        <f t="shared" si="9"/>
        <v>9.7069199457259163</v>
      </c>
      <c r="WC3" s="85">
        <f t="shared" si="9"/>
        <v>14.423337856173676</v>
      </c>
      <c r="WD3" s="85">
        <f t="shared" si="9"/>
        <v>7.289687924016282</v>
      </c>
      <c r="WE3" s="85">
        <f t="shared" si="9"/>
        <v>8.4219810040705561</v>
      </c>
      <c r="WF3" s="85">
        <f t="shared" si="9"/>
        <v>8.5746268656716413</v>
      </c>
      <c r="WG3" s="85">
        <f t="shared" si="9"/>
        <v>8.0949796472184534</v>
      </c>
      <c r="WH3" s="85">
        <f t="shared" si="9"/>
        <v>10.780189959294436</v>
      </c>
      <c r="WI3" s="85">
        <f t="shared" si="9"/>
        <v>10.932157394843962</v>
      </c>
      <c r="WJ3" s="85">
        <f t="shared" si="9"/>
        <v>12.065128900949796</v>
      </c>
      <c r="WK3" s="85">
        <f t="shared" si="9"/>
        <v>9.6675712347354139</v>
      </c>
      <c r="WL3" s="85">
        <f t="shared" si="9"/>
        <v>10.422659430122117</v>
      </c>
      <c r="WM3" s="85">
        <f t="shared" si="9"/>
        <v>10.523744911804613</v>
      </c>
      <c r="WN3" s="85">
        <f t="shared" si="9"/>
        <v>7.1370420624151967</v>
      </c>
      <c r="WO3" s="85">
        <f t="shared" si="9"/>
        <v>7.4416553595658073</v>
      </c>
      <c r="WP3" s="85">
        <f t="shared" si="9"/>
        <v>9.7069199457259163</v>
      </c>
      <c r="WQ3" s="85">
        <f t="shared" si="9"/>
        <v>14.423337856173676</v>
      </c>
      <c r="WR3" s="85">
        <f t="shared" si="9"/>
        <v>7.289687924016282</v>
      </c>
      <c r="WS3" s="85">
        <f t="shared" si="9"/>
        <v>8.4219810040705561</v>
      </c>
      <c r="WT3" s="85">
        <f t="shared" si="9"/>
        <v>8.5746268656716413</v>
      </c>
      <c r="WU3" s="85">
        <f t="shared" si="9"/>
        <v>8.0949796472184534</v>
      </c>
      <c r="WV3" s="85">
        <f t="shared" si="9"/>
        <v>10.780189959294436</v>
      </c>
      <c r="WW3" s="85">
        <f t="shared" si="9"/>
        <v>10.932157394843962</v>
      </c>
      <c r="WX3" s="85">
        <f t="shared" si="9"/>
        <v>12.065128900949796</v>
      </c>
      <c r="WY3" s="85">
        <f t="shared" si="9"/>
        <v>9.6675712347354139</v>
      </c>
      <c r="WZ3" s="85">
        <f t="shared" si="9"/>
        <v>10.422659430122117</v>
      </c>
      <c r="XA3" s="85">
        <f t="shared" si="9"/>
        <v>10.523744911804613</v>
      </c>
      <c r="XB3" s="85">
        <f t="shared" si="9"/>
        <v>7.1031207598371768</v>
      </c>
      <c r="XC3" s="85">
        <f t="shared" si="9"/>
        <v>7.3073270013568514</v>
      </c>
      <c r="XD3" s="85">
        <f t="shared" si="9"/>
        <v>8.897557666214384</v>
      </c>
      <c r="XE3" s="85">
        <f t="shared" si="9"/>
        <v>13.110583446404343</v>
      </c>
      <c r="XF3" s="85">
        <f t="shared" si="9"/>
        <v>7.2055630936227955</v>
      </c>
      <c r="XG3" s="85">
        <f t="shared" si="9"/>
        <v>8</v>
      </c>
      <c r="XH3" s="85">
        <f t="shared" si="9"/>
        <v>8.102442333785616</v>
      </c>
      <c r="XI3" s="85">
        <f t="shared" si="9"/>
        <v>7.7693351424694708</v>
      </c>
      <c r="XJ3" s="85">
        <f t="shared" si="9"/>
        <v>10.10719131614654</v>
      </c>
      <c r="XK3" s="85">
        <f t="shared" si="9"/>
        <v>10.208955223880595</v>
      </c>
      <c r="XL3" s="85">
        <f t="shared" si="9"/>
        <v>11.004070556309363</v>
      </c>
      <c r="XM3" s="85">
        <f t="shared" si="9"/>
        <v>9.1736770691994582</v>
      </c>
      <c r="XN3" s="85">
        <f t="shared" si="9"/>
        <v>9.7035278154681137</v>
      </c>
      <c r="XO3" s="85">
        <f t="shared" si="9"/>
        <v>9.7720488466757107</v>
      </c>
      <c r="XP3" s="85">
        <f t="shared" si="9"/>
        <v>7.1031207598371768</v>
      </c>
      <c r="XQ3" s="85">
        <f t="shared" si="9"/>
        <v>7.3073270013568514</v>
      </c>
      <c r="XR3" s="85">
        <f t="shared" si="9"/>
        <v>8.897557666214384</v>
      </c>
      <c r="XS3" s="85">
        <f t="shared" si="9"/>
        <v>13.110583446404343</v>
      </c>
      <c r="XT3" s="85">
        <f t="shared" si="9"/>
        <v>7.2055630936227955</v>
      </c>
      <c r="XU3" s="85">
        <f t="shared" si="9"/>
        <v>8</v>
      </c>
      <c r="XV3" s="85">
        <f t="shared" si="9"/>
        <v>8.102442333785616</v>
      </c>
      <c r="XW3" s="85">
        <f t="shared" si="9"/>
        <v>7.7693351424694708</v>
      </c>
      <c r="XX3" s="85">
        <f t="shared" si="9"/>
        <v>10.10719131614654</v>
      </c>
      <c r="XY3" s="85">
        <f t="shared" si="9"/>
        <v>10.208955223880595</v>
      </c>
      <c r="XZ3" s="85">
        <f t="shared" si="9"/>
        <v>11.004070556309363</v>
      </c>
      <c r="YA3" s="85">
        <f t="shared" ref="YA3:ZE3" si="10">YA5/$E$12</f>
        <v>9.1736770691994582</v>
      </c>
      <c r="YB3" s="85">
        <f t="shared" si="10"/>
        <v>9.7035278154681137</v>
      </c>
      <c r="YC3" s="85">
        <f t="shared" si="10"/>
        <v>9.7720488466757107</v>
      </c>
      <c r="YD3" s="85">
        <f t="shared" si="10"/>
        <v>7.1031207598371768</v>
      </c>
      <c r="YE3" s="85">
        <f t="shared" si="10"/>
        <v>7.3073270013568514</v>
      </c>
      <c r="YF3" s="85">
        <f t="shared" si="10"/>
        <v>8.897557666214384</v>
      </c>
      <c r="YG3" s="85">
        <f t="shared" si="10"/>
        <v>13.110583446404343</v>
      </c>
      <c r="YH3" s="85">
        <f t="shared" si="10"/>
        <v>7.2055630936227955</v>
      </c>
      <c r="YI3" s="85">
        <f t="shared" si="10"/>
        <v>8</v>
      </c>
      <c r="YJ3" s="85">
        <f t="shared" si="10"/>
        <v>8.102442333785616</v>
      </c>
      <c r="YK3" s="85">
        <f t="shared" si="10"/>
        <v>7.7693351424694708</v>
      </c>
      <c r="YL3" s="85">
        <f t="shared" si="10"/>
        <v>10.10719131614654</v>
      </c>
      <c r="YM3" s="85">
        <f t="shared" si="10"/>
        <v>10.208955223880595</v>
      </c>
      <c r="YN3" s="85">
        <f t="shared" si="10"/>
        <v>11.004070556309363</v>
      </c>
      <c r="YO3" s="85">
        <f t="shared" si="10"/>
        <v>9.1736770691994582</v>
      </c>
      <c r="YP3" s="85">
        <f t="shared" si="10"/>
        <v>9.7035278154681137</v>
      </c>
      <c r="YQ3" s="85">
        <f t="shared" si="10"/>
        <v>9.7720488466757107</v>
      </c>
      <c r="YR3" s="85">
        <f t="shared" si="10"/>
        <v>7.1031207598371768</v>
      </c>
      <c r="YS3" s="85">
        <f t="shared" si="10"/>
        <v>7.3073270013568514</v>
      </c>
      <c r="YT3" s="85">
        <f t="shared" si="10"/>
        <v>8.897557666214384</v>
      </c>
      <c r="YU3" s="85">
        <f t="shared" si="10"/>
        <v>13.110583446404343</v>
      </c>
      <c r="YV3" s="85">
        <f t="shared" si="10"/>
        <v>7.2055630936227955</v>
      </c>
      <c r="YW3" s="85">
        <f t="shared" si="10"/>
        <v>8</v>
      </c>
      <c r="YX3" s="85">
        <f t="shared" si="10"/>
        <v>8.102442333785616</v>
      </c>
      <c r="YY3" s="85">
        <f t="shared" si="10"/>
        <v>7.7693351424694708</v>
      </c>
      <c r="YZ3" s="85">
        <f t="shared" si="10"/>
        <v>10.10719131614654</v>
      </c>
      <c r="ZA3" s="85">
        <f t="shared" si="10"/>
        <v>10.208955223880595</v>
      </c>
      <c r="ZB3" s="85">
        <f t="shared" si="10"/>
        <v>11.004070556309363</v>
      </c>
      <c r="ZC3" s="85">
        <f t="shared" si="10"/>
        <v>9.1736770691994582</v>
      </c>
      <c r="ZD3" s="85">
        <f t="shared" si="10"/>
        <v>9.7035278154681137</v>
      </c>
      <c r="ZE3" s="85">
        <f t="shared" si="10"/>
        <v>9.7720488466757107</v>
      </c>
    </row>
    <row r="4" spans="1:681">
      <c r="A4" s="3" t="s">
        <v>113</v>
      </c>
      <c r="B4" s="3" t="s">
        <v>30</v>
      </c>
      <c r="C4" s="3">
        <v>0</v>
      </c>
      <c r="D4" s="3">
        <v>0</v>
      </c>
      <c r="E4" s="3">
        <v>0</v>
      </c>
      <c r="F4" s="3">
        <v>1</v>
      </c>
      <c r="G4" s="3">
        <v>0</v>
      </c>
      <c r="H4" s="3">
        <v>0</v>
      </c>
      <c r="I4" s="3">
        <v>0</v>
      </c>
      <c r="J4" s="85">
        <v>1.7917000000000001</v>
      </c>
      <c r="K4" s="85">
        <v>1.7917000000000001</v>
      </c>
      <c r="L4" s="85">
        <v>1.7917000000000001</v>
      </c>
      <c r="M4" s="85">
        <v>1.7917000000000001</v>
      </c>
      <c r="N4" s="85">
        <v>1.7917000000000001</v>
      </c>
      <c r="O4" s="85">
        <v>1.7917000000000001</v>
      </c>
      <c r="P4" s="85">
        <v>1.7917000000000001</v>
      </c>
      <c r="Q4" s="85">
        <v>1.7917000000000001</v>
      </c>
      <c r="R4" s="85">
        <v>1.7917000000000001</v>
      </c>
      <c r="S4" s="85">
        <v>1.7917000000000001</v>
      </c>
      <c r="T4" s="85">
        <v>1.7917000000000001</v>
      </c>
      <c r="U4" s="85">
        <v>1.7917000000000001</v>
      </c>
      <c r="V4" s="85">
        <v>1.7917000000000001</v>
      </c>
      <c r="W4" s="85">
        <v>1.7917000000000001</v>
      </c>
      <c r="X4" s="85">
        <v>1.7917000000000001</v>
      </c>
      <c r="Y4" s="85">
        <v>1.7917000000000001</v>
      </c>
      <c r="Z4" s="85">
        <v>1.7917000000000001</v>
      </c>
      <c r="AA4" s="85">
        <v>1.7917000000000001</v>
      </c>
      <c r="AB4" s="85">
        <v>1.7917000000000001</v>
      </c>
      <c r="AC4" s="85">
        <v>1.7917000000000001</v>
      </c>
      <c r="AD4" s="85">
        <v>1.7917000000000001</v>
      </c>
      <c r="AE4" s="85">
        <v>1.7917000000000001</v>
      </c>
      <c r="AF4" s="85">
        <v>1.7917000000000001</v>
      </c>
      <c r="AG4" s="85">
        <v>1.7917000000000001</v>
      </c>
      <c r="AH4" s="85">
        <v>1.7917000000000001</v>
      </c>
      <c r="AI4" s="85">
        <v>1.7917000000000001</v>
      </c>
      <c r="AJ4" s="85">
        <v>1.7917000000000001</v>
      </c>
      <c r="AK4" s="85">
        <v>1.7917000000000001</v>
      </c>
      <c r="AL4" s="85">
        <v>1.7917000000000001</v>
      </c>
      <c r="AM4" s="85">
        <v>1.7917000000000001</v>
      </c>
      <c r="AN4" s="85">
        <v>1.7917000000000001</v>
      </c>
      <c r="AO4" s="85">
        <v>1.7917000000000001</v>
      </c>
      <c r="AP4" s="85">
        <v>1.7917000000000001</v>
      </c>
      <c r="AQ4" s="85">
        <v>1.7917000000000001</v>
      </c>
      <c r="AR4" s="85">
        <v>1.7917000000000001</v>
      </c>
      <c r="AS4" s="85">
        <v>1.7917000000000001</v>
      </c>
      <c r="AT4" s="85">
        <v>1.7917000000000001</v>
      </c>
      <c r="AU4" s="85">
        <v>1.7917000000000001</v>
      </c>
      <c r="AV4" s="85">
        <v>1.7917000000000001</v>
      </c>
      <c r="AW4" s="85">
        <v>1.7917000000000001</v>
      </c>
      <c r="AX4" s="85">
        <v>1.7917000000000001</v>
      </c>
      <c r="AY4" s="85">
        <v>1.7917000000000001</v>
      </c>
      <c r="AZ4" s="85">
        <v>1.7917000000000001</v>
      </c>
      <c r="BA4" s="85">
        <v>1.7917000000000001</v>
      </c>
      <c r="BB4" s="85">
        <v>1.7917000000000001</v>
      </c>
      <c r="BC4" s="85">
        <v>1.7917000000000001</v>
      </c>
      <c r="BD4" s="85">
        <v>1.7917000000000001</v>
      </c>
      <c r="BE4" s="85">
        <v>1.7917000000000001</v>
      </c>
      <c r="BF4" s="85">
        <v>1.7917000000000001</v>
      </c>
      <c r="BG4" s="85">
        <v>1.7917000000000001</v>
      </c>
      <c r="BH4" s="85">
        <v>1.7917000000000001</v>
      </c>
      <c r="BI4" s="85">
        <v>1.7917000000000001</v>
      </c>
      <c r="BJ4" s="85">
        <v>1.7917000000000001</v>
      </c>
      <c r="BK4" s="85">
        <v>1.7917000000000001</v>
      </c>
      <c r="BL4" s="85">
        <v>1.7917000000000001</v>
      </c>
      <c r="BM4" s="85">
        <v>1.7917000000000001</v>
      </c>
      <c r="BN4" s="85">
        <v>1.7917000000000001</v>
      </c>
      <c r="BO4" s="85">
        <v>1.7917000000000001</v>
      </c>
      <c r="BP4" s="85">
        <v>1.7917000000000001</v>
      </c>
      <c r="BQ4" s="85">
        <v>1.7917000000000001</v>
      </c>
      <c r="BR4" s="85">
        <v>1.7917000000000001</v>
      </c>
      <c r="BS4" s="85">
        <v>1.7917000000000001</v>
      </c>
      <c r="BT4" s="85">
        <v>1.7917000000000001</v>
      </c>
      <c r="BU4" s="85">
        <v>1.7917000000000001</v>
      </c>
      <c r="BV4" s="85">
        <v>1.7917000000000001</v>
      </c>
      <c r="BW4" s="85">
        <v>1.7917000000000001</v>
      </c>
      <c r="BX4" s="85">
        <v>1.7917000000000001</v>
      </c>
      <c r="BY4" s="85">
        <v>1.7917000000000001</v>
      </c>
      <c r="BZ4" s="85">
        <v>1.7917000000000001</v>
      </c>
      <c r="CA4" s="85">
        <v>1.7917000000000001</v>
      </c>
      <c r="CB4" s="85">
        <v>1.7917000000000001</v>
      </c>
      <c r="CC4" s="85">
        <v>1.7917000000000001</v>
      </c>
      <c r="CD4" s="85">
        <v>1.7917000000000001</v>
      </c>
      <c r="CE4" s="85">
        <v>1.7917000000000001</v>
      </c>
      <c r="CF4" s="85">
        <v>1.7917000000000001</v>
      </c>
      <c r="CG4" s="85">
        <v>1.7917000000000001</v>
      </c>
      <c r="CH4" s="85">
        <v>1.7917000000000001</v>
      </c>
      <c r="CI4" s="85">
        <v>1.7917000000000001</v>
      </c>
      <c r="CJ4" s="85">
        <v>1.7917000000000001</v>
      </c>
      <c r="CK4" s="85">
        <v>1.7917000000000001</v>
      </c>
      <c r="CL4" s="85">
        <v>1.7917000000000001</v>
      </c>
      <c r="CM4" s="85">
        <v>1.7917000000000001</v>
      </c>
      <c r="CN4" s="85">
        <v>1.7917000000000001</v>
      </c>
      <c r="CO4" s="85">
        <v>1.7917000000000001</v>
      </c>
      <c r="CP4" s="85">
        <v>1.7917000000000001</v>
      </c>
      <c r="CQ4" s="85">
        <v>1.7917000000000001</v>
      </c>
      <c r="CR4" s="85">
        <v>1.7917000000000001</v>
      </c>
      <c r="CS4" s="85">
        <v>1.7917000000000001</v>
      </c>
      <c r="CT4" s="85">
        <v>1.7917000000000001</v>
      </c>
      <c r="CU4" s="85">
        <v>1.7917000000000001</v>
      </c>
      <c r="CV4" s="85">
        <v>1.7917000000000001</v>
      </c>
      <c r="CW4" s="85">
        <v>1.7917000000000001</v>
      </c>
      <c r="CX4" s="85">
        <v>1.7917000000000001</v>
      </c>
      <c r="CY4" s="85">
        <v>1.7917000000000001</v>
      </c>
      <c r="CZ4" s="85">
        <v>1.7917000000000001</v>
      </c>
      <c r="DA4" s="85">
        <v>1.7917000000000001</v>
      </c>
      <c r="DB4" s="85">
        <v>1.7917000000000001</v>
      </c>
      <c r="DC4" s="85">
        <v>1.7917000000000001</v>
      </c>
      <c r="DD4" s="85">
        <v>1.7917000000000001</v>
      </c>
      <c r="DE4" s="85">
        <v>1.7917000000000001</v>
      </c>
      <c r="DF4" s="85">
        <v>1.7917000000000001</v>
      </c>
      <c r="DG4" s="85">
        <v>1.7917000000000001</v>
      </c>
      <c r="DH4" s="85">
        <v>1.7917000000000001</v>
      </c>
      <c r="DI4" s="85">
        <v>1.7917000000000001</v>
      </c>
      <c r="DJ4" s="85">
        <v>1.7917000000000001</v>
      </c>
      <c r="DK4" s="85">
        <v>1.7917000000000001</v>
      </c>
      <c r="DL4" s="85">
        <v>1.7917000000000001</v>
      </c>
      <c r="DM4" s="85">
        <v>1.7917000000000001</v>
      </c>
      <c r="DN4" s="85">
        <v>1.7917000000000001</v>
      </c>
      <c r="DO4" s="85">
        <v>1.7917000000000001</v>
      </c>
      <c r="DP4" s="85">
        <v>1.7917000000000001</v>
      </c>
      <c r="DQ4" s="85">
        <v>1.7917000000000001</v>
      </c>
      <c r="DR4" s="85">
        <v>1.7917000000000001</v>
      </c>
      <c r="DS4" s="85">
        <v>1.7917000000000001</v>
      </c>
      <c r="DT4" s="85">
        <v>1.7917000000000001</v>
      </c>
      <c r="DU4" s="85">
        <v>1.7917000000000001</v>
      </c>
      <c r="DV4" s="85">
        <v>1.7917000000000001</v>
      </c>
      <c r="DW4" s="85">
        <v>1.7917000000000001</v>
      </c>
      <c r="DX4" s="85">
        <v>1.7917000000000001</v>
      </c>
      <c r="DY4" s="85">
        <v>1.7917000000000001</v>
      </c>
      <c r="DZ4" s="85">
        <v>1.7917000000000001</v>
      </c>
      <c r="EA4" s="85">
        <v>1.7917000000000001</v>
      </c>
      <c r="EB4" s="85">
        <v>1.7917000000000001</v>
      </c>
      <c r="EC4" s="85">
        <v>1.7917000000000001</v>
      </c>
      <c r="ED4" s="85">
        <v>1.7917000000000001</v>
      </c>
      <c r="EE4" s="85">
        <v>1.7917000000000001</v>
      </c>
      <c r="EF4" s="85">
        <v>1.7917000000000001</v>
      </c>
      <c r="EG4" s="85">
        <v>1.7917000000000001</v>
      </c>
      <c r="EH4" s="85">
        <v>1.7917000000000001</v>
      </c>
      <c r="EI4" s="85">
        <v>1.7917000000000001</v>
      </c>
      <c r="EJ4" s="85">
        <v>1.7917000000000001</v>
      </c>
      <c r="EK4" s="85">
        <v>1.7917000000000001</v>
      </c>
      <c r="EL4" s="85">
        <v>1.7917000000000001</v>
      </c>
      <c r="EM4" s="85">
        <v>1.7917000000000001</v>
      </c>
      <c r="EN4" s="85">
        <v>1.7917000000000001</v>
      </c>
      <c r="EO4" s="85">
        <v>1.7917000000000001</v>
      </c>
      <c r="EP4" s="85">
        <v>1.7917000000000001</v>
      </c>
      <c r="EQ4" s="85">
        <v>1.7917000000000001</v>
      </c>
      <c r="ER4" s="85">
        <v>1.7917000000000001</v>
      </c>
      <c r="ES4" s="85">
        <v>1.7917000000000001</v>
      </c>
      <c r="ET4" s="85">
        <v>1.7917000000000001</v>
      </c>
      <c r="EU4" s="85">
        <v>1.7917000000000001</v>
      </c>
      <c r="EV4" s="85">
        <v>1.7917000000000001</v>
      </c>
      <c r="EW4" s="85">
        <v>1.7917000000000001</v>
      </c>
      <c r="EX4" s="85">
        <v>1.7917000000000001</v>
      </c>
      <c r="EY4" s="85">
        <v>1.7917000000000001</v>
      </c>
      <c r="EZ4" s="85">
        <v>1.7917000000000001</v>
      </c>
      <c r="FA4" s="85">
        <v>1.7917000000000001</v>
      </c>
      <c r="FB4" s="85">
        <v>1.7917000000000001</v>
      </c>
      <c r="FC4" s="85">
        <v>1.7917000000000001</v>
      </c>
      <c r="FD4" s="85">
        <v>1.7917000000000001</v>
      </c>
      <c r="FE4" s="85">
        <v>1.7917000000000001</v>
      </c>
      <c r="FF4" s="85">
        <v>1.7917000000000001</v>
      </c>
      <c r="FG4" s="85">
        <v>1.7917000000000001</v>
      </c>
      <c r="FH4" s="85">
        <v>1.7917000000000001</v>
      </c>
      <c r="FI4" s="85">
        <v>1.7917000000000001</v>
      </c>
      <c r="FJ4" s="85">
        <v>1.7917000000000001</v>
      </c>
      <c r="FK4" s="85">
        <v>1.7917000000000001</v>
      </c>
      <c r="FL4" s="85">
        <v>1.7917000000000001</v>
      </c>
      <c r="FM4" s="85">
        <v>1.7917000000000001</v>
      </c>
      <c r="FN4" s="85">
        <v>1.7917000000000001</v>
      </c>
      <c r="FO4" s="85">
        <v>1.7917000000000001</v>
      </c>
      <c r="FP4" s="85">
        <v>1.7917000000000001</v>
      </c>
      <c r="FQ4" s="85">
        <v>1.7917000000000001</v>
      </c>
      <c r="FR4" s="85">
        <v>1.7917000000000001</v>
      </c>
      <c r="FS4" s="85">
        <v>1.7917000000000001</v>
      </c>
      <c r="FT4" s="85">
        <v>1.7917000000000001</v>
      </c>
      <c r="FU4" s="85">
        <v>1.7917000000000001</v>
      </c>
      <c r="FV4" s="85">
        <v>1.7917000000000001</v>
      </c>
      <c r="FW4" s="85">
        <v>1.7917000000000001</v>
      </c>
      <c r="FX4" s="85">
        <v>1.7917000000000001</v>
      </c>
      <c r="FY4" s="85">
        <v>1.7917000000000001</v>
      </c>
      <c r="FZ4" s="85">
        <v>1.7917000000000001</v>
      </c>
      <c r="GA4" s="85">
        <v>1.7917000000000001</v>
      </c>
      <c r="GB4" s="85">
        <v>1.7917000000000001</v>
      </c>
      <c r="GC4" s="85">
        <v>1.7917000000000001</v>
      </c>
      <c r="GD4" s="85">
        <v>1.7917000000000001</v>
      </c>
      <c r="GE4" s="85">
        <v>1.7917000000000001</v>
      </c>
      <c r="GF4" s="85">
        <v>1.7917000000000001</v>
      </c>
      <c r="GG4" s="85">
        <v>1.7917000000000001</v>
      </c>
      <c r="GH4" s="85">
        <v>1.7917000000000001</v>
      </c>
      <c r="GI4" s="85">
        <v>1.7917000000000001</v>
      </c>
      <c r="GJ4" s="85">
        <v>1.7917000000000001</v>
      </c>
      <c r="GK4" s="85">
        <v>1.7917000000000001</v>
      </c>
      <c r="GL4" s="85">
        <v>1.7917000000000001</v>
      </c>
      <c r="GM4" s="85">
        <v>1.7917000000000001</v>
      </c>
      <c r="GN4" s="85">
        <v>1.7917000000000001</v>
      </c>
      <c r="GO4" s="85">
        <v>1.7917000000000001</v>
      </c>
      <c r="GP4" s="85">
        <v>1.7917000000000001</v>
      </c>
      <c r="GQ4" s="85">
        <v>1.7917000000000001</v>
      </c>
      <c r="GR4" s="85">
        <v>1.7917000000000001</v>
      </c>
      <c r="GS4" s="85">
        <v>1.7917000000000001</v>
      </c>
      <c r="GT4" s="85">
        <v>1.7917000000000001</v>
      </c>
      <c r="GU4" s="85">
        <v>1.7917000000000001</v>
      </c>
      <c r="GV4" s="85">
        <v>1.7917000000000001</v>
      </c>
      <c r="GW4" s="85">
        <v>1.7917000000000001</v>
      </c>
      <c r="GX4" s="85">
        <v>1.7917000000000001</v>
      </c>
      <c r="GY4" s="85">
        <v>1.7917000000000001</v>
      </c>
      <c r="GZ4" s="85">
        <v>1.7917000000000001</v>
      </c>
      <c r="HA4" s="85">
        <v>1.7917000000000001</v>
      </c>
      <c r="HB4" s="85">
        <v>1.7917000000000001</v>
      </c>
      <c r="HC4" s="85">
        <v>1.7917000000000001</v>
      </c>
      <c r="HD4" s="85">
        <v>1.7917000000000001</v>
      </c>
      <c r="HE4" s="85">
        <v>1.7917000000000001</v>
      </c>
      <c r="HF4" s="85">
        <v>1.7917000000000001</v>
      </c>
      <c r="HG4" s="85">
        <v>1.7917000000000001</v>
      </c>
      <c r="HH4" s="85">
        <v>1.7917000000000001</v>
      </c>
      <c r="HI4" s="85">
        <v>1.7917000000000001</v>
      </c>
      <c r="HJ4" s="85">
        <v>1.7917000000000001</v>
      </c>
      <c r="HK4" s="85">
        <v>1.7917000000000001</v>
      </c>
      <c r="HL4" s="85">
        <v>1.7917000000000001</v>
      </c>
      <c r="HM4" s="85">
        <v>1.7917000000000001</v>
      </c>
      <c r="HN4" s="85">
        <v>1.7917000000000001</v>
      </c>
      <c r="HO4" s="85">
        <v>1.7917000000000001</v>
      </c>
      <c r="HP4" s="85">
        <v>1.7917000000000001</v>
      </c>
      <c r="HQ4" s="85">
        <v>1.7917000000000001</v>
      </c>
      <c r="HR4" s="85">
        <v>1.7917000000000001</v>
      </c>
      <c r="HS4" s="85">
        <v>1.7917000000000001</v>
      </c>
      <c r="HT4" s="85">
        <v>1.7917000000000001</v>
      </c>
      <c r="HU4" s="85">
        <v>1.7917000000000001</v>
      </c>
      <c r="HV4" s="85">
        <v>1.7917000000000001</v>
      </c>
      <c r="HW4" s="85">
        <v>1.7917000000000001</v>
      </c>
      <c r="HX4" s="85">
        <v>1.7917000000000001</v>
      </c>
      <c r="HY4" s="85">
        <v>1.7917000000000001</v>
      </c>
      <c r="HZ4" s="85">
        <v>1.7917000000000001</v>
      </c>
      <c r="IA4" s="85">
        <v>1.7917000000000001</v>
      </c>
      <c r="IB4" s="85">
        <v>1.7917000000000001</v>
      </c>
      <c r="IC4" s="85">
        <v>1.7917000000000001</v>
      </c>
      <c r="ID4" s="85">
        <v>1.7917000000000001</v>
      </c>
      <c r="IE4" s="85">
        <v>1.7917000000000001</v>
      </c>
      <c r="IF4" s="85">
        <v>1.7917000000000001</v>
      </c>
      <c r="IG4" s="85">
        <v>1.7917000000000001</v>
      </c>
      <c r="IH4" s="85">
        <v>1.7917000000000001</v>
      </c>
      <c r="II4" s="85">
        <v>1.7917000000000001</v>
      </c>
      <c r="IJ4" s="85">
        <v>1.7917000000000001</v>
      </c>
      <c r="IK4" s="85">
        <v>1.7917000000000001</v>
      </c>
      <c r="IL4" s="85">
        <v>1.7917000000000001</v>
      </c>
      <c r="IM4" s="85">
        <v>1.7917000000000001</v>
      </c>
      <c r="IN4" s="85">
        <v>1.7917000000000001</v>
      </c>
      <c r="IO4" s="85">
        <v>1.7917000000000001</v>
      </c>
      <c r="IP4" s="85">
        <v>1.7917000000000001</v>
      </c>
      <c r="IQ4" s="85">
        <v>1.7917000000000001</v>
      </c>
      <c r="IR4" s="85">
        <v>1.7917000000000001</v>
      </c>
      <c r="IS4" s="85">
        <v>1.7917000000000001</v>
      </c>
      <c r="IT4" s="85">
        <v>1.7917000000000001</v>
      </c>
      <c r="IU4" s="85">
        <v>1.7917000000000001</v>
      </c>
      <c r="IV4" s="85">
        <v>1.7917000000000001</v>
      </c>
      <c r="IW4" s="85">
        <v>1.7917000000000001</v>
      </c>
      <c r="IX4" s="85">
        <v>1.7917000000000001</v>
      </c>
      <c r="IY4" s="85">
        <v>1.7917000000000001</v>
      </c>
      <c r="IZ4" s="85">
        <v>1.7917000000000001</v>
      </c>
      <c r="JA4" s="85">
        <v>1.7917000000000001</v>
      </c>
      <c r="JB4" s="85">
        <v>1.7917000000000001</v>
      </c>
      <c r="JC4" s="85">
        <v>1.7917000000000001</v>
      </c>
      <c r="JD4" s="85">
        <v>1.7917000000000001</v>
      </c>
      <c r="JE4" s="85">
        <v>1.7917000000000001</v>
      </c>
      <c r="JF4" s="85">
        <v>1.7917000000000001</v>
      </c>
      <c r="JG4" s="85">
        <v>1.7917000000000001</v>
      </c>
      <c r="JH4" s="85">
        <v>1.7917000000000001</v>
      </c>
      <c r="JI4" s="85">
        <v>1.7917000000000001</v>
      </c>
      <c r="JJ4" s="85">
        <v>1.7917000000000001</v>
      </c>
      <c r="JK4" s="85">
        <v>1.7917000000000001</v>
      </c>
      <c r="JL4" s="85">
        <v>1.7917000000000001</v>
      </c>
      <c r="JM4" s="85">
        <v>1.7917000000000001</v>
      </c>
      <c r="JN4" s="85">
        <v>1.7917000000000001</v>
      </c>
      <c r="JO4" s="85">
        <v>1.7917000000000001</v>
      </c>
      <c r="JP4" s="85">
        <v>1.7917000000000001</v>
      </c>
      <c r="JQ4" s="85">
        <v>1.7917000000000001</v>
      </c>
      <c r="JR4" s="85">
        <v>1.7917000000000001</v>
      </c>
      <c r="JS4" s="85">
        <v>1.7917000000000001</v>
      </c>
      <c r="JT4" s="85">
        <v>1.7917000000000001</v>
      </c>
      <c r="JU4" s="85">
        <v>1.7917000000000001</v>
      </c>
      <c r="JV4" s="85">
        <v>1.7917000000000001</v>
      </c>
      <c r="JW4" s="85">
        <v>1.7917000000000001</v>
      </c>
      <c r="JX4" s="85">
        <v>1.7917000000000001</v>
      </c>
      <c r="JY4" s="85">
        <v>1.7917000000000001</v>
      </c>
      <c r="JZ4" s="85">
        <v>1.7917000000000001</v>
      </c>
      <c r="KA4" s="85">
        <v>1.7917000000000001</v>
      </c>
      <c r="KB4" s="85">
        <v>1.7917000000000001</v>
      </c>
      <c r="KC4" s="85">
        <v>1.7917000000000001</v>
      </c>
      <c r="KD4" s="85">
        <v>1.7917000000000001</v>
      </c>
      <c r="KE4" s="85">
        <v>1.7917000000000001</v>
      </c>
      <c r="KF4" s="85">
        <v>1.7917000000000001</v>
      </c>
      <c r="KG4" s="85">
        <v>1.7917000000000001</v>
      </c>
      <c r="KH4" s="85">
        <v>1.7917000000000001</v>
      </c>
      <c r="KI4" s="85">
        <v>1.7917000000000001</v>
      </c>
      <c r="KJ4" s="85">
        <v>1.7917000000000001</v>
      </c>
      <c r="KK4" s="85">
        <v>1.7917000000000001</v>
      </c>
      <c r="KL4" s="85">
        <v>1.7917000000000001</v>
      </c>
      <c r="KM4" s="85">
        <v>1.7917000000000001</v>
      </c>
      <c r="KN4" s="85">
        <v>1.7917000000000001</v>
      </c>
      <c r="KO4" s="85">
        <v>1.7917000000000001</v>
      </c>
      <c r="KP4" s="85">
        <v>1.7917000000000001</v>
      </c>
      <c r="KQ4" s="85">
        <v>1.7917000000000001</v>
      </c>
      <c r="KR4" s="85">
        <v>1.7917000000000001</v>
      </c>
      <c r="KS4" s="85">
        <v>1.7917000000000001</v>
      </c>
      <c r="KT4" s="85">
        <v>1.7917000000000001</v>
      </c>
      <c r="KU4" s="85">
        <v>1.7917000000000001</v>
      </c>
      <c r="KV4" s="85">
        <v>1.7917000000000001</v>
      </c>
      <c r="KW4" s="85">
        <v>1.7917000000000001</v>
      </c>
      <c r="KX4" s="85">
        <v>1.7917000000000001</v>
      </c>
      <c r="KY4" s="85">
        <v>1.7917000000000001</v>
      </c>
      <c r="KZ4" s="85">
        <v>1.7917000000000001</v>
      </c>
      <c r="LA4" s="85">
        <v>1.7917000000000001</v>
      </c>
      <c r="LB4" s="85">
        <v>1.7917000000000001</v>
      </c>
      <c r="LC4" s="85">
        <v>1.7917000000000001</v>
      </c>
      <c r="LD4" s="85">
        <v>1.7917000000000001</v>
      </c>
      <c r="LE4" s="85">
        <v>1.7917000000000001</v>
      </c>
      <c r="LF4" s="85">
        <v>1.7917000000000001</v>
      </c>
      <c r="LG4" s="85">
        <v>1.7917000000000001</v>
      </c>
      <c r="LH4" s="85">
        <v>1.7917000000000001</v>
      </c>
      <c r="LI4" s="85">
        <v>1.7917000000000001</v>
      </c>
      <c r="LJ4" s="85">
        <v>1.7917000000000001</v>
      </c>
      <c r="LK4" s="85">
        <v>1.7917000000000001</v>
      </c>
      <c r="LL4" s="85">
        <v>1.7917000000000001</v>
      </c>
      <c r="LM4" s="85">
        <v>1.7917000000000001</v>
      </c>
      <c r="LN4" s="85">
        <v>1.7917000000000001</v>
      </c>
      <c r="LO4" s="85">
        <v>1.7917000000000001</v>
      </c>
      <c r="LP4" s="85">
        <v>1.7917000000000001</v>
      </c>
      <c r="LQ4" s="85">
        <v>1.7917000000000001</v>
      </c>
      <c r="LR4" s="85">
        <v>1.7917000000000001</v>
      </c>
      <c r="LS4" s="85">
        <v>1.7917000000000001</v>
      </c>
      <c r="LT4" s="85">
        <v>1.7917000000000001</v>
      </c>
      <c r="LU4" s="85">
        <v>1.7917000000000001</v>
      </c>
      <c r="LV4" s="85">
        <v>1.7917000000000001</v>
      </c>
      <c r="LW4" s="85">
        <v>1.7917000000000001</v>
      </c>
      <c r="LX4" s="85">
        <v>1.7917000000000001</v>
      </c>
      <c r="LY4" s="85">
        <v>1.7917000000000001</v>
      </c>
      <c r="LZ4" s="85">
        <v>1.7917000000000001</v>
      </c>
      <c r="MA4" s="85">
        <v>1.7917000000000001</v>
      </c>
      <c r="MB4" s="85">
        <v>1.7917000000000001</v>
      </c>
      <c r="MC4" s="85">
        <v>1.7917000000000001</v>
      </c>
      <c r="MD4" s="85">
        <v>1.7917000000000001</v>
      </c>
      <c r="ME4" s="85">
        <v>1.7917000000000001</v>
      </c>
      <c r="MF4" s="85">
        <v>1.7917000000000001</v>
      </c>
      <c r="MG4" s="85">
        <v>1.7917000000000001</v>
      </c>
      <c r="MH4" s="85">
        <v>1.7917000000000001</v>
      </c>
      <c r="MI4" s="85">
        <v>1.7917000000000001</v>
      </c>
      <c r="MJ4" s="85">
        <v>1.7917000000000001</v>
      </c>
      <c r="MK4" s="85">
        <v>1.7917000000000001</v>
      </c>
      <c r="ML4" s="85">
        <v>1.7917000000000001</v>
      </c>
      <c r="MM4" s="85">
        <v>1.7917000000000001</v>
      </c>
      <c r="MN4" s="85">
        <v>1.7917000000000001</v>
      </c>
      <c r="MO4" s="85">
        <v>1.7917000000000001</v>
      </c>
      <c r="MP4" s="85">
        <v>1.7917000000000001</v>
      </c>
      <c r="MQ4" s="85">
        <v>1.7917000000000001</v>
      </c>
      <c r="MR4" s="85">
        <v>1.7917000000000001</v>
      </c>
      <c r="MS4" s="85">
        <v>1.7917000000000001</v>
      </c>
      <c r="MT4" s="85">
        <v>1.7917000000000001</v>
      </c>
      <c r="MU4" s="85">
        <v>1.7917000000000001</v>
      </c>
      <c r="MV4" s="85">
        <v>1.7917000000000001</v>
      </c>
      <c r="MW4" s="85">
        <v>1.7917000000000001</v>
      </c>
      <c r="MX4" s="85">
        <v>1.7917000000000001</v>
      </c>
      <c r="MY4" s="85">
        <v>1.7917000000000001</v>
      </c>
      <c r="MZ4" s="85">
        <v>1.7917000000000001</v>
      </c>
      <c r="NA4" s="85">
        <v>1.7917000000000001</v>
      </c>
      <c r="NB4" s="85">
        <v>1.7917000000000001</v>
      </c>
      <c r="NC4" s="85">
        <v>1.7917000000000001</v>
      </c>
      <c r="ND4" s="85">
        <v>1.7917000000000001</v>
      </c>
      <c r="NE4" s="85">
        <v>1.7917000000000001</v>
      </c>
      <c r="NF4" s="85">
        <v>1.7917000000000001</v>
      </c>
      <c r="NG4" s="85">
        <v>1.7917000000000001</v>
      </c>
      <c r="NH4" s="85">
        <v>1.7917000000000001</v>
      </c>
      <c r="NI4" s="85">
        <v>1.7917000000000001</v>
      </c>
      <c r="NJ4" s="85">
        <v>1.7917000000000001</v>
      </c>
      <c r="NK4" s="85">
        <v>1.7917000000000001</v>
      </c>
      <c r="NL4" s="85">
        <v>1.7917000000000001</v>
      </c>
      <c r="NM4" s="85">
        <v>1.7917000000000001</v>
      </c>
      <c r="NN4" s="85">
        <v>1.7917000000000001</v>
      </c>
      <c r="NO4" s="85">
        <v>1.7917000000000001</v>
      </c>
      <c r="NP4" s="85">
        <v>1.7917000000000001</v>
      </c>
      <c r="NQ4" s="85">
        <v>1.7917000000000001</v>
      </c>
      <c r="NR4" s="85">
        <v>1.7917000000000001</v>
      </c>
      <c r="NS4" s="85">
        <v>1.7917000000000001</v>
      </c>
      <c r="NT4" s="85">
        <v>1.7917000000000001</v>
      </c>
      <c r="NU4" s="85">
        <v>1.7917000000000001</v>
      </c>
      <c r="NV4" s="85">
        <v>1.7917000000000001</v>
      </c>
      <c r="NW4" s="85">
        <v>1.7917000000000001</v>
      </c>
      <c r="NX4" s="85">
        <v>1.7917000000000001</v>
      </c>
      <c r="NY4" s="85">
        <v>1.7917000000000001</v>
      </c>
      <c r="NZ4" s="85">
        <v>1.7917000000000001</v>
      </c>
      <c r="OA4" s="85">
        <v>1.7917000000000001</v>
      </c>
      <c r="OB4" s="85">
        <v>1.7917000000000001</v>
      </c>
      <c r="OC4" s="85">
        <v>1.7917000000000001</v>
      </c>
      <c r="OD4" s="85">
        <v>1.7917000000000001</v>
      </c>
      <c r="OE4" s="85">
        <v>1.7917000000000001</v>
      </c>
      <c r="OF4" s="85">
        <v>1.7917000000000001</v>
      </c>
      <c r="OG4" s="85">
        <v>1.7917000000000001</v>
      </c>
      <c r="OH4" s="85">
        <v>1.7917000000000001</v>
      </c>
      <c r="OI4" s="85">
        <v>1.7917000000000001</v>
      </c>
      <c r="OJ4" s="85">
        <v>1.7917000000000001</v>
      </c>
      <c r="OK4" s="85">
        <v>1.7917000000000001</v>
      </c>
      <c r="OL4" s="85">
        <v>1.7917000000000001</v>
      </c>
      <c r="OM4" s="85">
        <v>1.7917000000000001</v>
      </c>
      <c r="ON4" s="85">
        <v>1.7917000000000001</v>
      </c>
      <c r="OO4" s="85">
        <v>1.7917000000000001</v>
      </c>
      <c r="OP4" s="85">
        <v>1.7917000000000001</v>
      </c>
      <c r="OQ4" s="85">
        <v>1.7917000000000001</v>
      </c>
      <c r="OR4" s="85">
        <v>1.7917000000000001</v>
      </c>
      <c r="OS4" s="85">
        <v>1.7917000000000001</v>
      </c>
      <c r="OT4" s="85">
        <v>1.7917000000000001</v>
      </c>
      <c r="OU4" s="85">
        <v>1.7917000000000001</v>
      </c>
      <c r="OV4" s="85">
        <v>1.7917000000000001</v>
      </c>
      <c r="OW4" s="85">
        <v>1.7917000000000001</v>
      </c>
      <c r="OX4" s="85">
        <v>1.7917000000000001</v>
      </c>
      <c r="OY4" s="85">
        <v>1.7917000000000001</v>
      </c>
      <c r="OZ4" s="85">
        <v>1.7917000000000001</v>
      </c>
      <c r="PA4" s="85">
        <v>1.7917000000000001</v>
      </c>
      <c r="PB4" s="85">
        <v>1.7917000000000001</v>
      </c>
      <c r="PC4" s="85">
        <v>1.7917000000000001</v>
      </c>
      <c r="PD4" s="85">
        <v>1.7917000000000001</v>
      </c>
      <c r="PE4" s="85">
        <v>1.7917000000000001</v>
      </c>
      <c r="PF4" s="85">
        <v>1.7917000000000001</v>
      </c>
      <c r="PG4" s="85">
        <v>1.7917000000000001</v>
      </c>
      <c r="PH4" s="85">
        <v>1.7917000000000001</v>
      </c>
      <c r="PI4" s="85">
        <v>1.7917000000000001</v>
      </c>
      <c r="PJ4" s="85">
        <v>1.7917000000000001</v>
      </c>
      <c r="PK4" s="85">
        <v>1.7917000000000001</v>
      </c>
      <c r="PL4" s="85">
        <v>1.7917000000000001</v>
      </c>
      <c r="PM4" s="85">
        <v>1.7917000000000001</v>
      </c>
      <c r="PN4" s="85">
        <v>1.7917000000000001</v>
      </c>
      <c r="PO4" s="85">
        <v>1.7917000000000001</v>
      </c>
      <c r="PP4" s="85">
        <v>1.7917000000000001</v>
      </c>
      <c r="PQ4" s="85">
        <v>1.7917000000000001</v>
      </c>
      <c r="PR4" s="85">
        <v>1.7917000000000001</v>
      </c>
      <c r="PS4" s="85">
        <v>1.7917000000000001</v>
      </c>
      <c r="PT4" s="85">
        <v>1.7917000000000001</v>
      </c>
      <c r="PU4" s="85">
        <v>1.7917000000000001</v>
      </c>
      <c r="PV4" s="85">
        <v>1.7917000000000001</v>
      </c>
      <c r="PW4" s="85">
        <v>1.7917000000000001</v>
      </c>
      <c r="PX4" s="85">
        <v>1.7917000000000001</v>
      </c>
      <c r="PY4" s="85">
        <v>1.7917000000000001</v>
      </c>
      <c r="PZ4" s="85">
        <v>1.7917000000000001</v>
      </c>
      <c r="QA4" s="85">
        <v>1.7917000000000001</v>
      </c>
      <c r="QB4" s="85">
        <v>1.7917000000000001</v>
      </c>
      <c r="QC4" s="85">
        <v>1.7917000000000001</v>
      </c>
      <c r="QD4" s="85">
        <v>1.7917000000000001</v>
      </c>
      <c r="QE4" s="85">
        <v>1.7917000000000001</v>
      </c>
      <c r="QF4" s="85">
        <v>1.7917000000000001</v>
      </c>
      <c r="QG4" s="85">
        <v>1.7917000000000001</v>
      </c>
      <c r="QH4" s="85">
        <v>1.7917000000000001</v>
      </c>
      <c r="QI4" s="85">
        <v>1.7917000000000001</v>
      </c>
      <c r="QJ4" s="85">
        <v>1.7917000000000001</v>
      </c>
      <c r="QK4" s="85">
        <v>1.7917000000000001</v>
      </c>
      <c r="QL4" s="85">
        <v>1.7917000000000001</v>
      </c>
      <c r="QM4" s="85">
        <v>1.7917000000000001</v>
      </c>
      <c r="QN4" s="85">
        <v>1.7917000000000001</v>
      </c>
      <c r="QO4" s="85">
        <v>1.7917000000000001</v>
      </c>
      <c r="QP4" s="85">
        <v>1.7917000000000001</v>
      </c>
      <c r="QQ4" s="85">
        <v>1.7917000000000001</v>
      </c>
      <c r="QR4" s="85">
        <v>1.7917000000000001</v>
      </c>
      <c r="QS4" s="85">
        <v>1.7917000000000001</v>
      </c>
      <c r="QT4" s="85">
        <v>1.7917000000000001</v>
      </c>
      <c r="QU4" s="85">
        <v>1.7917000000000001</v>
      </c>
      <c r="QV4" s="85">
        <v>1.7917000000000001</v>
      </c>
      <c r="QW4" s="85">
        <v>1.7917000000000001</v>
      </c>
      <c r="QX4" s="85">
        <v>1.7917000000000001</v>
      </c>
      <c r="QY4" s="85">
        <v>1.7917000000000001</v>
      </c>
      <c r="QZ4" s="85">
        <v>1.7917000000000001</v>
      </c>
      <c r="RA4" s="85">
        <v>1.7917000000000001</v>
      </c>
      <c r="RB4" s="85">
        <v>1.7917000000000001</v>
      </c>
      <c r="RC4" s="85">
        <v>1.7917000000000001</v>
      </c>
      <c r="RD4" s="85">
        <v>1.7917000000000001</v>
      </c>
      <c r="RE4" s="85">
        <v>1.7917000000000001</v>
      </c>
      <c r="RF4" s="85">
        <v>1.7917000000000001</v>
      </c>
      <c r="RG4" s="85">
        <v>1.7917000000000001</v>
      </c>
      <c r="RH4" s="85">
        <v>1.7917000000000001</v>
      </c>
      <c r="RI4" s="85">
        <v>1.7917000000000001</v>
      </c>
      <c r="RJ4" s="85">
        <v>1.7917000000000001</v>
      </c>
      <c r="RK4" s="85">
        <v>1.7917000000000001</v>
      </c>
      <c r="RL4" s="85">
        <v>1.7917000000000001</v>
      </c>
      <c r="RM4" s="85">
        <v>1.7917000000000001</v>
      </c>
      <c r="RN4" s="85">
        <v>1.7917000000000001</v>
      </c>
      <c r="RO4" s="85">
        <v>1.7917000000000001</v>
      </c>
      <c r="RP4" s="85">
        <v>1.7917000000000001</v>
      </c>
      <c r="RQ4" s="85">
        <v>1.7917000000000001</v>
      </c>
      <c r="RR4" s="85">
        <v>1.7917000000000001</v>
      </c>
      <c r="RS4" s="85">
        <v>1.7917000000000001</v>
      </c>
      <c r="RT4" s="85">
        <v>1.7917000000000001</v>
      </c>
      <c r="RU4" s="85">
        <v>1.7917000000000001</v>
      </c>
      <c r="RV4" s="85">
        <v>1.7917000000000001</v>
      </c>
      <c r="RW4" s="85">
        <v>1.7917000000000001</v>
      </c>
      <c r="RX4" s="85">
        <v>1.7917000000000001</v>
      </c>
      <c r="RY4" s="85">
        <v>1.7917000000000001</v>
      </c>
      <c r="RZ4" s="85">
        <v>1.7917000000000001</v>
      </c>
      <c r="SA4" s="85">
        <v>1.7917000000000001</v>
      </c>
      <c r="SB4" s="85">
        <v>1.7917000000000001</v>
      </c>
      <c r="SC4" s="85">
        <v>1.7917000000000001</v>
      </c>
      <c r="SD4" s="85">
        <v>1.7917000000000001</v>
      </c>
      <c r="SE4" s="85">
        <v>1.7917000000000001</v>
      </c>
      <c r="SF4" s="85">
        <v>1.7917000000000001</v>
      </c>
      <c r="SG4" s="85">
        <v>1.7917000000000001</v>
      </c>
      <c r="SH4" s="85">
        <v>1.7917000000000001</v>
      </c>
      <c r="SI4" s="85">
        <v>1.7917000000000001</v>
      </c>
      <c r="SJ4" s="85">
        <v>1.7917000000000001</v>
      </c>
      <c r="SK4" s="85">
        <v>1.7917000000000001</v>
      </c>
      <c r="SL4" s="85">
        <v>1.7917000000000001</v>
      </c>
      <c r="SM4" s="85">
        <v>1.7917000000000001</v>
      </c>
      <c r="SN4" s="85">
        <v>1.7917000000000001</v>
      </c>
      <c r="SO4" s="85">
        <v>1.7917000000000001</v>
      </c>
      <c r="SP4" s="85">
        <v>1.7917000000000001</v>
      </c>
      <c r="SQ4" s="85">
        <v>1.7917000000000001</v>
      </c>
      <c r="SR4" s="85">
        <v>1.7917000000000001</v>
      </c>
      <c r="SS4" s="85">
        <v>1.7917000000000001</v>
      </c>
      <c r="ST4" s="85">
        <v>1.7917000000000001</v>
      </c>
      <c r="SU4" s="85">
        <v>1.7917000000000001</v>
      </c>
      <c r="SV4" s="85">
        <v>1.7917000000000001</v>
      </c>
      <c r="SW4" s="85">
        <v>1.7917000000000001</v>
      </c>
      <c r="SX4" s="85">
        <v>1.7917000000000001</v>
      </c>
      <c r="SY4" s="85">
        <v>1.7917000000000001</v>
      </c>
      <c r="SZ4" s="85">
        <v>1.7917000000000001</v>
      </c>
      <c r="TA4" s="85">
        <v>1.7917000000000001</v>
      </c>
      <c r="TB4" s="85">
        <v>1.7917000000000001</v>
      </c>
      <c r="TC4" s="85">
        <v>1.7917000000000001</v>
      </c>
      <c r="TD4" s="85">
        <v>1.7917000000000001</v>
      </c>
      <c r="TE4" s="85">
        <v>1.7917000000000001</v>
      </c>
      <c r="TF4" s="85">
        <v>1.7917000000000001</v>
      </c>
      <c r="TG4" s="85">
        <v>1.7917000000000001</v>
      </c>
      <c r="TH4" s="85">
        <v>1.7917000000000001</v>
      </c>
      <c r="TI4" s="85">
        <v>1.7917000000000001</v>
      </c>
      <c r="TJ4" s="85">
        <v>1.7917000000000001</v>
      </c>
      <c r="TK4" s="85">
        <v>1.7917000000000001</v>
      </c>
      <c r="TL4" s="85">
        <v>1.7917000000000001</v>
      </c>
      <c r="TM4" s="85">
        <v>1.7917000000000001</v>
      </c>
      <c r="TN4" s="85">
        <v>1.7917000000000001</v>
      </c>
      <c r="TO4" s="85">
        <v>1.7917000000000001</v>
      </c>
      <c r="TP4" s="85">
        <v>1.7917000000000001</v>
      </c>
      <c r="TQ4" s="85">
        <v>1.7917000000000001</v>
      </c>
      <c r="TR4" s="85">
        <v>1.7917000000000001</v>
      </c>
      <c r="TS4" s="85">
        <v>1.7917000000000001</v>
      </c>
      <c r="TT4" s="85">
        <v>1.7917000000000001</v>
      </c>
      <c r="TU4" s="85">
        <v>1.7917000000000001</v>
      </c>
      <c r="TV4" s="85">
        <v>1.7917000000000001</v>
      </c>
      <c r="TW4" s="85">
        <v>1.7917000000000001</v>
      </c>
      <c r="TX4" s="85">
        <v>1.7917000000000001</v>
      </c>
      <c r="TY4" s="85">
        <v>1.7917000000000001</v>
      </c>
      <c r="TZ4" s="85">
        <v>1.7917000000000001</v>
      </c>
      <c r="UA4" s="85">
        <v>1.7917000000000001</v>
      </c>
      <c r="UB4" s="85">
        <v>1.7917000000000001</v>
      </c>
      <c r="UC4" s="85">
        <v>1.7917000000000001</v>
      </c>
      <c r="UD4" s="85">
        <v>1.7917000000000001</v>
      </c>
      <c r="UE4" s="85">
        <v>1.7917000000000001</v>
      </c>
      <c r="UF4" s="85">
        <v>1.7917000000000001</v>
      </c>
      <c r="UG4" s="85">
        <v>1.7917000000000001</v>
      </c>
      <c r="UH4" s="85">
        <v>1.7917000000000001</v>
      </c>
      <c r="UI4" s="85">
        <v>1.7917000000000001</v>
      </c>
      <c r="UJ4" s="85">
        <v>1.7917000000000001</v>
      </c>
      <c r="UK4" s="85">
        <v>1.7917000000000001</v>
      </c>
      <c r="UL4" s="85">
        <v>1.7917000000000001</v>
      </c>
      <c r="UM4" s="85">
        <v>1.7917000000000001</v>
      </c>
      <c r="UN4" s="85">
        <v>1.7917000000000001</v>
      </c>
      <c r="UO4" s="85">
        <v>1.7917000000000001</v>
      </c>
      <c r="UP4" s="85">
        <v>1.7917000000000001</v>
      </c>
      <c r="UQ4" s="85">
        <v>1.7917000000000001</v>
      </c>
      <c r="UR4" s="85">
        <v>1.7917000000000001</v>
      </c>
      <c r="US4" s="85">
        <v>1.7917000000000001</v>
      </c>
      <c r="UT4" s="85">
        <v>1.7917000000000001</v>
      </c>
      <c r="UU4" s="85">
        <v>1.7917000000000001</v>
      </c>
      <c r="UV4" s="85">
        <v>1.7917000000000001</v>
      </c>
      <c r="UW4" s="85">
        <v>1.7917000000000001</v>
      </c>
      <c r="UX4" s="85">
        <v>1.7917000000000001</v>
      </c>
      <c r="UY4" s="85">
        <v>1.7917000000000001</v>
      </c>
      <c r="UZ4" s="85">
        <v>1.7917000000000001</v>
      </c>
      <c r="VA4" s="85">
        <v>1.7917000000000001</v>
      </c>
      <c r="VB4" s="85">
        <v>1.7917000000000001</v>
      </c>
      <c r="VC4" s="85">
        <v>1.7917000000000001</v>
      </c>
      <c r="VD4" s="85">
        <v>1.7917000000000001</v>
      </c>
      <c r="VE4" s="85">
        <v>1.7917000000000001</v>
      </c>
      <c r="VF4" s="85">
        <v>1.7917000000000001</v>
      </c>
      <c r="VG4" s="85">
        <v>1.7917000000000001</v>
      </c>
      <c r="VH4" s="85">
        <v>1.7917000000000001</v>
      </c>
      <c r="VI4" s="85">
        <v>1.7917000000000001</v>
      </c>
      <c r="VJ4" s="85">
        <v>1.7917000000000001</v>
      </c>
      <c r="VK4" s="85">
        <v>1.7917000000000001</v>
      </c>
      <c r="VL4" s="85">
        <v>1.7917000000000001</v>
      </c>
      <c r="VM4" s="85">
        <v>1.7917000000000001</v>
      </c>
      <c r="VN4" s="85">
        <v>1.7917000000000001</v>
      </c>
      <c r="VO4" s="85">
        <v>1.7917000000000001</v>
      </c>
      <c r="VP4" s="85">
        <v>1.7917000000000001</v>
      </c>
      <c r="VQ4" s="85">
        <v>1.7917000000000001</v>
      </c>
      <c r="VR4" s="85">
        <v>1.7917000000000001</v>
      </c>
      <c r="VS4" s="85">
        <v>1.7917000000000001</v>
      </c>
      <c r="VT4" s="85">
        <v>1.7917000000000001</v>
      </c>
      <c r="VU4" s="85">
        <v>1.7917000000000001</v>
      </c>
      <c r="VV4" s="85">
        <v>1.7917000000000001</v>
      </c>
      <c r="VW4" s="85">
        <v>1.7917000000000001</v>
      </c>
      <c r="VX4" s="85">
        <v>1.7917000000000001</v>
      </c>
      <c r="VY4" s="85">
        <v>1.7917000000000001</v>
      </c>
      <c r="VZ4" s="85">
        <v>1.7917000000000001</v>
      </c>
      <c r="WA4" s="85">
        <v>1.7917000000000001</v>
      </c>
      <c r="WB4" s="85">
        <v>1.7917000000000001</v>
      </c>
      <c r="WC4" s="85">
        <v>1.7917000000000001</v>
      </c>
      <c r="WD4" s="85">
        <v>1.7917000000000001</v>
      </c>
      <c r="WE4" s="85">
        <v>1.7917000000000001</v>
      </c>
      <c r="WF4" s="85">
        <v>1.7917000000000001</v>
      </c>
      <c r="WG4" s="85">
        <v>1.7917000000000001</v>
      </c>
      <c r="WH4" s="85">
        <v>1.7917000000000001</v>
      </c>
      <c r="WI4" s="85">
        <v>1.7917000000000001</v>
      </c>
      <c r="WJ4" s="85">
        <v>1.7917000000000001</v>
      </c>
      <c r="WK4" s="85">
        <v>1.7917000000000001</v>
      </c>
      <c r="WL4" s="85">
        <v>1.7917000000000001</v>
      </c>
      <c r="WM4" s="85">
        <v>1.7917000000000001</v>
      </c>
      <c r="WN4" s="85">
        <v>1.7917000000000001</v>
      </c>
      <c r="WO4" s="85">
        <v>1.7917000000000001</v>
      </c>
      <c r="WP4" s="85">
        <v>1.7917000000000001</v>
      </c>
      <c r="WQ4" s="85">
        <v>1.7917000000000001</v>
      </c>
      <c r="WR4" s="85">
        <v>1.7917000000000001</v>
      </c>
      <c r="WS4" s="85">
        <v>1.7917000000000001</v>
      </c>
      <c r="WT4" s="85">
        <v>1.7917000000000001</v>
      </c>
      <c r="WU4" s="85">
        <v>1.7917000000000001</v>
      </c>
      <c r="WV4" s="85">
        <v>1.7917000000000001</v>
      </c>
      <c r="WW4" s="85">
        <v>1.7917000000000001</v>
      </c>
      <c r="WX4" s="85">
        <v>1.7917000000000001</v>
      </c>
      <c r="WY4" s="85">
        <v>1.7917000000000001</v>
      </c>
      <c r="WZ4" s="85">
        <v>1.7917000000000001</v>
      </c>
      <c r="XA4" s="85">
        <v>1.7917000000000001</v>
      </c>
      <c r="XB4" s="85">
        <v>1.7917000000000001</v>
      </c>
      <c r="XC4" s="85">
        <v>1.7917000000000001</v>
      </c>
      <c r="XD4" s="85">
        <v>1.7917000000000001</v>
      </c>
      <c r="XE4" s="85">
        <v>1.7917000000000001</v>
      </c>
      <c r="XF4" s="85">
        <v>1.7917000000000001</v>
      </c>
      <c r="XG4" s="85">
        <v>1.7917000000000001</v>
      </c>
      <c r="XH4" s="85">
        <v>1.7917000000000001</v>
      </c>
      <c r="XI4" s="85">
        <v>1.7917000000000001</v>
      </c>
      <c r="XJ4" s="85">
        <v>1.7917000000000001</v>
      </c>
      <c r="XK4" s="85">
        <v>1.7917000000000001</v>
      </c>
      <c r="XL4" s="85">
        <v>1.7917000000000001</v>
      </c>
      <c r="XM4" s="85">
        <v>1.7917000000000001</v>
      </c>
      <c r="XN4" s="85">
        <v>1.7917000000000001</v>
      </c>
      <c r="XO4" s="85">
        <v>1.7917000000000001</v>
      </c>
      <c r="XP4" s="85">
        <v>1.7917000000000001</v>
      </c>
      <c r="XQ4" s="85">
        <v>1.7917000000000001</v>
      </c>
      <c r="XR4" s="85">
        <v>1.7917000000000001</v>
      </c>
      <c r="XS4" s="85">
        <v>1.7917000000000001</v>
      </c>
      <c r="XT4" s="85">
        <v>1.7917000000000001</v>
      </c>
      <c r="XU4" s="85">
        <v>1.7917000000000001</v>
      </c>
      <c r="XV4" s="85">
        <v>1.7917000000000001</v>
      </c>
      <c r="XW4" s="85">
        <v>1.7917000000000001</v>
      </c>
      <c r="XX4" s="85">
        <v>1.7917000000000001</v>
      </c>
      <c r="XY4" s="85">
        <v>1.7917000000000001</v>
      </c>
      <c r="XZ4" s="85">
        <v>1.7917000000000001</v>
      </c>
      <c r="YA4" s="85">
        <v>1.7917000000000001</v>
      </c>
      <c r="YB4" s="85">
        <v>1.7917000000000001</v>
      </c>
      <c r="YC4" s="85">
        <v>1.7917000000000001</v>
      </c>
      <c r="YD4" s="85">
        <v>1.7917000000000001</v>
      </c>
      <c r="YE4" s="85">
        <v>1.7917000000000001</v>
      </c>
      <c r="YF4" s="85">
        <v>1.7917000000000001</v>
      </c>
      <c r="YG4" s="85">
        <v>1.7917000000000001</v>
      </c>
      <c r="YH4" s="85">
        <v>1.7917000000000001</v>
      </c>
      <c r="YI4" s="85">
        <v>1.7917000000000001</v>
      </c>
      <c r="YJ4" s="85">
        <v>1.7917000000000001</v>
      </c>
      <c r="YK4" s="85">
        <v>1.7917000000000001</v>
      </c>
      <c r="YL4" s="85">
        <v>1.7917000000000001</v>
      </c>
      <c r="YM4" s="85">
        <v>1.7917000000000001</v>
      </c>
      <c r="YN4" s="85">
        <v>1.7917000000000001</v>
      </c>
      <c r="YO4" s="85">
        <v>1.7917000000000001</v>
      </c>
      <c r="YP4" s="85">
        <v>1.7917000000000001</v>
      </c>
      <c r="YQ4" s="85">
        <v>1.7917000000000001</v>
      </c>
      <c r="YR4" s="85">
        <v>1.7917000000000001</v>
      </c>
      <c r="YS4" s="85">
        <v>1.7917000000000001</v>
      </c>
      <c r="YT4" s="85">
        <v>1.7917000000000001</v>
      </c>
      <c r="YU4" s="85">
        <v>1.7917000000000001</v>
      </c>
      <c r="YV4" s="85">
        <v>1.7917000000000001</v>
      </c>
      <c r="YW4" s="85">
        <v>1.7917000000000001</v>
      </c>
      <c r="YX4" s="85">
        <v>1.7917000000000001</v>
      </c>
      <c r="YY4" s="85">
        <v>1.7917000000000001</v>
      </c>
      <c r="YZ4" s="85">
        <v>1.7917000000000001</v>
      </c>
      <c r="ZA4" s="85">
        <v>1.7917000000000001</v>
      </c>
      <c r="ZB4" s="85">
        <v>1.7917000000000001</v>
      </c>
      <c r="ZC4" s="85">
        <v>1.7917000000000001</v>
      </c>
      <c r="ZD4" s="85">
        <v>1.7917000000000001</v>
      </c>
      <c r="ZE4" s="85">
        <v>1.7917000000000001</v>
      </c>
    </row>
    <row r="5" spans="1:681">
      <c r="A5" s="3" t="s">
        <v>41</v>
      </c>
      <c r="B5" s="3" t="s">
        <v>30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0</v>
      </c>
      <c r="J5" s="45">
        <v>1.0611999999999999</v>
      </c>
      <c r="K5" s="45">
        <v>1.1713</v>
      </c>
      <c r="L5" s="45">
        <v>2.0278999999999998</v>
      </c>
      <c r="M5" s="45">
        <v>2.4203999999999999</v>
      </c>
      <c r="N5" s="45">
        <v>1.1163000000000001</v>
      </c>
      <c r="O5" s="45">
        <v>1.5446</v>
      </c>
      <c r="P5" s="45">
        <v>1.5995999999999999</v>
      </c>
      <c r="Q5" s="45">
        <v>1.4200999999999999</v>
      </c>
      <c r="R5" s="45">
        <v>1.7407999999999999</v>
      </c>
      <c r="S5" s="85">
        <v>1.7959000000000001</v>
      </c>
      <c r="T5" s="85">
        <v>2.2242000000000002</v>
      </c>
      <c r="U5" s="85">
        <v>1.5509999999999999</v>
      </c>
      <c r="V5" s="85">
        <v>1.8365</v>
      </c>
      <c r="W5" s="85">
        <v>1.8732</v>
      </c>
      <c r="X5" s="45">
        <v>1.0611999999999999</v>
      </c>
      <c r="Y5" s="45">
        <v>1.1713</v>
      </c>
      <c r="Z5" s="45">
        <v>2.0278999999999998</v>
      </c>
      <c r="AA5" s="45">
        <v>2.4203999999999999</v>
      </c>
      <c r="AB5" s="45">
        <v>1.1163000000000001</v>
      </c>
      <c r="AC5" s="45">
        <v>1.5446</v>
      </c>
      <c r="AD5" s="45">
        <v>1.5995999999999999</v>
      </c>
      <c r="AE5" s="45">
        <v>1.4200999999999999</v>
      </c>
      <c r="AF5" s="45">
        <v>1.7407999999999999</v>
      </c>
      <c r="AG5" s="85">
        <v>1.7959000000000001</v>
      </c>
      <c r="AH5" s="85">
        <v>2.2242000000000002</v>
      </c>
      <c r="AI5" s="85">
        <v>1.5509999999999999</v>
      </c>
      <c r="AJ5" s="85">
        <v>1.8365</v>
      </c>
      <c r="AK5" s="85">
        <v>1.8732</v>
      </c>
      <c r="AL5" s="45">
        <v>1.0611999999999999</v>
      </c>
      <c r="AM5" s="45">
        <v>1.1713</v>
      </c>
      <c r="AN5" s="45">
        <v>2.0278999999999998</v>
      </c>
      <c r="AO5" s="45">
        <v>2.4203999999999999</v>
      </c>
      <c r="AP5" s="45">
        <v>1.1163000000000001</v>
      </c>
      <c r="AQ5" s="45">
        <v>1.5446</v>
      </c>
      <c r="AR5" s="45">
        <v>1.5995999999999999</v>
      </c>
      <c r="AS5" s="45">
        <v>1.4200999999999999</v>
      </c>
      <c r="AT5" s="45">
        <v>1.7407999999999999</v>
      </c>
      <c r="AU5" s="85">
        <v>1.7959000000000001</v>
      </c>
      <c r="AV5" s="85">
        <v>2.2242000000000002</v>
      </c>
      <c r="AW5" s="85">
        <v>1.5509999999999999</v>
      </c>
      <c r="AX5" s="85">
        <v>1.8365</v>
      </c>
      <c r="AY5" s="85">
        <v>1.8732</v>
      </c>
      <c r="AZ5" s="45">
        <v>1.0611999999999999</v>
      </c>
      <c r="BA5" s="45">
        <v>1.1713</v>
      </c>
      <c r="BB5" s="45">
        <v>2.0278999999999998</v>
      </c>
      <c r="BC5" s="45">
        <v>2.4203999999999999</v>
      </c>
      <c r="BD5" s="45">
        <v>1.1163000000000001</v>
      </c>
      <c r="BE5" s="45">
        <v>1.5446</v>
      </c>
      <c r="BF5" s="45">
        <v>1.5995999999999999</v>
      </c>
      <c r="BG5" s="45">
        <v>1.4200999999999999</v>
      </c>
      <c r="BH5" s="45">
        <v>1.7407999999999999</v>
      </c>
      <c r="BI5" s="85">
        <v>1.7959000000000001</v>
      </c>
      <c r="BJ5" s="85">
        <v>2.2242000000000002</v>
      </c>
      <c r="BK5" s="85">
        <v>1.5509999999999999</v>
      </c>
      <c r="BL5" s="85">
        <v>1.8365</v>
      </c>
      <c r="BM5" s="85">
        <v>1.8732</v>
      </c>
      <c r="BN5" s="89">
        <v>1.0572999999999999</v>
      </c>
      <c r="BO5" s="45">
        <v>1.1408</v>
      </c>
      <c r="BP5" s="45">
        <v>1.6558999999999999</v>
      </c>
      <c r="BQ5" s="45">
        <v>2.3025000000000002</v>
      </c>
      <c r="BR5" s="45">
        <v>1.099</v>
      </c>
      <c r="BS5" s="45">
        <v>1.3566</v>
      </c>
      <c r="BT5" s="45">
        <v>1.3983000000000001</v>
      </c>
      <c r="BU5" s="45">
        <v>1.2847</v>
      </c>
      <c r="BV5" s="45">
        <v>1.6798999999999999</v>
      </c>
      <c r="BW5" s="45">
        <v>1.7217</v>
      </c>
      <c r="BX5" s="45">
        <v>1.9792000000000001</v>
      </c>
      <c r="BY5" s="85">
        <v>1.5002</v>
      </c>
      <c r="BZ5" s="85">
        <v>1.6718999999999999</v>
      </c>
      <c r="CA5" s="85">
        <v>1.6997</v>
      </c>
      <c r="CB5" s="89">
        <v>1.0572999999999999</v>
      </c>
      <c r="CC5" s="45">
        <v>1.1408</v>
      </c>
      <c r="CD5" s="45">
        <v>1.6558999999999999</v>
      </c>
      <c r="CE5" s="45">
        <v>2.3025000000000002</v>
      </c>
      <c r="CF5" s="45">
        <v>1.099</v>
      </c>
      <c r="CG5" s="45">
        <v>1.3566</v>
      </c>
      <c r="CH5" s="45">
        <v>1.3983000000000001</v>
      </c>
      <c r="CI5" s="45">
        <v>1.2847</v>
      </c>
      <c r="CJ5" s="45">
        <v>1.6798999999999999</v>
      </c>
      <c r="CK5" s="45">
        <v>1.7217</v>
      </c>
      <c r="CL5" s="45">
        <v>1.9792000000000001</v>
      </c>
      <c r="CM5" s="85">
        <v>1.5002</v>
      </c>
      <c r="CN5" s="85">
        <v>1.6718999999999999</v>
      </c>
      <c r="CO5" s="85">
        <v>1.6997</v>
      </c>
      <c r="CP5" s="89">
        <v>1.0572999999999999</v>
      </c>
      <c r="CQ5" s="45">
        <v>1.1408</v>
      </c>
      <c r="CR5" s="45">
        <v>1.6558999999999999</v>
      </c>
      <c r="CS5" s="45">
        <v>2.3025000000000002</v>
      </c>
      <c r="CT5" s="45">
        <v>1.099</v>
      </c>
      <c r="CU5" s="45">
        <v>1.3566</v>
      </c>
      <c r="CV5" s="45">
        <v>1.3983000000000001</v>
      </c>
      <c r="CW5" s="45">
        <v>1.2847</v>
      </c>
      <c r="CX5" s="45">
        <v>1.6798999999999999</v>
      </c>
      <c r="CY5" s="45">
        <v>1.7217</v>
      </c>
      <c r="CZ5" s="45">
        <v>1.9792000000000001</v>
      </c>
      <c r="DA5" s="85">
        <v>1.5002</v>
      </c>
      <c r="DB5" s="85">
        <v>1.6718999999999999</v>
      </c>
      <c r="DC5" s="85">
        <v>1.6997</v>
      </c>
      <c r="DD5" s="89">
        <v>1.0572999999999999</v>
      </c>
      <c r="DE5" s="45">
        <v>1.1408</v>
      </c>
      <c r="DF5" s="45">
        <v>1.6558999999999999</v>
      </c>
      <c r="DG5" s="45">
        <v>2.3025000000000002</v>
      </c>
      <c r="DH5" s="45">
        <v>1.099</v>
      </c>
      <c r="DI5" s="45">
        <v>1.3566</v>
      </c>
      <c r="DJ5" s="45">
        <v>1.3983000000000001</v>
      </c>
      <c r="DK5" s="45">
        <v>1.2847</v>
      </c>
      <c r="DL5" s="45">
        <v>1.6798999999999999</v>
      </c>
      <c r="DM5" s="45">
        <v>1.7217</v>
      </c>
      <c r="DN5" s="45">
        <v>1.9792000000000001</v>
      </c>
      <c r="DO5" s="85">
        <v>1.5002</v>
      </c>
      <c r="DP5" s="85">
        <v>1.6718999999999999</v>
      </c>
      <c r="DQ5" s="85">
        <v>1.6997</v>
      </c>
      <c r="DR5" s="85">
        <v>1.0502</v>
      </c>
      <c r="DS5" s="85">
        <v>1.0968</v>
      </c>
      <c r="DT5" s="85">
        <v>1.3613999999999999</v>
      </c>
      <c r="DU5" s="85">
        <v>1.9736</v>
      </c>
      <c r="DV5" s="85">
        <v>1.0734999999999999</v>
      </c>
      <c r="DW5" s="85">
        <v>1.2058</v>
      </c>
      <c r="DX5" s="85">
        <v>1.2291000000000001</v>
      </c>
      <c r="DY5" s="85">
        <v>1.1695</v>
      </c>
      <c r="DZ5" s="85">
        <v>1.5119</v>
      </c>
      <c r="EA5" s="85">
        <v>1.5351999999999999</v>
      </c>
      <c r="EB5" s="85">
        <v>1.6675</v>
      </c>
      <c r="EC5" s="85">
        <v>1.3735999999999999</v>
      </c>
      <c r="ED5" s="85">
        <v>1.4617</v>
      </c>
      <c r="EE5" s="85">
        <v>1.4773000000000001</v>
      </c>
      <c r="EF5" s="85">
        <v>1.0502</v>
      </c>
      <c r="EG5" s="85">
        <v>1.0968</v>
      </c>
      <c r="EH5" s="85">
        <v>1.3613999999999999</v>
      </c>
      <c r="EI5" s="85">
        <v>1.9736</v>
      </c>
      <c r="EJ5" s="85">
        <v>1.0734999999999999</v>
      </c>
      <c r="EK5" s="85">
        <v>1.2058</v>
      </c>
      <c r="EL5" s="85">
        <v>1.2291000000000001</v>
      </c>
      <c r="EM5" s="85">
        <v>1.1695</v>
      </c>
      <c r="EN5" s="85">
        <v>1.5119</v>
      </c>
      <c r="EO5" s="85">
        <v>1.5351999999999999</v>
      </c>
      <c r="EP5" s="85">
        <v>1.6675</v>
      </c>
      <c r="EQ5" s="85">
        <v>1.3735999999999999</v>
      </c>
      <c r="ER5" s="85">
        <v>1.4617</v>
      </c>
      <c r="ES5" s="85">
        <v>1.4773000000000001</v>
      </c>
      <c r="ET5" s="85">
        <v>1.0502</v>
      </c>
      <c r="EU5" s="85">
        <v>1.0968</v>
      </c>
      <c r="EV5" s="85">
        <v>1.3613999999999999</v>
      </c>
      <c r="EW5" s="85">
        <v>1.9736</v>
      </c>
      <c r="EX5" s="85">
        <v>1.0734999999999999</v>
      </c>
      <c r="EY5" s="85">
        <v>1.2058</v>
      </c>
      <c r="EZ5" s="85">
        <v>1.2291000000000001</v>
      </c>
      <c r="FA5" s="85">
        <v>1.1695</v>
      </c>
      <c r="FB5" s="85">
        <v>1.5119</v>
      </c>
      <c r="FC5" s="85">
        <v>1.5351999999999999</v>
      </c>
      <c r="FD5" s="85">
        <v>1.6675</v>
      </c>
      <c r="FE5" s="85">
        <v>1.3735999999999999</v>
      </c>
      <c r="FF5" s="85">
        <v>1.4617</v>
      </c>
      <c r="FG5" s="85">
        <v>1.4773000000000001</v>
      </c>
      <c r="FH5" s="85">
        <v>1.0502</v>
      </c>
      <c r="FI5" s="85">
        <v>1.0968</v>
      </c>
      <c r="FJ5" s="85">
        <v>1.3613999999999999</v>
      </c>
      <c r="FK5" s="85">
        <v>1.9736</v>
      </c>
      <c r="FL5" s="85">
        <v>1.0734999999999999</v>
      </c>
      <c r="FM5" s="85">
        <v>1.2058</v>
      </c>
      <c r="FN5" s="85">
        <v>1.2291000000000001</v>
      </c>
      <c r="FO5" s="85">
        <v>1.1695</v>
      </c>
      <c r="FP5" s="85">
        <v>1.5119</v>
      </c>
      <c r="FQ5" s="85">
        <v>1.5351999999999999</v>
      </c>
      <c r="FR5" s="85">
        <v>1.6675</v>
      </c>
      <c r="FS5" s="85">
        <v>1.3735999999999999</v>
      </c>
      <c r="FT5" s="85">
        <v>1.4617</v>
      </c>
      <c r="FU5" s="85">
        <v>1.4773000000000001</v>
      </c>
      <c r="FV5" s="85">
        <v>1.0454000000000001</v>
      </c>
      <c r="FW5" s="85">
        <v>1.0747</v>
      </c>
      <c r="FX5" s="85">
        <v>1.262</v>
      </c>
      <c r="FY5" s="85">
        <v>1.7009000000000001</v>
      </c>
      <c r="FZ5" s="85">
        <v>1.0601</v>
      </c>
      <c r="GA5" s="85">
        <v>1.1536999999999999</v>
      </c>
      <c r="GB5" s="85">
        <v>1.1684000000000001</v>
      </c>
      <c r="GC5" s="85">
        <v>1.1274</v>
      </c>
      <c r="GD5" s="85">
        <v>1.3731</v>
      </c>
      <c r="GE5" s="85">
        <v>1.3877999999999999</v>
      </c>
      <c r="GF5" s="85">
        <v>1.4815</v>
      </c>
      <c r="GG5" s="85">
        <v>1.2737000000000001</v>
      </c>
      <c r="GH5" s="85">
        <v>1.3361000000000001</v>
      </c>
      <c r="GI5" s="85">
        <v>1.3459000000000001</v>
      </c>
      <c r="GJ5" s="85">
        <v>1.0454000000000001</v>
      </c>
      <c r="GK5" s="85">
        <v>1.0747</v>
      </c>
      <c r="GL5" s="85">
        <v>1.262</v>
      </c>
      <c r="GM5" s="85">
        <v>1.7009000000000001</v>
      </c>
      <c r="GN5" s="85">
        <v>1.0601</v>
      </c>
      <c r="GO5" s="85">
        <v>1.1536999999999999</v>
      </c>
      <c r="GP5" s="85">
        <v>1.1684000000000001</v>
      </c>
      <c r="GQ5" s="85">
        <v>1.1274</v>
      </c>
      <c r="GR5" s="85">
        <v>1.3731</v>
      </c>
      <c r="GS5" s="85">
        <v>1.3877999999999999</v>
      </c>
      <c r="GT5" s="85">
        <v>1.4815</v>
      </c>
      <c r="GU5" s="85">
        <v>1.2737000000000001</v>
      </c>
      <c r="GV5" s="85">
        <v>1.3361000000000001</v>
      </c>
      <c r="GW5" s="85">
        <v>1.3459000000000001</v>
      </c>
      <c r="GX5" s="85">
        <v>1.0454000000000001</v>
      </c>
      <c r="GY5" s="85">
        <v>1.0747</v>
      </c>
      <c r="GZ5" s="85">
        <v>1.262</v>
      </c>
      <c r="HA5" s="85">
        <v>1.7009000000000001</v>
      </c>
      <c r="HB5" s="85">
        <v>1.0601</v>
      </c>
      <c r="HC5" s="85">
        <v>1.1536999999999999</v>
      </c>
      <c r="HD5" s="85">
        <v>1.1684000000000001</v>
      </c>
      <c r="HE5" s="85">
        <v>1.1274</v>
      </c>
      <c r="HF5" s="85">
        <v>1.3731</v>
      </c>
      <c r="HG5" s="85">
        <v>1.3877999999999999</v>
      </c>
      <c r="HH5" s="85">
        <v>1.4815</v>
      </c>
      <c r="HI5" s="85">
        <v>1.2737000000000001</v>
      </c>
      <c r="HJ5" s="85">
        <v>1.3361000000000001</v>
      </c>
      <c r="HK5" s="85">
        <v>1.3459000000000001</v>
      </c>
      <c r="HL5" s="85">
        <v>1.0454000000000001</v>
      </c>
      <c r="HM5" s="85">
        <v>1.0747</v>
      </c>
      <c r="HN5" s="85">
        <v>1.262</v>
      </c>
      <c r="HO5" s="85">
        <v>1.7009000000000001</v>
      </c>
      <c r="HP5" s="85">
        <v>1.0601</v>
      </c>
      <c r="HQ5" s="85">
        <v>1.1536999999999999</v>
      </c>
      <c r="HR5" s="85">
        <v>1.1684000000000001</v>
      </c>
      <c r="HS5" s="85">
        <v>1.1274</v>
      </c>
      <c r="HT5" s="85">
        <v>1.3731</v>
      </c>
      <c r="HU5" s="85">
        <v>1.3877999999999999</v>
      </c>
      <c r="HV5" s="85">
        <v>1.4815</v>
      </c>
      <c r="HW5" s="85">
        <v>1.2737000000000001</v>
      </c>
      <c r="HX5" s="85">
        <v>1.3361000000000001</v>
      </c>
      <c r="HY5" s="85">
        <v>1.3459000000000001</v>
      </c>
      <c r="HZ5" s="85">
        <v>1.0612999999999999</v>
      </c>
      <c r="IA5" s="85">
        <v>1.1641999999999999</v>
      </c>
      <c r="IB5" s="85">
        <v>2.0638999999999998</v>
      </c>
      <c r="IC5" s="85">
        <v>2.4232999999999998</v>
      </c>
      <c r="ID5" s="85">
        <v>1.1127</v>
      </c>
      <c r="IE5" s="85">
        <v>1.5626</v>
      </c>
      <c r="IF5" s="85">
        <v>1.6140000000000001</v>
      </c>
      <c r="IG5" s="85">
        <v>1.4298</v>
      </c>
      <c r="IH5" s="85">
        <v>1.7423</v>
      </c>
      <c r="II5" s="85">
        <v>1.7937000000000001</v>
      </c>
      <c r="IJ5" s="85">
        <v>2.2435999999999998</v>
      </c>
      <c r="IK5" s="85">
        <v>1.5496000000000001</v>
      </c>
      <c r="IL5" s="85">
        <v>1.8494999999999999</v>
      </c>
      <c r="IM5" s="85">
        <v>1.8837999999999999</v>
      </c>
      <c r="IN5" s="85">
        <v>1.0612999999999999</v>
      </c>
      <c r="IO5" s="85">
        <v>1.1641999999999999</v>
      </c>
      <c r="IP5" s="85">
        <v>2.0638999999999998</v>
      </c>
      <c r="IQ5" s="85">
        <v>2.4232999999999998</v>
      </c>
      <c r="IR5" s="85">
        <v>1.1127</v>
      </c>
      <c r="IS5" s="85">
        <v>1.5626</v>
      </c>
      <c r="IT5" s="85">
        <v>1.6140000000000001</v>
      </c>
      <c r="IU5" s="85">
        <v>1.4298</v>
      </c>
      <c r="IV5" s="85">
        <v>1.7423</v>
      </c>
      <c r="IW5" s="85">
        <v>1.7937000000000001</v>
      </c>
      <c r="IX5" s="85">
        <v>2.2435999999999998</v>
      </c>
      <c r="IY5" s="85">
        <v>1.5496000000000001</v>
      </c>
      <c r="IZ5" s="85">
        <v>1.8494999999999999</v>
      </c>
      <c r="JA5" s="85">
        <v>1.8837999999999999</v>
      </c>
      <c r="JB5" s="85">
        <v>1.0612999999999999</v>
      </c>
      <c r="JC5" s="85">
        <v>1.1641999999999999</v>
      </c>
      <c r="JD5" s="85">
        <v>2.0638999999999998</v>
      </c>
      <c r="JE5" s="85">
        <v>2.4232999999999998</v>
      </c>
      <c r="JF5" s="85">
        <v>1.1127</v>
      </c>
      <c r="JG5" s="85">
        <v>1.5626</v>
      </c>
      <c r="JH5" s="85">
        <v>1.6140000000000001</v>
      </c>
      <c r="JI5" s="85">
        <v>1.4298</v>
      </c>
      <c r="JJ5" s="85">
        <v>1.7423</v>
      </c>
      <c r="JK5" s="85">
        <v>1.7937000000000001</v>
      </c>
      <c r="JL5" s="85">
        <v>2.2435999999999998</v>
      </c>
      <c r="JM5" s="85">
        <v>1.5496000000000001</v>
      </c>
      <c r="JN5" s="85">
        <v>1.8494999999999999</v>
      </c>
      <c r="JO5" s="85">
        <v>1.8837999999999999</v>
      </c>
      <c r="JP5" s="85">
        <v>1.0612999999999999</v>
      </c>
      <c r="JQ5" s="85">
        <v>1.1641999999999999</v>
      </c>
      <c r="JR5" s="85">
        <v>2.0638999999999998</v>
      </c>
      <c r="JS5" s="85">
        <v>2.4232999999999998</v>
      </c>
      <c r="JT5" s="85">
        <v>1.1127</v>
      </c>
      <c r="JU5" s="85">
        <v>1.5626</v>
      </c>
      <c r="JV5" s="85">
        <v>1.6140000000000001</v>
      </c>
      <c r="JW5" s="85">
        <v>1.4298</v>
      </c>
      <c r="JX5" s="85">
        <v>1.7423</v>
      </c>
      <c r="JY5" s="85">
        <v>1.7937000000000001</v>
      </c>
      <c r="JZ5" s="85">
        <v>2.2435999999999998</v>
      </c>
      <c r="KA5" s="85">
        <v>1.5496000000000001</v>
      </c>
      <c r="KB5" s="85">
        <v>1.8494999999999999</v>
      </c>
      <c r="KC5" s="85">
        <v>1.8837999999999999</v>
      </c>
      <c r="KD5" s="85">
        <v>1.0576000000000001</v>
      </c>
      <c r="KE5" s="85">
        <v>1.1375999999999999</v>
      </c>
      <c r="KF5" s="85">
        <v>1.7102999999999999</v>
      </c>
      <c r="KG5" s="85">
        <v>2.3260999999999998</v>
      </c>
      <c r="KH5" s="85">
        <v>1.0975999999999999</v>
      </c>
      <c r="KI5" s="85">
        <v>1.3839999999999999</v>
      </c>
      <c r="KJ5" s="85">
        <v>1.4239999999999999</v>
      </c>
      <c r="KK5" s="85">
        <v>1.3019000000000001</v>
      </c>
      <c r="KL5" s="85">
        <v>1.6918</v>
      </c>
      <c r="KM5" s="85">
        <v>1.7319</v>
      </c>
      <c r="KN5" s="85">
        <v>2.0182000000000002</v>
      </c>
      <c r="KO5" s="85">
        <v>1.5071000000000001</v>
      </c>
      <c r="KP5" s="85">
        <v>1.698</v>
      </c>
      <c r="KQ5" s="85">
        <v>1.7246999999999999</v>
      </c>
      <c r="KR5" s="85">
        <v>1.0576000000000001</v>
      </c>
      <c r="KS5" s="85">
        <v>1.1375999999999999</v>
      </c>
      <c r="KT5" s="85">
        <v>1.7102999999999999</v>
      </c>
      <c r="KU5" s="85">
        <v>2.3260999999999998</v>
      </c>
      <c r="KV5" s="85">
        <v>1.0975999999999999</v>
      </c>
      <c r="KW5" s="85">
        <v>1.3839999999999999</v>
      </c>
      <c r="KX5" s="85">
        <v>1.4239999999999999</v>
      </c>
      <c r="KY5" s="85">
        <v>1.3019000000000001</v>
      </c>
      <c r="KZ5" s="85">
        <v>1.6918</v>
      </c>
      <c r="LA5" s="85">
        <v>1.7319</v>
      </c>
      <c r="LB5" s="85">
        <v>2.0182000000000002</v>
      </c>
      <c r="LC5" s="85">
        <v>1.5071000000000001</v>
      </c>
      <c r="LD5" s="85">
        <v>1.698</v>
      </c>
      <c r="LE5" s="85">
        <v>1.7246999999999999</v>
      </c>
      <c r="LF5" s="85">
        <v>1.0576000000000001</v>
      </c>
      <c r="LG5" s="85">
        <v>1.1375999999999999</v>
      </c>
      <c r="LH5" s="85">
        <v>1.7102999999999999</v>
      </c>
      <c r="LI5" s="85">
        <v>2.3260999999999998</v>
      </c>
      <c r="LJ5" s="85">
        <v>1.0975999999999999</v>
      </c>
      <c r="LK5" s="85">
        <v>1.3839999999999999</v>
      </c>
      <c r="LL5" s="85">
        <v>1.4239999999999999</v>
      </c>
      <c r="LM5" s="85">
        <v>1.3019000000000001</v>
      </c>
      <c r="LN5" s="85">
        <v>1.6918</v>
      </c>
      <c r="LO5" s="85">
        <v>1.7319</v>
      </c>
      <c r="LP5" s="85">
        <v>2.0182000000000002</v>
      </c>
      <c r="LQ5" s="85">
        <v>1.5071000000000001</v>
      </c>
      <c r="LR5" s="85">
        <v>1.698</v>
      </c>
      <c r="LS5" s="85">
        <v>1.7246999999999999</v>
      </c>
      <c r="LT5" s="85">
        <v>1.0576000000000001</v>
      </c>
      <c r="LU5" s="85">
        <v>1.1375999999999999</v>
      </c>
      <c r="LV5" s="85">
        <v>1.7102999999999999</v>
      </c>
      <c r="LW5" s="85">
        <v>2.3260999999999998</v>
      </c>
      <c r="LX5" s="85">
        <v>1.0975999999999999</v>
      </c>
      <c r="LY5" s="85">
        <v>1.3839999999999999</v>
      </c>
      <c r="LZ5" s="85">
        <v>1.4239999999999999</v>
      </c>
      <c r="MA5" s="85">
        <v>1.3019000000000001</v>
      </c>
      <c r="MB5" s="85">
        <v>1.6918</v>
      </c>
      <c r="MC5" s="85">
        <v>1.7319</v>
      </c>
      <c r="MD5" s="85">
        <v>2.0182000000000002</v>
      </c>
      <c r="ME5" s="85">
        <v>1.5071000000000001</v>
      </c>
      <c r="MF5" s="85">
        <v>1.698</v>
      </c>
      <c r="MG5" s="85">
        <v>1.7246999999999999</v>
      </c>
      <c r="MH5" s="85">
        <v>1.0510999999999999</v>
      </c>
      <c r="MI5" s="85">
        <v>1.0972999999999999</v>
      </c>
      <c r="MJ5" s="85">
        <v>1.4093</v>
      </c>
      <c r="MK5" s="85">
        <v>2.0596999999999999</v>
      </c>
      <c r="ML5" s="85">
        <v>1.0742</v>
      </c>
      <c r="MM5" s="85">
        <v>1.2302</v>
      </c>
      <c r="MN5" s="85">
        <v>1.2533000000000001</v>
      </c>
      <c r="MO5" s="85">
        <v>1.1859</v>
      </c>
      <c r="MP5" s="85">
        <v>1.5553999999999999</v>
      </c>
      <c r="MQ5" s="85">
        <v>1.5785</v>
      </c>
      <c r="MR5" s="85">
        <v>1.7344999999999999</v>
      </c>
      <c r="MS5" s="85">
        <v>1.4027000000000001</v>
      </c>
      <c r="MT5" s="85">
        <v>1.5066999999999999</v>
      </c>
      <c r="MU5" s="85">
        <v>1.5221</v>
      </c>
      <c r="MV5" s="85">
        <v>1.0510999999999999</v>
      </c>
      <c r="MW5" s="85">
        <v>1.0972999999999999</v>
      </c>
      <c r="MX5" s="85">
        <v>1.4093</v>
      </c>
      <c r="MY5" s="85">
        <v>2.0596999999999999</v>
      </c>
      <c r="MZ5" s="85">
        <v>1.0742</v>
      </c>
      <c r="NA5" s="85">
        <v>1.2302</v>
      </c>
      <c r="NB5" s="85">
        <v>1.2533000000000001</v>
      </c>
      <c r="NC5" s="85">
        <v>1.1859</v>
      </c>
      <c r="ND5" s="85">
        <v>1.5553999999999999</v>
      </c>
      <c r="NE5" s="85">
        <v>1.5785</v>
      </c>
      <c r="NF5" s="85">
        <v>1.7344999999999999</v>
      </c>
      <c r="NG5" s="85">
        <v>1.4027000000000001</v>
      </c>
      <c r="NH5" s="85">
        <v>1.5066999999999999</v>
      </c>
      <c r="NI5" s="85">
        <v>1.5221</v>
      </c>
      <c r="NJ5" s="85">
        <v>1.0510999999999999</v>
      </c>
      <c r="NK5" s="85">
        <v>1.0972999999999999</v>
      </c>
      <c r="NL5" s="85">
        <v>1.4093</v>
      </c>
      <c r="NM5" s="85">
        <v>2.0596999999999999</v>
      </c>
      <c r="NN5" s="85">
        <v>1.0742</v>
      </c>
      <c r="NO5" s="85">
        <v>1.2302</v>
      </c>
      <c r="NP5" s="85">
        <v>1.2533000000000001</v>
      </c>
      <c r="NQ5" s="85">
        <v>1.1859</v>
      </c>
      <c r="NR5" s="85">
        <v>1.5553999999999999</v>
      </c>
      <c r="NS5" s="85">
        <v>1.5785</v>
      </c>
      <c r="NT5" s="85">
        <v>1.7344999999999999</v>
      </c>
      <c r="NU5" s="85">
        <v>1.4027000000000001</v>
      </c>
      <c r="NV5" s="85">
        <v>1.5066999999999999</v>
      </c>
      <c r="NW5" s="85">
        <v>1.5221</v>
      </c>
      <c r="NX5" s="85">
        <v>1.0510999999999999</v>
      </c>
      <c r="NY5" s="85">
        <v>1.0972999999999999</v>
      </c>
      <c r="NZ5" s="85">
        <v>1.4093</v>
      </c>
      <c r="OA5" s="85">
        <v>2.0596999999999999</v>
      </c>
      <c r="OB5" s="85">
        <v>1.0742</v>
      </c>
      <c r="OC5" s="85">
        <v>1.2302</v>
      </c>
      <c r="OD5" s="85">
        <v>1.2533000000000001</v>
      </c>
      <c r="OE5" s="85">
        <v>1.1859</v>
      </c>
      <c r="OF5" s="85">
        <v>1.5553999999999999</v>
      </c>
      <c r="OG5" s="85">
        <v>1.5785</v>
      </c>
      <c r="OH5" s="85">
        <v>1.7344999999999999</v>
      </c>
      <c r="OI5" s="85">
        <v>1.4027000000000001</v>
      </c>
      <c r="OJ5" s="85">
        <v>1.5066999999999999</v>
      </c>
      <c r="OK5" s="85">
        <v>1.5221</v>
      </c>
      <c r="OL5" s="85">
        <v>1.046</v>
      </c>
      <c r="OM5" s="85">
        <v>1.0750999999999999</v>
      </c>
      <c r="ON5" s="85">
        <v>1.2916000000000001</v>
      </c>
      <c r="OO5" s="85">
        <v>1.8131999999999999</v>
      </c>
      <c r="OP5" s="85">
        <v>1.0606</v>
      </c>
      <c r="OQ5" s="85">
        <v>1.1688000000000001</v>
      </c>
      <c r="OR5" s="85">
        <v>1.1834</v>
      </c>
      <c r="OS5" s="85">
        <v>1.1375999999999999</v>
      </c>
      <c r="OT5" s="85">
        <v>1.4296</v>
      </c>
      <c r="OU5" s="85">
        <v>1.4440999999999999</v>
      </c>
      <c r="OV5" s="85">
        <v>1.5524</v>
      </c>
      <c r="OW5" s="85">
        <v>1.3113999999999999</v>
      </c>
      <c r="OX5" s="85">
        <v>1.3835999999999999</v>
      </c>
      <c r="OY5" s="85">
        <v>1.3933</v>
      </c>
      <c r="OZ5" s="85">
        <v>1.046</v>
      </c>
      <c r="PA5" s="85">
        <v>1.0750999999999999</v>
      </c>
      <c r="PB5" s="85">
        <v>1.2916000000000001</v>
      </c>
      <c r="PC5" s="85">
        <v>1.8131999999999999</v>
      </c>
      <c r="PD5" s="85">
        <v>1.0606</v>
      </c>
      <c r="PE5" s="85">
        <v>1.1688000000000001</v>
      </c>
      <c r="PF5" s="85">
        <v>1.1834</v>
      </c>
      <c r="PG5" s="85">
        <v>1.1375999999999999</v>
      </c>
      <c r="PH5" s="85">
        <v>1.4296</v>
      </c>
      <c r="PI5" s="85">
        <v>1.4440999999999999</v>
      </c>
      <c r="PJ5" s="85">
        <v>1.5524</v>
      </c>
      <c r="PK5" s="85">
        <v>1.3113999999999999</v>
      </c>
      <c r="PL5" s="85">
        <v>1.3835999999999999</v>
      </c>
      <c r="PM5" s="85">
        <v>1.3933</v>
      </c>
      <c r="PN5" s="85">
        <v>1.046</v>
      </c>
      <c r="PO5" s="85">
        <v>1.0750999999999999</v>
      </c>
      <c r="PP5" s="85">
        <v>1.2916000000000001</v>
      </c>
      <c r="PQ5" s="85">
        <v>1.8131999999999999</v>
      </c>
      <c r="PR5" s="85">
        <v>1.0606</v>
      </c>
      <c r="PS5" s="85">
        <v>1.1688000000000001</v>
      </c>
      <c r="PT5" s="85">
        <v>1.1834</v>
      </c>
      <c r="PU5" s="85">
        <v>1.1375999999999999</v>
      </c>
      <c r="PV5" s="85">
        <v>1.4296</v>
      </c>
      <c r="PW5" s="85">
        <v>1.4440999999999999</v>
      </c>
      <c r="PX5" s="85">
        <v>1.5524</v>
      </c>
      <c r="PY5" s="85">
        <v>1.3113999999999999</v>
      </c>
      <c r="PZ5" s="85">
        <v>1.3835999999999999</v>
      </c>
      <c r="QA5" s="85">
        <v>1.3933</v>
      </c>
      <c r="QB5" s="85">
        <v>1.046</v>
      </c>
      <c r="QC5" s="85">
        <v>1.0750999999999999</v>
      </c>
      <c r="QD5" s="85">
        <v>1.2916000000000001</v>
      </c>
      <c r="QE5" s="85">
        <v>1.8131999999999999</v>
      </c>
      <c r="QF5" s="85">
        <v>1.0606</v>
      </c>
      <c r="QG5" s="85">
        <v>1.1688000000000001</v>
      </c>
      <c r="QH5" s="85">
        <v>1.1834</v>
      </c>
      <c r="QI5" s="85">
        <v>1.1375999999999999</v>
      </c>
      <c r="QJ5" s="85">
        <v>1.4296</v>
      </c>
      <c r="QK5" s="85">
        <v>1.4440999999999999</v>
      </c>
      <c r="QL5" s="85">
        <v>1.5524</v>
      </c>
      <c r="QM5" s="85">
        <v>1.3113999999999999</v>
      </c>
      <c r="QN5" s="85">
        <v>1.3835999999999999</v>
      </c>
      <c r="QO5" s="85">
        <v>1.3933</v>
      </c>
      <c r="QP5" s="85">
        <v>1.0613999999999999</v>
      </c>
      <c r="QQ5" s="85">
        <v>1.1575</v>
      </c>
      <c r="QR5" s="85">
        <v>2.0505</v>
      </c>
      <c r="QS5" s="85">
        <v>2.4241999999999999</v>
      </c>
      <c r="QT5" s="85">
        <v>1.1094999999999999</v>
      </c>
      <c r="QU5" s="85">
        <v>1.5559000000000001</v>
      </c>
      <c r="QV5" s="85">
        <v>1.6040000000000001</v>
      </c>
      <c r="QW5" s="85">
        <v>1.4231</v>
      </c>
      <c r="QX5" s="85">
        <v>1.7427999999999999</v>
      </c>
      <c r="QY5" s="85">
        <v>1.7908999999999999</v>
      </c>
      <c r="QZ5" s="85">
        <v>2.2372999999999998</v>
      </c>
      <c r="RA5" s="85">
        <v>1.5477000000000001</v>
      </c>
      <c r="RB5" s="85">
        <v>1.8452999999999999</v>
      </c>
      <c r="RC5" s="85">
        <v>1.8774</v>
      </c>
      <c r="RD5" s="85">
        <v>1.0613999999999999</v>
      </c>
      <c r="RE5" s="85">
        <v>1.1575</v>
      </c>
      <c r="RF5" s="85">
        <v>2.0505</v>
      </c>
      <c r="RG5" s="85">
        <v>2.4241999999999999</v>
      </c>
      <c r="RH5" s="85">
        <v>1.1094999999999999</v>
      </c>
      <c r="RI5" s="85">
        <v>1.5559000000000001</v>
      </c>
      <c r="RJ5" s="85">
        <v>1.6040000000000001</v>
      </c>
      <c r="RK5" s="85">
        <v>1.4231</v>
      </c>
      <c r="RL5" s="85">
        <v>1.7427999999999999</v>
      </c>
      <c r="RM5" s="85">
        <v>1.7908999999999999</v>
      </c>
      <c r="RN5" s="85">
        <v>2.2372999999999998</v>
      </c>
      <c r="RO5" s="85">
        <v>1.5477000000000001</v>
      </c>
      <c r="RP5" s="85">
        <v>1.8452999999999999</v>
      </c>
      <c r="RQ5" s="85">
        <v>1.8774</v>
      </c>
      <c r="RR5" s="85">
        <v>1.0613999999999999</v>
      </c>
      <c r="RS5" s="85">
        <v>1.1575</v>
      </c>
      <c r="RT5" s="85">
        <v>2.0505</v>
      </c>
      <c r="RU5" s="85">
        <v>2.4241999999999999</v>
      </c>
      <c r="RV5" s="85">
        <v>1.1094999999999999</v>
      </c>
      <c r="RW5" s="85">
        <v>1.5559000000000001</v>
      </c>
      <c r="RX5" s="85">
        <v>1.6040000000000001</v>
      </c>
      <c r="RY5" s="85">
        <v>1.4231</v>
      </c>
      <c r="RZ5" s="85">
        <v>1.7427999999999999</v>
      </c>
      <c r="SA5" s="85">
        <v>1.7908999999999999</v>
      </c>
      <c r="SB5" s="85">
        <v>2.2372999999999998</v>
      </c>
      <c r="SC5" s="85">
        <v>1.5477000000000001</v>
      </c>
      <c r="SD5" s="85">
        <v>1.8452999999999999</v>
      </c>
      <c r="SE5" s="85">
        <v>1.8774</v>
      </c>
      <c r="SF5" s="85">
        <v>1.0613999999999999</v>
      </c>
      <c r="SG5" s="85">
        <v>1.1575</v>
      </c>
      <c r="SH5" s="85">
        <v>2.0505</v>
      </c>
      <c r="SI5" s="85">
        <v>2.4241999999999999</v>
      </c>
      <c r="SJ5" s="85">
        <v>1.1094999999999999</v>
      </c>
      <c r="SK5" s="85">
        <v>1.5559000000000001</v>
      </c>
      <c r="SL5" s="85">
        <v>1.6040000000000001</v>
      </c>
      <c r="SM5" s="85">
        <v>1.4231</v>
      </c>
      <c r="SN5" s="85">
        <v>1.7427999999999999</v>
      </c>
      <c r="SO5" s="85">
        <v>1.7908999999999999</v>
      </c>
      <c r="SP5" s="85">
        <v>2.2372999999999998</v>
      </c>
      <c r="SQ5" s="85">
        <v>1.5477000000000001</v>
      </c>
      <c r="SR5" s="85">
        <v>1.8452999999999999</v>
      </c>
      <c r="SS5" s="85">
        <v>1.8774</v>
      </c>
      <c r="ST5" s="85">
        <v>1.0580000000000001</v>
      </c>
      <c r="SU5" s="85">
        <v>1.1323000000000001</v>
      </c>
      <c r="SV5" s="85">
        <v>1.7157</v>
      </c>
      <c r="SW5" s="85">
        <v>2.3380000000000001</v>
      </c>
      <c r="SX5" s="85">
        <v>1.0952</v>
      </c>
      <c r="SY5" s="85">
        <v>1.3869</v>
      </c>
      <c r="SZ5" s="85">
        <v>1.4239999999999999</v>
      </c>
      <c r="TA5" s="85">
        <v>1.302</v>
      </c>
      <c r="TB5" s="85">
        <v>1.698</v>
      </c>
      <c r="TC5" s="85">
        <v>1.7352000000000001</v>
      </c>
      <c r="TD5" s="85">
        <v>2.0268999999999999</v>
      </c>
      <c r="TE5" s="85">
        <v>1.5094000000000001</v>
      </c>
      <c r="TF5" s="85">
        <v>1.7039</v>
      </c>
      <c r="TG5" s="85">
        <v>1.7286999999999999</v>
      </c>
      <c r="TH5" s="85">
        <v>1.0580000000000001</v>
      </c>
      <c r="TI5" s="85">
        <v>1.1323000000000001</v>
      </c>
      <c r="TJ5" s="85">
        <v>1.7157</v>
      </c>
      <c r="TK5" s="85">
        <v>2.3380000000000001</v>
      </c>
      <c r="TL5" s="85">
        <v>1.0952</v>
      </c>
      <c r="TM5" s="85">
        <v>1.3869</v>
      </c>
      <c r="TN5" s="85">
        <v>1.4239999999999999</v>
      </c>
      <c r="TO5" s="85">
        <v>1.302</v>
      </c>
      <c r="TP5" s="85">
        <v>1.698</v>
      </c>
      <c r="TQ5" s="85">
        <v>1.7352000000000001</v>
      </c>
      <c r="TR5" s="85">
        <v>2.0268999999999999</v>
      </c>
      <c r="TS5" s="85">
        <v>1.5094000000000001</v>
      </c>
      <c r="TT5" s="85">
        <v>1.7039</v>
      </c>
      <c r="TU5" s="85">
        <v>1.7286999999999999</v>
      </c>
      <c r="TV5" s="85">
        <v>1.0580000000000001</v>
      </c>
      <c r="TW5" s="85">
        <v>1.1323000000000001</v>
      </c>
      <c r="TX5" s="85">
        <v>1.7157</v>
      </c>
      <c r="TY5" s="85">
        <v>2.3380000000000001</v>
      </c>
      <c r="TZ5" s="85">
        <v>1.0952</v>
      </c>
      <c r="UA5" s="85">
        <v>1.3869</v>
      </c>
      <c r="UB5" s="85">
        <v>1.4239999999999999</v>
      </c>
      <c r="UC5" s="85">
        <v>1.302</v>
      </c>
      <c r="UD5" s="85">
        <v>1.698</v>
      </c>
      <c r="UE5" s="85">
        <v>1.7352000000000001</v>
      </c>
      <c r="UF5" s="85">
        <v>2.0268999999999999</v>
      </c>
      <c r="UG5" s="85">
        <v>1.5094000000000001</v>
      </c>
      <c r="UH5" s="85">
        <v>1.7039</v>
      </c>
      <c r="UI5" s="85">
        <v>1.7286999999999999</v>
      </c>
      <c r="UJ5" s="85">
        <v>1.0580000000000001</v>
      </c>
      <c r="UK5" s="85">
        <v>1.1323000000000001</v>
      </c>
      <c r="UL5" s="85">
        <v>1.7157</v>
      </c>
      <c r="UM5" s="85">
        <v>2.3380000000000001</v>
      </c>
      <c r="UN5" s="85">
        <v>1.0952</v>
      </c>
      <c r="UO5" s="85">
        <v>1.3869</v>
      </c>
      <c r="UP5" s="85">
        <v>1.4239999999999999</v>
      </c>
      <c r="UQ5" s="85">
        <v>1.302</v>
      </c>
      <c r="UR5" s="85">
        <v>1.698</v>
      </c>
      <c r="US5" s="85">
        <v>1.7352000000000001</v>
      </c>
      <c r="UT5" s="85">
        <v>2.0268999999999999</v>
      </c>
      <c r="UU5" s="85">
        <v>1.5094000000000001</v>
      </c>
      <c r="UV5" s="85">
        <v>1.7039</v>
      </c>
      <c r="UW5" s="85">
        <v>1.7286999999999999</v>
      </c>
      <c r="UX5" s="85">
        <v>1.052</v>
      </c>
      <c r="UY5" s="85">
        <v>1.0969</v>
      </c>
      <c r="UZ5" s="85">
        <v>1.4308000000000001</v>
      </c>
      <c r="VA5" s="85">
        <v>2.1259999999999999</v>
      </c>
      <c r="VB5" s="85">
        <v>1.0745</v>
      </c>
      <c r="VC5" s="85">
        <v>1.2414000000000001</v>
      </c>
      <c r="VD5" s="85">
        <v>1.2639</v>
      </c>
      <c r="VE5" s="85">
        <v>1.1932</v>
      </c>
      <c r="VF5" s="85">
        <v>1.589</v>
      </c>
      <c r="VG5" s="85">
        <v>1.6113999999999999</v>
      </c>
      <c r="VH5" s="85">
        <v>1.7784</v>
      </c>
      <c r="VI5" s="85">
        <v>1.425</v>
      </c>
      <c r="VJ5" s="85">
        <v>1.5363</v>
      </c>
      <c r="VK5" s="85">
        <v>1.5511999999999999</v>
      </c>
      <c r="VL5" s="85">
        <v>1.052</v>
      </c>
      <c r="VM5" s="85">
        <v>1.0969</v>
      </c>
      <c r="VN5" s="85">
        <v>1.4308000000000001</v>
      </c>
      <c r="VO5" s="85">
        <v>2.1259999999999999</v>
      </c>
      <c r="VP5" s="85">
        <v>1.0745</v>
      </c>
      <c r="VQ5" s="85">
        <v>1.2414000000000001</v>
      </c>
      <c r="VR5" s="85">
        <v>1.2639</v>
      </c>
      <c r="VS5" s="85">
        <v>1.1932</v>
      </c>
      <c r="VT5" s="85">
        <v>1.589</v>
      </c>
      <c r="VU5" s="85">
        <v>1.6113999999999999</v>
      </c>
      <c r="VV5" s="85">
        <v>1.7784</v>
      </c>
      <c r="VW5" s="85">
        <v>1.425</v>
      </c>
      <c r="VX5" s="85">
        <v>1.5363</v>
      </c>
      <c r="VY5" s="85">
        <v>1.5511999999999999</v>
      </c>
      <c r="VZ5" s="85">
        <v>1.052</v>
      </c>
      <c r="WA5" s="85">
        <v>1.0969</v>
      </c>
      <c r="WB5" s="85">
        <v>1.4308000000000001</v>
      </c>
      <c r="WC5" s="85">
        <v>2.1259999999999999</v>
      </c>
      <c r="WD5" s="85">
        <v>1.0745</v>
      </c>
      <c r="WE5" s="85">
        <v>1.2414000000000001</v>
      </c>
      <c r="WF5" s="85">
        <v>1.2639</v>
      </c>
      <c r="WG5" s="85">
        <v>1.1932</v>
      </c>
      <c r="WH5" s="85">
        <v>1.589</v>
      </c>
      <c r="WI5" s="85">
        <v>1.6113999999999999</v>
      </c>
      <c r="WJ5" s="85">
        <v>1.7784</v>
      </c>
      <c r="WK5" s="85">
        <v>1.425</v>
      </c>
      <c r="WL5" s="85">
        <v>1.5363</v>
      </c>
      <c r="WM5" s="85">
        <v>1.5511999999999999</v>
      </c>
      <c r="WN5" s="85">
        <v>1.052</v>
      </c>
      <c r="WO5" s="85">
        <v>1.0969</v>
      </c>
      <c r="WP5" s="85">
        <v>1.4308000000000001</v>
      </c>
      <c r="WQ5" s="85">
        <v>2.1259999999999999</v>
      </c>
      <c r="WR5" s="85">
        <v>1.0745</v>
      </c>
      <c r="WS5" s="85">
        <v>1.2414000000000001</v>
      </c>
      <c r="WT5" s="85">
        <v>1.2639</v>
      </c>
      <c r="WU5" s="85">
        <v>1.1932</v>
      </c>
      <c r="WV5" s="85">
        <v>1.589</v>
      </c>
      <c r="WW5" s="85">
        <v>1.6113999999999999</v>
      </c>
      <c r="WX5" s="85">
        <v>1.7784</v>
      </c>
      <c r="WY5" s="85">
        <v>1.425</v>
      </c>
      <c r="WZ5" s="85">
        <v>1.5363</v>
      </c>
      <c r="XA5" s="85">
        <v>1.5511999999999999</v>
      </c>
      <c r="XB5" s="85">
        <v>1.0469999999999999</v>
      </c>
      <c r="XC5" s="85">
        <v>1.0770999999999999</v>
      </c>
      <c r="XD5" s="85">
        <v>1.3115000000000001</v>
      </c>
      <c r="XE5" s="85">
        <v>1.9325000000000001</v>
      </c>
      <c r="XF5" s="85">
        <v>1.0621</v>
      </c>
      <c r="XG5" s="85">
        <v>1.1792</v>
      </c>
      <c r="XH5" s="85">
        <v>1.1942999999999999</v>
      </c>
      <c r="XI5" s="85">
        <v>1.1452</v>
      </c>
      <c r="XJ5" s="85">
        <v>1.4898</v>
      </c>
      <c r="XK5" s="85">
        <v>1.5047999999999999</v>
      </c>
      <c r="XL5" s="85">
        <v>1.6220000000000001</v>
      </c>
      <c r="XM5" s="85">
        <v>1.3522000000000001</v>
      </c>
      <c r="XN5" s="85">
        <v>1.4302999999999999</v>
      </c>
      <c r="XO5" s="85">
        <v>1.4403999999999999</v>
      </c>
      <c r="XP5" s="85">
        <v>1.0469999999999999</v>
      </c>
      <c r="XQ5" s="85">
        <v>1.0770999999999999</v>
      </c>
      <c r="XR5" s="85">
        <v>1.3115000000000001</v>
      </c>
      <c r="XS5" s="85">
        <v>1.9325000000000001</v>
      </c>
      <c r="XT5" s="85">
        <v>1.0621</v>
      </c>
      <c r="XU5" s="85">
        <v>1.1792</v>
      </c>
      <c r="XV5" s="85">
        <v>1.1942999999999999</v>
      </c>
      <c r="XW5" s="85">
        <v>1.1452</v>
      </c>
      <c r="XX5" s="85">
        <v>1.4898</v>
      </c>
      <c r="XY5" s="85">
        <v>1.5047999999999999</v>
      </c>
      <c r="XZ5" s="85">
        <v>1.6220000000000001</v>
      </c>
      <c r="YA5" s="85">
        <v>1.3522000000000001</v>
      </c>
      <c r="YB5" s="85">
        <v>1.4302999999999999</v>
      </c>
      <c r="YC5" s="85">
        <v>1.4403999999999999</v>
      </c>
      <c r="YD5" s="85">
        <v>1.0469999999999999</v>
      </c>
      <c r="YE5" s="85">
        <v>1.0770999999999999</v>
      </c>
      <c r="YF5" s="85">
        <v>1.3115000000000001</v>
      </c>
      <c r="YG5" s="85">
        <v>1.9325000000000001</v>
      </c>
      <c r="YH5" s="85">
        <v>1.0621</v>
      </c>
      <c r="YI5" s="85">
        <v>1.1792</v>
      </c>
      <c r="YJ5" s="85">
        <v>1.1942999999999999</v>
      </c>
      <c r="YK5" s="85">
        <v>1.1452</v>
      </c>
      <c r="YL5" s="85">
        <v>1.4898</v>
      </c>
      <c r="YM5" s="85">
        <v>1.5047999999999999</v>
      </c>
      <c r="YN5" s="85">
        <v>1.6220000000000001</v>
      </c>
      <c r="YO5" s="85">
        <v>1.3522000000000001</v>
      </c>
      <c r="YP5" s="85">
        <v>1.4302999999999999</v>
      </c>
      <c r="YQ5" s="85">
        <v>1.4403999999999999</v>
      </c>
      <c r="YR5" s="85">
        <v>1.0469999999999999</v>
      </c>
      <c r="YS5" s="85">
        <v>1.0770999999999999</v>
      </c>
      <c r="YT5" s="85">
        <v>1.3115000000000001</v>
      </c>
      <c r="YU5" s="85">
        <v>1.9325000000000001</v>
      </c>
      <c r="YV5" s="85">
        <v>1.0621</v>
      </c>
      <c r="YW5" s="85">
        <v>1.1792</v>
      </c>
      <c r="YX5" s="85">
        <v>1.1942999999999999</v>
      </c>
      <c r="YY5" s="85">
        <v>1.1452</v>
      </c>
      <c r="YZ5" s="85">
        <v>1.4898</v>
      </c>
      <c r="ZA5" s="85">
        <v>1.5047999999999999</v>
      </c>
      <c r="ZB5" s="85">
        <v>1.6220000000000001</v>
      </c>
      <c r="ZC5" s="85">
        <v>1.3522000000000001</v>
      </c>
      <c r="ZD5" s="85">
        <v>1.4302999999999999</v>
      </c>
      <c r="ZE5" s="85">
        <v>1.4403999999999999</v>
      </c>
    </row>
    <row r="6" spans="1:681">
      <c r="A6" s="3" t="s">
        <v>42</v>
      </c>
      <c r="B6" s="3" t="s">
        <v>30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45">
        <v>1.0611999999999999</v>
      </c>
      <c r="K6" s="45">
        <v>1.1713</v>
      </c>
      <c r="L6" s="45">
        <v>2.0278999999999998</v>
      </c>
      <c r="M6" s="45">
        <v>2.4203999999999999</v>
      </c>
      <c r="N6" s="45">
        <v>1.1163000000000001</v>
      </c>
      <c r="O6" s="45">
        <v>1.5446</v>
      </c>
      <c r="P6" s="45">
        <v>1.5995999999999999</v>
      </c>
      <c r="Q6" s="45">
        <v>1.4200999999999999</v>
      </c>
      <c r="R6" s="45">
        <v>1.7407999999999999</v>
      </c>
      <c r="S6" s="85">
        <v>1.7959000000000001</v>
      </c>
      <c r="T6" s="85">
        <v>2.2242000000000002</v>
      </c>
      <c r="U6" s="85">
        <v>1.5509999999999999</v>
      </c>
      <c r="V6" s="85">
        <v>1.8365</v>
      </c>
      <c r="W6" s="85">
        <v>1.8732</v>
      </c>
      <c r="X6" s="45">
        <v>1.0611999999999999</v>
      </c>
      <c r="Y6" s="45">
        <v>1.1713</v>
      </c>
      <c r="Z6" s="45">
        <v>2.0278999999999998</v>
      </c>
      <c r="AA6" s="45">
        <v>2.4203999999999999</v>
      </c>
      <c r="AB6" s="45">
        <v>1.1163000000000001</v>
      </c>
      <c r="AC6" s="45">
        <v>1.5446</v>
      </c>
      <c r="AD6" s="45">
        <v>1.5995999999999999</v>
      </c>
      <c r="AE6" s="45">
        <v>1.4200999999999999</v>
      </c>
      <c r="AF6" s="45">
        <v>1.7407999999999999</v>
      </c>
      <c r="AG6" s="85">
        <v>1.7959000000000001</v>
      </c>
      <c r="AH6" s="85">
        <v>2.2242000000000002</v>
      </c>
      <c r="AI6" s="85">
        <v>1.5509999999999999</v>
      </c>
      <c r="AJ6" s="85">
        <v>1.8365</v>
      </c>
      <c r="AK6" s="85">
        <v>1.8732</v>
      </c>
      <c r="AL6" s="45">
        <v>1.0611999999999999</v>
      </c>
      <c r="AM6" s="45">
        <v>1.1713</v>
      </c>
      <c r="AN6" s="45">
        <v>2.0278999999999998</v>
      </c>
      <c r="AO6" s="45">
        <v>2.4203999999999999</v>
      </c>
      <c r="AP6" s="45">
        <v>1.1163000000000001</v>
      </c>
      <c r="AQ6" s="45">
        <v>1.5446</v>
      </c>
      <c r="AR6" s="45">
        <v>1.5995999999999999</v>
      </c>
      <c r="AS6" s="45">
        <v>1.4200999999999999</v>
      </c>
      <c r="AT6" s="45">
        <v>1.7407999999999999</v>
      </c>
      <c r="AU6" s="85">
        <v>1.7959000000000001</v>
      </c>
      <c r="AV6" s="85">
        <v>2.2242000000000002</v>
      </c>
      <c r="AW6" s="85">
        <v>1.5509999999999999</v>
      </c>
      <c r="AX6" s="85">
        <v>1.8365</v>
      </c>
      <c r="AY6" s="85">
        <v>1.8732</v>
      </c>
      <c r="AZ6" s="45">
        <v>1.0611999999999999</v>
      </c>
      <c r="BA6" s="45">
        <v>1.1713</v>
      </c>
      <c r="BB6" s="45">
        <v>2.0278999999999998</v>
      </c>
      <c r="BC6" s="45">
        <v>2.4203999999999999</v>
      </c>
      <c r="BD6" s="45">
        <v>1.1163000000000001</v>
      </c>
      <c r="BE6" s="45">
        <v>1.5446</v>
      </c>
      <c r="BF6" s="45">
        <v>1.5995999999999999</v>
      </c>
      <c r="BG6" s="45">
        <v>1.4200999999999999</v>
      </c>
      <c r="BH6" s="45">
        <v>1.7407999999999999</v>
      </c>
      <c r="BI6" s="85">
        <v>1.7959000000000001</v>
      </c>
      <c r="BJ6" s="85">
        <v>2.2242000000000002</v>
      </c>
      <c r="BK6" s="85">
        <v>1.5509999999999999</v>
      </c>
      <c r="BL6" s="85">
        <v>1.8365</v>
      </c>
      <c r="BM6" s="85">
        <v>1.8732</v>
      </c>
      <c r="BN6" s="89">
        <v>1.0572999999999999</v>
      </c>
      <c r="BO6" s="45">
        <v>1.1408</v>
      </c>
      <c r="BP6" s="45">
        <v>1.6558999999999999</v>
      </c>
      <c r="BQ6" s="45">
        <v>2.3025000000000002</v>
      </c>
      <c r="BR6" s="45">
        <v>1.099</v>
      </c>
      <c r="BS6" s="45">
        <v>1.3566</v>
      </c>
      <c r="BT6" s="45">
        <v>1.3983000000000001</v>
      </c>
      <c r="BU6" s="45">
        <v>1.2847</v>
      </c>
      <c r="BV6" s="45">
        <v>1.6798999999999999</v>
      </c>
      <c r="BW6" s="45">
        <v>1.7217</v>
      </c>
      <c r="BX6" s="45">
        <v>1.9792000000000001</v>
      </c>
      <c r="BY6" s="85">
        <v>1.5002</v>
      </c>
      <c r="BZ6" s="85">
        <v>1.6718999999999999</v>
      </c>
      <c r="CA6" s="85">
        <v>1.6997</v>
      </c>
      <c r="CB6" s="89">
        <v>1.0572999999999999</v>
      </c>
      <c r="CC6" s="45">
        <v>1.1408</v>
      </c>
      <c r="CD6" s="45">
        <v>1.6558999999999999</v>
      </c>
      <c r="CE6" s="45">
        <v>2.3025000000000002</v>
      </c>
      <c r="CF6" s="45">
        <v>1.099</v>
      </c>
      <c r="CG6" s="45">
        <v>1.3566</v>
      </c>
      <c r="CH6" s="45">
        <v>1.3983000000000001</v>
      </c>
      <c r="CI6" s="45">
        <v>1.2847</v>
      </c>
      <c r="CJ6" s="45">
        <v>1.6798999999999999</v>
      </c>
      <c r="CK6" s="45">
        <v>1.7217</v>
      </c>
      <c r="CL6" s="45">
        <v>1.9792000000000001</v>
      </c>
      <c r="CM6" s="85">
        <v>1.5002</v>
      </c>
      <c r="CN6" s="85">
        <v>1.6718999999999999</v>
      </c>
      <c r="CO6" s="85">
        <v>1.6997</v>
      </c>
      <c r="CP6" s="89">
        <v>1.0572999999999999</v>
      </c>
      <c r="CQ6" s="45">
        <v>1.1408</v>
      </c>
      <c r="CR6" s="45">
        <v>1.6558999999999999</v>
      </c>
      <c r="CS6" s="45">
        <v>2.3025000000000002</v>
      </c>
      <c r="CT6" s="45">
        <v>1.099</v>
      </c>
      <c r="CU6" s="45">
        <v>1.3566</v>
      </c>
      <c r="CV6" s="45">
        <v>1.3983000000000001</v>
      </c>
      <c r="CW6" s="45">
        <v>1.2847</v>
      </c>
      <c r="CX6" s="45">
        <v>1.6798999999999999</v>
      </c>
      <c r="CY6" s="45">
        <v>1.7217</v>
      </c>
      <c r="CZ6" s="45">
        <v>1.9792000000000001</v>
      </c>
      <c r="DA6" s="85">
        <v>1.5002</v>
      </c>
      <c r="DB6" s="85">
        <v>1.6718999999999999</v>
      </c>
      <c r="DC6" s="85">
        <v>1.6997</v>
      </c>
      <c r="DD6" s="89">
        <v>1.0572999999999999</v>
      </c>
      <c r="DE6" s="45">
        <v>1.1408</v>
      </c>
      <c r="DF6" s="45">
        <v>1.6558999999999999</v>
      </c>
      <c r="DG6" s="45">
        <v>2.3025000000000002</v>
      </c>
      <c r="DH6" s="45">
        <v>1.099</v>
      </c>
      <c r="DI6" s="45">
        <v>1.3566</v>
      </c>
      <c r="DJ6" s="45">
        <v>1.3983000000000001</v>
      </c>
      <c r="DK6" s="45">
        <v>1.2847</v>
      </c>
      <c r="DL6" s="45">
        <v>1.6798999999999999</v>
      </c>
      <c r="DM6" s="45">
        <v>1.7217</v>
      </c>
      <c r="DN6" s="45">
        <v>1.9792000000000001</v>
      </c>
      <c r="DO6" s="85">
        <v>1.5002</v>
      </c>
      <c r="DP6" s="85">
        <v>1.6718999999999999</v>
      </c>
      <c r="DQ6" s="85">
        <v>1.6997</v>
      </c>
      <c r="DR6" s="85">
        <v>1.0502</v>
      </c>
      <c r="DS6" s="85">
        <v>1.0968</v>
      </c>
      <c r="DT6" s="85">
        <v>1.3613999999999999</v>
      </c>
      <c r="DU6" s="85">
        <v>1.9736</v>
      </c>
      <c r="DV6" s="85">
        <v>1.0734999999999999</v>
      </c>
      <c r="DW6" s="85">
        <v>1.2058</v>
      </c>
      <c r="DX6" s="85">
        <v>1.2291000000000001</v>
      </c>
      <c r="DY6" s="85">
        <v>1.1695</v>
      </c>
      <c r="DZ6" s="85">
        <v>1.5119</v>
      </c>
      <c r="EA6" s="85">
        <v>1.5351999999999999</v>
      </c>
      <c r="EB6" s="85">
        <v>1.6675</v>
      </c>
      <c r="EC6" s="85">
        <v>1.3735999999999999</v>
      </c>
      <c r="ED6" s="85">
        <v>1.4617</v>
      </c>
      <c r="EE6" s="85">
        <v>1.4773000000000001</v>
      </c>
      <c r="EF6" s="85">
        <v>1.0502</v>
      </c>
      <c r="EG6" s="85">
        <v>1.0968</v>
      </c>
      <c r="EH6" s="85">
        <v>1.3613999999999999</v>
      </c>
      <c r="EI6" s="85">
        <v>1.9736</v>
      </c>
      <c r="EJ6" s="85">
        <v>1.0734999999999999</v>
      </c>
      <c r="EK6" s="85">
        <v>1.2058</v>
      </c>
      <c r="EL6" s="85">
        <v>1.2291000000000001</v>
      </c>
      <c r="EM6" s="85">
        <v>1.1695</v>
      </c>
      <c r="EN6" s="85">
        <v>1.5119</v>
      </c>
      <c r="EO6" s="85">
        <v>1.5351999999999999</v>
      </c>
      <c r="EP6" s="85">
        <v>1.6675</v>
      </c>
      <c r="EQ6" s="85">
        <v>1.3735999999999999</v>
      </c>
      <c r="ER6" s="85">
        <v>1.4617</v>
      </c>
      <c r="ES6" s="85">
        <v>1.4773000000000001</v>
      </c>
      <c r="ET6" s="85">
        <v>1.0502</v>
      </c>
      <c r="EU6" s="85">
        <v>1.0968</v>
      </c>
      <c r="EV6" s="85">
        <v>1.3613999999999999</v>
      </c>
      <c r="EW6" s="85">
        <v>1.9736</v>
      </c>
      <c r="EX6" s="85">
        <v>1.0734999999999999</v>
      </c>
      <c r="EY6" s="85">
        <v>1.2058</v>
      </c>
      <c r="EZ6" s="85">
        <v>1.2291000000000001</v>
      </c>
      <c r="FA6" s="85">
        <v>1.1695</v>
      </c>
      <c r="FB6" s="85">
        <v>1.5119</v>
      </c>
      <c r="FC6" s="85">
        <v>1.5351999999999999</v>
      </c>
      <c r="FD6" s="85">
        <v>1.6675</v>
      </c>
      <c r="FE6" s="85">
        <v>1.3735999999999999</v>
      </c>
      <c r="FF6" s="85">
        <v>1.4617</v>
      </c>
      <c r="FG6" s="85">
        <v>1.4773000000000001</v>
      </c>
      <c r="FH6" s="85">
        <v>1.0502</v>
      </c>
      <c r="FI6" s="85">
        <v>1.0968</v>
      </c>
      <c r="FJ6" s="85">
        <v>1.3613999999999999</v>
      </c>
      <c r="FK6" s="85">
        <v>1.9736</v>
      </c>
      <c r="FL6" s="85">
        <v>1.0734999999999999</v>
      </c>
      <c r="FM6" s="85">
        <v>1.2058</v>
      </c>
      <c r="FN6" s="85">
        <v>1.2291000000000001</v>
      </c>
      <c r="FO6" s="85">
        <v>1.1695</v>
      </c>
      <c r="FP6" s="85">
        <v>1.5119</v>
      </c>
      <c r="FQ6" s="85">
        <v>1.5351999999999999</v>
      </c>
      <c r="FR6" s="85">
        <v>1.6675</v>
      </c>
      <c r="FS6" s="85">
        <v>1.3735999999999999</v>
      </c>
      <c r="FT6" s="85">
        <v>1.4617</v>
      </c>
      <c r="FU6" s="85">
        <v>1.4773000000000001</v>
      </c>
      <c r="FV6" s="85">
        <v>1.0454000000000001</v>
      </c>
      <c r="FW6" s="85">
        <v>1.0747</v>
      </c>
      <c r="FX6" s="85">
        <v>1.262</v>
      </c>
      <c r="FY6" s="85">
        <v>1.7009000000000001</v>
      </c>
      <c r="FZ6" s="85">
        <v>1.0601</v>
      </c>
      <c r="GA6" s="85">
        <v>1.1536999999999999</v>
      </c>
      <c r="GB6" s="85">
        <v>1.1684000000000001</v>
      </c>
      <c r="GC6" s="85">
        <v>1.1274</v>
      </c>
      <c r="GD6" s="85">
        <v>1.3731</v>
      </c>
      <c r="GE6" s="85">
        <v>1.3877999999999999</v>
      </c>
      <c r="GF6" s="85">
        <v>1.4815</v>
      </c>
      <c r="GG6" s="85">
        <v>1.2737000000000001</v>
      </c>
      <c r="GH6" s="85">
        <v>1.3361000000000001</v>
      </c>
      <c r="GI6" s="85">
        <v>1.3459000000000001</v>
      </c>
      <c r="GJ6" s="85">
        <v>1.0454000000000001</v>
      </c>
      <c r="GK6" s="85">
        <v>1.0747</v>
      </c>
      <c r="GL6" s="85">
        <v>1.262</v>
      </c>
      <c r="GM6" s="85">
        <v>1.7009000000000001</v>
      </c>
      <c r="GN6" s="85">
        <v>1.0601</v>
      </c>
      <c r="GO6" s="85">
        <v>1.1536999999999999</v>
      </c>
      <c r="GP6" s="85">
        <v>1.1684000000000001</v>
      </c>
      <c r="GQ6" s="85">
        <v>1.1274</v>
      </c>
      <c r="GR6" s="85">
        <v>1.3731</v>
      </c>
      <c r="GS6" s="85">
        <v>1.3877999999999999</v>
      </c>
      <c r="GT6" s="85">
        <v>1.4815</v>
      </c>
      <c r="GU6" s="85">
        <v>1.2737000000000001</v>
      </c>
      <c r="GV6" s="85">
        <v>1.3361000000000001</v>
      </c>
      <c r="GW6" s="85">
        <v>1.3459000000000001</v>
      </c>
      <c r="GX6" s="85">
        <v>1.0454000000000001</v>
      </c>
      <c r="GY6" s="85">
        <v>1.0747</v>
      </c>
      <c r="GZ6" s="85">
        <v>1.262</v>
      </c>
      <c r="HA6" s="85">
        <v>1.7009000000000001</v>
      </c>
      <c r="HB6" s="85">
        <v>1.0601</v>
      </c>
      <c r="HC6" s="85">
        <v>1.1536999999999999</v>
      </c>
      <c r="HD6" s="85">
        <v>1.1684000000000001</v>
      </c>
      <c r="HE6" s="85">
        <v>1.1274</v>
      </c>
      <c r="HF6" s="85">
        <v>1.3731</v>
      </c>
      <c r="HG6" s="85">
        <v>1.3877999999999999</v>
      </c>
      <c r="HH6" s="85">
        <v>1.4815</v>
      </c>
      <c r="HI6" s="85">
        <v>1.2737000000000001</v>
      </c>
      <c r="HJ6" s="85">
        <v>1.3361000000000001</v>
      </c>
      <c r="HK6" s="85">
        <v>1.3459000000000001</v>
      </c>
      <c r="HL6" s="85">
        <v>1.0454000000000001</v>
      </c>
      <c r="HM6" s="85">
        <v>1.0747</v>
      </c>
      <c r="HN6" s="85">
        <v>1.262</v>
      </c>
      <c r="HO6" s="85">
        <v>1.7009000000000001</v>
      </c>
      <c r="HP6" s="85">
        <v>1.0601</v>
      </c>
      <c r="HQ6" s="85">
        <v>1.1536999999999999</v>
      </c>
      <c r="HR6" s="85">
        <v>1.1684000000000001</v>
      </c>
      <c r="HS6" s="85">
        <v>1.1274</v>
      </c>
      <c r="HT6" s="85">
        <v>1.3731</v>
      </c>
      <c r="HU6" s="85">
        <v>1.3877999999999999</v>
      </c>
      <c r="HV6" s="85">
        <v>1.4815</v>
      </c>
      <c r="HW6" s="85">
        <v>1.2737000000000001</v>
      </c>
      <c r="HX6" s="85">
        <v>1.3361000000000001</v>
      </c>
      <c r="HY6" s="85">
        <v>1.3459000000000001</v>
      </c>
      <c r="HZ6" s="85">
        <v>1.0612999999999999</v>
      </c>
      <c r="IA6" s="85">
        <v>1.1641999999999999</v>
      </c>
      <c r="IB6" s="85">
        <v>2.0638999999999998</v>
      </c>
      <c r="IC6" s="85">
        <v>2.4232999999999998</v>
      </c>
      <c r="ID6" s="85">
        <v>1.1127</v>
      </c>
      <c r="IE6" s="85">
        <v>1.5626</v>
      </c>
      <c r="IF6" s="85">
        <v>1.6140000000000001</v>
      </c>
      <c r="IG6" s="85">
        <v>1.4298</v>
      </c>
      <c r="IH6" s="85">
        <v>1.7423</v>
      </c>
      <c r="II6" s="85">
        <v>1.7937000000000001</v>
      </c>
      <c r="IJ6" s="85">
        <v>2.2435999999999998</v>
      </c>
      <c r="IK6" s="85">
        <v>1.5496000000000001</v>
      </c>
      <c r="IL6" s="85">
        <v>1.8494999999999999</v>
      </c>
      <c r="IM6" s="85">
        <v>1.8837999999999999</v>
      </c>
      <c r="IN6" s="85">
        <v>1.0612999999999999</v>
      </c>
      <c r="IO6" s="85">
        <v>1.1641999999999999</v>
      </c>
      <c r="IP6" s="85">
        <v>2.0638999999999998</v>
      </c>
      <c r="IQ6" s="85">
        <v>2.4232999999999998</v>
      </c>
      <c r="IR6" s="85">
        <v>1.1127</v>
      </c>
      <c r="IS6" s="85">
        <v>1.5626</v>
      </c>
      <c r="IT6" s="85">
        <v>1.6140000000000001</v>
      </c>
      <c r="IU6" s="85">
        <v>1.4298</v>
      </c>
      <c r="IV6" s="85">
        <v>1.7423</v>
      </c>
      <c r="IW6" s="85">
        <v>1.7937000000000001</v>
      </c>
      <c r="IX6" s="85">
        <v>2.2435999999999998</v>
      </c>
      <c r="IY6" s="85">
        <v>1.5496000000000001</v>
      </c>
      <c r="IZ6" s="85">
        <v>1.8494999999999999</v>
      </c>
      <c r="JA6" s="85">
        <v>1.8837999999999999</v>
      </c>
      <c r="JB6" s="85">
        <v>1.0612999999999999</v>
      </c>
      <c r="JC6" s="85">
        <v>1.1641999999999999</v>
      </c>
      <c r="JD6" s="85">
        <v>2.0638999999999998</v>
      </c>
      <c r="JE6" s="85">
        <v>2.4232999999999998</v>
      </c>
      <c r="JF6" s="85">
        <v>1.1127</v>
      </c>
      <c r="JG6" s="85">
        <v>1.5626</v>
      </c>
      <c r="JH6" s="85">
        <v>1.6140000000000001</v>
      </c>
      <c r="JI6" s="85">
        <v>1.4298</v>
      </c>
      <c r="JJ6" s="85">
        <v>1.7423</v>
      </c>
      <c r="JK6" s="85">
        <v>1.7937000000000001</v>
      </c>
      <c r="JL6" s="85">
        <v>2.2435999999999998</v>
      </c>
      <c r="JM6" s="85">
        <v>1.5496000000000001</v>
      </c>
      <c r="JN6" s="85">
        <v>1.8494999999999999</v>
      </c>
      <c r="JO6" s="85">
        <v>1.8837999999999999</v>
      </c>
      <c r="JP6" s="85">
        <v>1.0612999999999999</v>
      </c>
      <c r="JQ6" s="85">
        <v>1.1641999999999999</v>
      </c>
      <c r="JR6" s="85">
        <v>2.0638999999999998</v>
      </c>
      <c r="JS6" s="85">
        <v>2.4232999999999998</v>
      </c>
      <c r="JT6" s="85">
        <v>1.1127</v>
      </c>
      <c r="JU6" s="85">
        <v>1.5626</v>
      </c>
      <c r="JV6" s="85">
        <v>1.6140000000000001</v>
      </c>
      <c r="JW6" s="85">
        <v>1.4298</v>
      </c>
      <c r="JX6" s="85">
        <v>1.7423</v>
      </c>
      <c r="JY6" s="85">
        <v>1.7937000000000001</v>
      </c>
      <c r="JZ6" s="85">
        <v>2.2435999999999998</v>
      </c>
      <c r="KA6" s="85">
        <v>1.5496000000000001</v>
      </c>
      <c r="KB6" s="85">
        <v>1.8494999999999999</v>
      </c>
      <c r="KC6" s="85">
        <v>1.8837999999999999</v>
      </c>
      <c r="KD6" s="85">
        <v>1.0576000000000001</v>
      </c>
      <c r="KE6" s="85">
        <v>1.1375999999999999</v>
      </c>
      <c r="KF6" s="85">
        <v>1.7102999999999999</v>
      </c>
      <c r="KG6" s="85">
        <v>2.3260999999999998</v>
      </c>
      <c r="KH6" s="85">
        <v>1.0975999999999999</v>
      </c>
      <c r="KI6" s="85">
        <v>1.3839999999999999</v>
      </c>
      <c r="KJ6" s="85">
        <v>1.4239999999999999</v>
      </c>
      <c r="KK6" s="85">
        <v>1.3019000000000001</v>
      </c>
      <c r="KL6" s="85">
        <v>1.6918</v>
      </c>
      <c r="KM6" s="85">
        <v>1.7319</v>
      </c>
      <c r="KN6" s="85">
        <v>2.0182000000000002</v>
      </c>
      <c r="KO6" s="85">
        <v>1.5071000000000001</v>
      </c>
      <c r="KP6" s="85">
        <v>1.698</v>
      </c>
      <c r="KQ6" s="85">
        <v>1.7246999999999999</v>
      </c>
      <c r="KR6" s="85">
        <v>1.0576000000000001</v>
      </c>
      <c r="KS6" s="85">
        <v>1.1375999999999999</v>
      </c>
      <c r="KT6" s="85">
        <v>1.7102999999999999</v>
      </c>
      <c r="KU6" s="85">
        <v>2.3260999999999998</v>
      </c>
      <c r="KV6" s="85">
        <v>1.0975999999999999</v>
      </c>
      <c r="KW6" s="85">
        <v>1.3839999999999999</v>
      </c>
      <c r="KX6" s="85">
        <v>1.4239999999999999</v>
      </c>
      <c r="KY6" s="85">
        <v>1.3019000000000001</v>
      </c>
      <c r="KZ6" s="85">
        <v>1.6918</v>
      </c>
      <c r="LA6" s="85">
        <v>1.7319</v>
      </c>
      <c r="LB6" s="85">
        <v>2.0182000000000002</v>
      </c>
      <c r="LC6" s="85">
        <v>1.5071000000000001</v>
      </c>
      <c r="LD6" s="85">
        <v>1.698</v>
      </c>
      <c r="LE6" s="85">
        <v>1.7246999999999999</v>
      </c>
      <c r="LF6" s="85">
        <v>1.0576000000000001</v>
      </c>
      <c r="LG6" s="85">
        <v>1.1375999999999999</v>
      </c>
      <c r="LH6" s="85">
        <v>1.7102999999999999</v>
      </c>
      <c r="LI6" s="85">
        <v>2.3260999999999998</v>
      </c>
      <c r="LJ6" s="85">
        <v>1.0975999999999999</v>
      </c>
      <c r="LK6" s="85">
        <v>1.3839999999999999</v>
      </c>
      <c r="LL6" s="85">
        <v>1.4239999999999999</v>
      </c>
      <c r="LM6" s="85">
        <v>1.3019000000000001</v>
      </c>
      <c r="LN6" s="85">
        <v>1.6918</v>
      </c>
      <c r="LO6" s="85">
        <v>1.7319</v>
      </c>
      <c r="LP6" s="85">
        <v>2.0182000000000002</v>
      </c>
      <c r="LQ6" s="85">
        <v>1.5071000000000001</v>
      </c>
      <c r="LR6" s="85">
        <v>1.698</v>
      </c>
      <c r="LS6" s="85">
        <v>1.7246999999999999</v>
      </c>
      <c r="LT6" s="85">
        <v>1.0576000000000001</v>
      </c>
      <c r="LU6" s="85">
        <v>1.1375999999999999</v>
      </c>
      <c r="LV6" s="85">
        <v>1.7102999999999999</v>
      </c>
      <c r="LW6" s="85">
        <v>2.3260999999999998</v>
      </c>
      <c r="LX6" s="85">
        <v>1.0975999999999999</v>
      </c>
      <c r="LY6" s="85">
        <v>1.3839999999999999</v>
      </c>
      <c r="LZ6" s="85">
        <v>1.4239999999999999</v>
      </c>
      <c r="MA6" s="85">
        <v>1.3019000000000001</v>
      </c>
      <c r="MB6" s="85">
        <v>1.6918</v>
      </c>
      <c r="MC6" s="85">
        <v>1.7319</v>
      </c>
      <c r="MD6" s="85">
        <v>2.0182000000000002</v>
      </c>
      <c r="ME6" s="85">
        <v>1.5071000000000001</v>
      </c>
      <c r="MF6" s="85">
        <v>1.698</v>
      </c>
      <c r="MG6" s="85">
        <v>1.7246999999999999</v>
      </c>
      <c r="MH6" s="85">
        <v>1.0510999999999999</v>
      </c>
      <c r="MI6" s="85">
        <v>1.0972999999999999</v>
      </c>
      <c r="MJ6" s="85">
        <v>1.4093</v>
      </c>
      <c r="MK6" s="85">
        <v>2.0596999999999999</v>
      </c>
      <c r="ML6" s="85">
        <v>1.0742</v>
      </c>
      <c r="MM6" s="85">
        <v>1.2302</v>
      </c>
      <c r="MN6" s="85">
        <v>1.2533000000000001</v>
      </c>
      <c r="MO6" s="85">
        <v>1.1859</v>
      </c>
      <c r="MP6" s="85">
        <v>1.5553999999999999</v>
      </c>
      <c r="MQ6" s="85">
        <v>1.5785</v>
      </c>
      <c r="MR6" s="85">
        <v>1.7344999999999999</v>
      </c>
      <c r="MS6" s="85">
        <v>1.4027000000000001</v>
      </c>
      <c r="MT6" s="85">
        <v>1.5066999999999999</v>
      </c>
      <c r="MU6" s="85">
        <v>1.5221</v>
      </c>
      <c r="MV6" s="85">
        <v>1.0510999999999999</v>
      </c>
      <c r="MW6" s="85">
        <v>1.0972999999999999</v>
      </c>
      <c r="MX6" s="85">
        <v>1.4093</v>
      </c>
      <c r="MY6" s="85">
        <v>2.0596999999999999</v>
      </c>
      <c r="MZ6" s="85">
        <v>1.0742</v>
      </c>
      <c r="NA6" s="85">
        <v>1.2302</v>
      </c>
      <c r="NB6" s="85">
        <v>1.2533000000000001</v>
      </c>
      <c r="NC6" s="85">
        <v>1.1859</v>
      </c>
      <c r="ND6" s="85">
        <v>1.5553999999999999</v>
      </c>
      <c r="NE6" s="85">
        <v>1.5785</v>
      </c>
      <c r="NF6" s="85">
        <v>1.7344999999999999</v>
      </c>
      <c r="NG6" s="85">
        <v>1.4027000000000001</v>
      </c>
      <c r="NH6" s="85">
        <v>1.5066999999999999</v>
      </c>
      <c r="NI6" s="85">
        <v>1.5221</v>
      </c>
      <c r="NJ6" s="85">
        <v>1.0510999999999999</v>
      </c>
      <c r="NK6" s="85">
        <v>1.0972999999999999</v>
      </c>
      <c r="NL6" s="85">
        <v>1.4093</v>
      </c>
      <c r="NM6" s="85">
        <v>2.0596999999999999</v>
      </c>
      <c r="NN6" s="85">
        <v>1.0742</v>
      </c>
      <c r="NO6" s="85">
        <v>1.2302</v>
      </c>
      <c r="NP6" s="85">
        <v>1.2533000000000001</v>
      </c>
      <c r="NQ6" s="85">
        <v>1.1859</v>
      </c>
      <c r="NR6" s="85">
        <v>1.5553999999999999</v>
      </c>
      <c r="NS6" s="85">
        <v>1.5785</v>
      </c>
      <c r="NT6" s="85">
        <v>1.7344999999999999</v>
      </c>
      <c r="NU6" s="85">
        <v>1.4027000000000001</v>
      </c>
      <c r="NV6" s="85">
        <v>1.5066999999999999</v>
      </c>
      <c r="NW6" s="85">
        <v>1.5221</v>
      </c>
      <c r="NX6" s="85">
        <v>1.0510999999999999</v>
      </c>
      <c r="NY6" s="85">
        <v>1.0972999999999999</v>
      </c>
      <c r="NZ6" s="85">
        <v>1.4093</v>
      </c>
      <c r="OA6" s="85">
        <v>2.0596999999999999</v>
      </c>
      <c r="OB6" s="85">
        <v>1.0742</v>
      </c>
      <c r="OC6" s="85">
        <v>1.2302</v>
      </c>
      <c r="OD6" s="85">
        <v>1.2533000000000001</v>
      </c>
      <c r="OE6" s="85">
        <v>1.1859</v>
      </c>
      <c r="OF6" s="85">
        <v>1.5553999999999999</v>
      </c>
      <c r="OG6" s="85">
        <v>1.5785</v>
      </c>
      <c r="OH6" s="85">
        <v>1.7344999999999999</v>
      </c>
      <c r="OI6" s="85">
        <v>1.4027000000000001</v>
      </c>
      <c r="OJ6" s="85">
        <v>1.5066999999999999</v>
      </c>
      <c r="OK6" s="85">
        <v>1.5221</v>
      </c>
      <c r="OL6" s="85">
        <v>1.046</v>
      </c>
      <c r="OM6" s="85">
        <v>1.0750999999999999</v>
      </c>
      <c r="ON6" s="85">
        <v>1.2916000000000001</v>
      </c>
      <c r="OO6" s="85">
        <v>1.8131999999999999</v>
      </c>
      <c r="OP6" s="85">
        <v>1.0606</v>
      </c>
      <c r="OQ6" s="85">
        <v>1.1688000000000001</v>
      </c>
      <c r="OR6" s="85">
        <v>1.1834</v>
      </c>
      <c r="OS6" s="85">
        <v>1.1375999999999999</v>
      </c>
      <c r="OT6" s="85">
        <v>1.4296</v>
      </c>
      <c r="OU6" s="85">
        <v>1.4440999999999999</v>
      </c>
      <c r="OV6" s="85">
        <v>1.5524</v>
      </c>
      <c r="OW6" s="85">
        <v>1.3113999999999999</v>
      </c>
      <c r="OX6" s="85">
        <v>1.3835999999999999</v>
      </c>
      <c r="OY6" s="85">
        <v>1.3933</v>
      </c>
      <c r="OZ6" s="85">
        <v>1.046</v>
      </c>
      <c r="PA6" s="85">
        <v>1.0750999999999999</v>
      </c>
      <c r="PB6" s="85">
        <v>1.2916000000000001</v>
      </c>
      <c r="PC6" s="85">
        <v>1.8131999999999999</v>
      </c>
      <c r="PD6" s="85">
        <v>1.0606</v>
      </c>
      <c r="PE6" s="85">
        <v>1.1688000000000001</v>
      </c>
      <c r="PF6" s="85">
        <v>1.1834</v>
      </c>
      <c r="PG6" s="85">
        <v>1.1375999999999999</v>
      </c>
      <c r="PH6" s="85">
        <v>1.4296</v>
      </c>
      <c r="PI6" s="85">
        <v>1.4440999999999999</v>
      </c>
      <c r="PJ6" s="85">
        <v>1.5524</v>
      </c>
      <c r="PK6" s="85">
        <v>1.3113999999999999</v>
      </c>
      <c r="PL6" s="85">
        <v>1.3835999999999999</v>
      </c>
      <c r="PM6" s="85">
        <v>1.3933</v>
      </c>
      <c r="PN6" s="85">
        <v>1.046</v>
      </c>
      <c r="PO6" s="85">
        <v>1.0750999999999999</v>
      </c>
      <c r="PP6" s="85">
        <v>1.2916000000000001</v>
      </c>
      <c r="PQ6" s="85">
        <v>1.8131999999999999</v>
      </c>
      <c r="PR6" s="85">
        <v>1.0606</v>
      </c>
      <c r="PS6" s="85">
        <v>1.1688000000000001</v>
      </c>
      <c r="PT6" s="85">
        <v>1.1834</v>
      </c>
      <c r="PU6" s="85">
        <v>1.1375999999999999</v>
      </c>
      <c r="PV6" s="85">
        <v>1.4296</v>
      </c>
      <c r="PW6" s="85">
        <v>1.4440999999999999</v>
      </c>
      <c r="PX6" s="85">
        <v>1.5524</v>
      </c>
      <c r="PY6" s="85">
        <v>1.3113999999999999</v>
      </c>
      <c r="PZ6" s="85">
        <v>1.3835999999999999</v>
      </c>
      <c r="QA6" s="85">
        <v>1.3933</v>
      </c>
      <c r="QB6" s="85">
        <v>1.046</v>
      </c>
      <c r="QC6" s="85">
        <v>1.0750999999999999</v>
      </c>
      <c r="QD6" s="85">
        <v>1.2916000000000001</v>
      </c>
      <c r="QE6" s="85">
        <v>1.8131999999999999</v>
      </c>
      <c r="QF6" s="85">
        <v>1.0606</v>
      </c>
      <c r="QG6" s="85">
        <v>1.1688000000000001</v>
      </c>
      <c r="QH6" s="85">
        <v>1.1834</v>
      </c>
      <c r="QI6" s="85">
        <v>1.1375999999999999</v>
      </c>
      <c r="QJ6" s="85">
        <v>1.4296</v>
      </c>
      <c r="QK6" s="85">
        <v>1.4440999999999999</v>
      </c>
      <c r="QL6" s="85">
        <v>1.5524</v>
      </c>
      <c r="QM6" s="85">
        <v>1.3113999999999999</v>
      </c>
      <c r="QN6" s="85">
        <v>1.3835999999999999</v>
      </c>
      <c r="QO6" s="85">
        <v>1.3933</v>
      </c>
      <c r="QP6" s="85">
        <v>1.0613999999999999</v>
      </c>
      <c r="QQ6" s="85">
        <v>1.1575</v>
      </c>
      <c r="QR6" s="85">
        <v>2.0505</v>
      </c>
      <c r="QS6" s="85">
        <v>2.4241999999999999</v>
      </c>
      <c r="QT6" s="85">
        <v>1.1094999999999999</v>
      </c>
      <c r="QU6" s="85">
        <v>1.5559000000000001</v>
      </c>
      <c r="QV6" s="85">
        <v>1.6040000000000001</v>
      </c>
      <c r="QW6" s="85">
        <v>1.4231</v>
      </c>
      <c r="QX6" s="85">
        <v>1.7427999999999999</v>
      </c>
      <c r="QY6" s="85">
        <v>1.7908999999999999</v>
      </c>
      <c r="QZ6" s="85">
        <v>2.2372999999999998</v>
      </c>
      <c r="RA6" s="85">
        <v>1.5477000000000001</v>
      </c>
      <c r="RB6" s="85">
        <v>1.8452999999999999</v>
      </c>
      <c r="RC6" s="85">
        <v>1.8774</v>
      </c>
      <c r="RD6" s="85">
        <v>1.0613999999999999</v>
      </c>
      <c r="RE6" s="85">
        <v>1.1575</v>
      </c>
      <c r="RF6" s="85">
        <v>2.0505</v>
      </c>
      <c r="RG6" s="85">
        <v>2.4241999999999999</v>
      </c>
      <c r="RH6" s="85">
        <v>1.1094999999999999</v>
      </c>
      <c r="RI6" s="85">
        <v>1.5559000000000001</v>
      </c>
      <c r="RJ6" s="85">
        <v>1.6040000000000001</v>
      </c>
      <c r="RK6" s="85">
        <v>1.4231</v>
      </c>
      <c r="RL6" s="85">
        <v>1.7427999999999999</v>
      </c>
      <c r="RM6" s="85">
        <v>1.7908999999999999</v>
      </c>
      <c r="RN6" s="85">
        <v>2.2372999999999998</v>
      </c>
      <c r="RO6" s="85">
        <v>1.5477000000000001</v>
      </c>
      <c r="RP6" s="85">
        <v>1.8452999999999999</v>
      </c>
      <c r="RQ6" s="85">
        <v>1.8774</v>
      </c>
      <c r="RR6" s="85">
        <v>1.0613999999999999</v>
      </c>
      <c r="RS6" s="85">
        <v>1.1575</v>
      </c>
      <c r="RT6" s="85">
        <v>2.0505</v>
      </c>
      <c r="RU6" s="85">
        <v>2.4241999999999999</v>
      </c>
      <c r="RV6" s="85">
        <v>1.1094999999999999</v>
      </c>
      <c r="RW6" s="85">
        <v>1.5559000000000001</v>
      </c>
      <c r="RX6" s="85">
        <v>1.6040000000000001</v>
      </c>
      <c r="RY6" s="85">
        <v>1.4231</v>
      </c>
      <c r="RZ6" s="85">
        <v>1.7427999999999999</v>
      </c>
      <c r="SA6" s="85">
        <v>1.7908999999999999</v>
      </c>
      <c r="SB6" s="85">
        <v>2.2372999999999998</v>
      </c>
      <c r="SC6" s="85">
        <v>1.5477000000000001</v>
      </c>
      <c r="SD6" s="85">
        <v>1.8452999999999999</v>
      </c>
      <c r="SE6" s="85">
        <v>1.8774</v>
      </c>
      <c r="SF6" s="85">
        <v>1.0613999999999999</v>
      </c>
      <c r="SG6" s="85">
        <v>1.1575</v>
      </c>
      <c r="SH6" s="85">
        <v>2.0505</v>
      </c>
      <c r="SI6" s="85">
        <v>2.4241999999999999</v>
      </c>
      <c r="SJ6" s="85">
        <v>1.1094999999999999</v>
      </c>
      <c r="SK6" s="85">
        <v>1.5559000000000001</v>
      </c>
      <c r="SL6" s="85">
        <v>1.6040000000000001</v>
      </c>
      <c r="SM6" s="85">
        <v>1.4231</v>
      </c>
      <c r="SN6" s="85">
        <v>1.7427999999999999</v>
      </c>
      <c r="SO6" s="85">
        <v>1.7908999999999999</v>
      </c>
      <c r="SP6" s="85">
        <v>2.2372999999999998</v>
      </c>
      <c r="SQ6" s="85">
        <v>1.5477000000000001</v>
      </c>
      <c r="SR6" s="85">
        <v>1.8452999999999999</v>
      </c>
      <c r="SS6" s="85">
        <v>1.8774</v>
      </c>
      <c r="ST6" s="85">
        <v>1.0580000000000001</v>
      </c>
      <c r="SU6" s="85">
        <v>1.1323000000000001</v>
      </c>
      <c r="SV6" s="85">
        <v>1.7157</v>
      </c>
      <c r="SW6" s="85">
        <v>2.3380000000000001</v>
      </c>
      <c r="SX6" s="85">
        <v>1.0952</v>
      </c>
      <c r="SY6" s="85">
        <v>1.3869</v>
      </c>
      <c r="SZ6" s="85">
        <v>1.4239999999999999</v>
      </c>
      <c r="TA6" s="85">
        <v>1.302</v>
      </c>
      <c r="TB6" s="85">
        <v>1.698</v>
      </c>
      <c r="TC6" s="85">
        <v>1.7352000000000001</v>
      </c>
      <c r="TD6" s="85">
        <v>2.0268999999999999</v>
      </c>
      <c r="TE6" s="85">
        <v>1.5094000000000001</v>
      </c>
      <c r="TF6" s="85">
        <v>1.7039</v>
      </c>
      <c r="TG6" s="85">
        <v>1.7286999999999999</v>
      </c>
      <c r="TH6" s="85">
        <v>1.0580000000000001</v>
      </c>
      <c r="TI6" s="85">
        <v>1.1323000000000001</v>
      </c>
      <c r="TJ6" s="85">
        <v>1.7157</v>
      </c>
      <c r="TK6" s="85">
        <v>2.3380000000000001</v>
      </c>
      <c r="TL6" s="85">
        <v>1.0952</v>
      </c>
      <c r="TM6" s="85">
        <v>1.3869</v>
      </c>
      <c r="TN6" s="85">
        <v>1.4239999999999999</v>
      </c>
      <c r="TO6" s="85">
        <v>1.302</v>
      </c>
      <c r="TP6" s="85">
        <v>1.698</v>
      </c>
      <c r="TQ6" s="85">
        <v>1.7352000000000001</v>
      </c>
      <c r="TR6" s="85">
        <v>2.0268999999999999</v>
      </c>
      <c r="TS6" s="85">
        <v>1.5094000000000001</v>
      </c>
      <c r="TT6" s="85">
        <v>1.7039</v>
      </c>
      <c r="TU6" s="85">
        <v>1.7286999999999999</v>
      </c>
      <c r="TV6" s="85">
        <v>1.0580000000000001</v>
      </c>
      <c r="TW6" s="85">
        <v>1.1323000000000001</v>
      </c>
      <c r="TX6" s="85">
        <v>1.7157</v>
      </c>
      <c r="TY6" s="85">
        <v>2.3380000000000001</v>
      </c>
      <c r="TZ6" s="85">
        <v>1.0952</v>
      </c>
      <c r="UA6" s="85">
        <v>1.3869</v>
      </c>
      <c r="UB6" s="85">
        <v>1.4239999999999999</v>
      </c>
      <c r="UC6" s="85">
        <v>1.302</v>
      </c>
      <c r="UD6" s="85">
        <v>1.698</v>
      </c>
      <c r="UE6" s="85">
        <v>1.7352000000000001</v>
      </c>
      <c r="UF6" s="85">
        <v>2.0268999999999999</v>
      </c>
      <c r="UG6" s="85">
        <v>1.5094000000000001</v>
      </c>
      <c r="UH6" s="85">
        <v>1.7039</v>
      </c>
      <c r="UI6" s="85">
        <v>1.7286999999999999</v>
      </c>
      <c r="UJ6" s="85">
        <v>1.0580000000000001</v>
      </c>
      <c r="UK6" s="85">
        <v>1.1323000000000001</v>
      </c>
      <c r="UL6" s="85">
        <v>1.7157</v>
      </c>
      <c r="UM6" s="85">
        <v>2.3380000000000001</v>
      </c>
      <c r="UN6" s="85">
        <v>1.0952</v>
      </c>
      <c r="UO6" s="85">
        <v>1.3869</v>
      </c>
      <c r="UP6" s="85">
        <v>1.4239999999999999</v>
      </c>
      <c r="UQ6" s="85">
        <v>1.302</v>
      </c>
      <c r="UR6" s="85">
        <v>1.698</v>
      </c>
      <c r="US6" s="85">
        <v>1.7352000000000001</v>
      </c>
      <c r="UT6" s="85">
        <v>2.0268999999999999</v>
      </c>
      <c r="UU6" s="85">
        <v>1.5094000000000001</v>
      </c>
      <c r="UV6" s="85">
        <v>1.7039</v>
      </c>
      <c r="UW6" s="85">
        <v>1.7286999999999999</v>
      </c>
      <c r="UX6" s="85">
        <v>1.052</v>
      </c>
      <c r="UY6" s="85">
        <v>1.0969</v>
      </c>
      <c r="UZ6" s="85">
        <v>1.4308000000000001</v>
      </c>
      <c r="VA6" s="85">
        <v>2.1259999999999999</v>
      </c>
      <c r="VB6" s="85">
        <v>1.0745</v>
      </c>
      <c r="VC6" s="85">
        <v>1.2414000000000001</v>
      </c>
      <c r="VD6" s="85">
        <v>1.2639</v>
      </c>
      <c r="VE6" s="85">
        <v>1.1932</v>
      </c>
      <c r="VF6" s="85">
        <v>1.589</v>
      </c>
      <c r="VG6" s="85">
        <v>1.6113999999999999</v>
      </c>
      <c r="VH6" s="85">
        <v>1.7784</v>
      </c>
      <c r="VI6" s="85">
        <v>1.425</v>
      </c>
      <c r="VJ6" s="85">
        <v>1.5363</v>
      </c>
      <c r="VK6" s="85">
        <v>1.5511999999999999</v>
      </c>
      <c r="VL6" s="85">
        <v>1.052</v>
      </c>
      <c r="VM6" s="85">
        <v>1.0969</v>
      </c>
      <c r="VN6" s="85">
        <v>1.4308000000000001</v>
      </c>
      <c r="VO6" s="85">
        <v>2.1259999999999999</v>
      </c>
      <c r="VP6" s="85">
        <v>1.0745</v>
      </c>
      <c r="VQ6" s="85">
        <v>1.2414000000000001</v>
      </c>
      <c r="VR6" s="85">
        <v>1.2639</v>
      </c>
      <c r="VS6" s="85">
        <v>1.1932</v>
      </c>
      <c r="VT6" s="85">
        <v>1.589</v>
      </c>
      <c r="VU6" s="85">
        <v>1.6113999999999999</v>
      </c>
      <c r="VV6" s="85">
        <v>1.7784</v>
      </c>
      <c r="VW6" s="85">
        <v>1.425</v>
      </c>
      <c r="VX6" s="85">
        <v>1.5363</v>
      </c>
      <c r="VY6" s="85">
        <v>1.5511999999999999</v>
      </c>
      <c r="VZ6" s="85">
        <v>1.052</v>
      </c>
      <c r="WA6" s="85">
        <v>1.0969</v>
      </c>
      <c r="WB6" s="85">
        <v>1.4308000000000001</v>
      </c>
      <c r="WC6" s="85">
        <v>2.1259999999999999</v>
      </c>
      <c r="WD6" s="85">
        <v>1.0745</v>
      </c>
      <c r="WE6" s="85">
        <v>1.2414000000000001</v>
      </c>
      <c r="WF6" s="85">
        <v>1.2639</v>
      </c>
      <c r="WG6" s="85">
        <v>1.1932</v>
      </c>
      <c r="WH6" s="85">
        <v>1.589</v>
      </c>
      <c r="WI6" s="85">
        <v>1.6113999999999999</v>
      </c>
      <c r="WJ6" s="85">
        <v>1.7784</v>
      </c>
      <c r="WK6" s="85">
        <v>1.425</v>
      </c>
      <c r="WL6" s="85">
        <v>1.5363</v>
      </c>
      <c r="WM6" s="85">
        <v>1.5511999999999999</v>
      </c>
      <c r="WN6" s="85">
        <v>1.052</v>
      </c>
      <c r="WO6" s="85">
        <v>1.0969</v>
      </c>
      <c r="WP6" s="85">
        <v>1.4308000000000001</v>
      </c>
      <c r="WQ6" s="85">
        <v>2.1259999999999999</v>
      </c>
      <c r="WR6" s="85">
        <v>1.0745</v>
      </c>
      <c r="WS6" s="85">
        <v>1.2414000000000001</v>
      </c>
      <c r="WT6" s="85">
        <v>1.2639</v>
      </c>
      <c r="WU6" s="85">
        <v>1.1932</v>
      </c>
      <c r="WV6" s="85">
        <v>1.589</v>
      </c>
      <c r="WW6" s="85">
        <v>1.6113999999999999</v>
      </c>
      <c r="WX6" s="85">
        <v>1.7784</v>
      </c>
      <c r="WY6" s="85">
        <v>1.425</v>
      </c>
      <c r="WZ6" s="85">
        <v>1.5363</v>
      </c>
      <c r="XA6" s="85">
        <v>1.5511999999999999</v>
      </c>
      <c r="XB6" s="85">
        <v>1.0469999999999999</v>
      </c>
      <c r="XC6" s="85">
        <v>1.0770999999999999</v>
      </c>
      <c r="XD6" s="85">
        <v>1.3115000000000001</v>
      </c>
      <c r="XE6" s="85">
        <v>1.9325000000000001</v>
      </c>
      <c r="XF6" s="85">
        <v>1.0621</v>
      </c>
      <c r="XG6" s="85">
        <v>1.1792</v>
      </c>
      <c r="XH6" s="85">
        <v>1.1942999999999999</v>
      </c>
      <c r="XI6" s="85">
        <v>1.1452</v>
      </c>
      <c r="XJ6" s="85">
        <v>1.4898</v>
      </c>
      <c r="XK6" s="85">
        <v>1.5047999999999999</v>
      </c>
      <c r="XL6" s="85">
        <v>1.6220000000000001</v>
      </c>
      <c r="XM6" s="85">
        <v>1.3522000000000001</v>
      </c>
      <c r="XN6" s="85">
        <v>1.4302999999999999</v>
      </c>
      <c r="XO6" s="85">
        <v>1.4403999999999999</v>
      </c>
      <c r="XP6" s="85">
        <v>1.0469999999999999</v>
      </c>
      <c r="XQ6" s="85">
        <v>1.0770999999999999</v>
      </c>
      <c r="XR6" s="85">
        <v>1.3115000000000001</v>
      </c>
      <c r="XS6" s="85">
        <v>1.9325000000000001</v>
      </c>
      <c r="XT6" s="85">
        <v>1.0621</v>
      </c>
      <c r="XU6" s="85">
        <v>1.1792</v>
      </c>
      <c r="XV6" s="85">
        <v>1.1942999999999999</v>
      </c>
      <c r="XW6" s="85">
        <v>1.1452</v>
      </c>
      <c r="XX6" s="85">
        <v>1.4898</v>
      </c>
      <c r="XY6" s="85">
        <v>1.5047999999999999</v>
      </c>
      <c r="XZ6" s="85">
        <v>1.6220000000000001</v>
      </c>
      <c r="YA6" s="85">
        <v>1.3522000000000001</v>
      </c>
      <c r="YB6" s="85">
        <v>1.4302999999999999</v>
      </c>
      <c r="YC6" s="85">
        <v>1.4403999999999999</v>
      </c>
      <c r="YD6" s="85">
        <v>1.0469999999999999</v>
      </c>
      <c r="YE6" s="85">
        <v>1.0770999999999999</v>
      </c>
      <c r="YF6" s="85">
        <v>1.3115000000000001</v>
      </c>
      <c r="YG6" s="85">
        <v>1.9325000000000001</v>
      </c>
      <c r="YH6" s="85">
        <v>1.0621</v>
      </c>
      <c r="YI6" s="85">
        <v>1.1792</v>
      </c>
      <c r="YJ6" s="85">
        <v>1.1942999999999999</v>
      </c>
      <c r="YK6" s="85">
        <v>1.1452</v>
      </c>
      <c r="YL6" s="85">
        <v>1.4898</v>
      </c>
      <c r="YM6" s="85">
        <v>1.5047999999999999</v>
      </c>
      <c r="YN6" s="85">
        <v>1.6220000000000001</v>
      </c>
      <c r="YO6" s="85">
        <v>1.3522000000000001</v>
      </c>
      <c r="YP6" s="85">
        <v>1.4302999999999999</v>
      </c>
      <c r="YQ6" s="85">
        <v>1.4403999999999999</v>
      </c>
      <c r="YR6" s="85">
        <v>1.0469999999999999</v>
      </c>
      <c r="YS6" s="85">
        <v>1.0770999999999999</v>
      </c>
      <c r="YT6" s="85">
        <v>1.3115000000000001</v>
      </c>
      <c r="YU6" s="85">
        <v>1.9325000000000001</v>
      </c>
      <c r="YV6" s="85">
        <v>1.0621</v>
      </c>
      <c r="YW6" s="85">
        <v>1.1792</v>
      </c>
      <c r="YX6" s="85">
        <v>1.1942999999999999</v>
      </c>
      <c r="YY6" s="85">
        <v>1.1452</v>
      </c>
      <c r="YZ6" s="85">
        <v>1.4898</v>
      </c>
      <c r="ZA6" s="85">
        <v>1.5047999999999999</v>
      </c>
      <c r="ZB6" s="85">
        <v>1.6220000000000001</v>
      </c>
      <c r="ZC6" s="85">
        <v>1.3522000000000001</v>
      </c>
      <c r="ZD6" s="85">
        <v>1.4302999999999999</v>
      </c>
      <c r="ZE6" s="85">
        <v>1.4403999999999999</v>
      </c>
    </row>
    <row r="7" spans="1:681">
      <c r="I7" s="3" t="s">
        <v>865</v>
      </c>
      <c r="J7" s="87" t="s">
        <v>861</v>
      </c>
      <c r="K7" s="87" t="s">
        <v>861</v>
      </c>
      <c r="L7" s="87" t="s">
        <v>861</v>
      </c>
      <c r="M7" s="87" t="s">
        <v>861</v>
      </c>
      <c r="N7" s="87" t="s">
        <v>861</v>
      </c>
      <c r="O7" s="87" t="s">
        <v>861</v>
      </c>
      <c r="P7" s="87" t="s">
        <v>861</v>
      </c>
      <c r="Q7" s="87" t="s">
        <v>861</v>
      </c>
      <c r="R7" s="87" t="s">
        <v>861</v>
      </c>
      <c r="S7" s="87" t="s">
        <v>861</v>
      </c>
      <c r="T7" s="87" t="s">
        <v>861</v>
      </c>
      <c r="U7" s="87" t="s">
        <v>861</v>
      </c>
      <c r="V7" s="87" t="s">
        <v>861</v>
      </c>
      <c r="W7" s="87" t="s">
        <v>861</v>
      </c>
      <c r="X7" s="87" t="s">
        <v>861</v>
      </c>
      <c r="Y7" s="87" t="s">
        <v>861</v>
      </c>
      <c r="Z7" s="87" t="s">
        <v>861</v>
      </c>
      <c r="AA7" s="87" t="s">
        <v>861</v>
      </c>
      <c r="AB7" s="87" t="s">
        <v>861</v>
      </c>
      <c r="AC7" s="87" t="s">
        <v>861</v>
      </c>
      <c r="AD7" s="87" t="s">
        <v>861</v>
      </c>
      <c r="AE7" s="87" t="s">
        <v>861</v>
      </c>
      <c r="AF7" s="87" t="s">
        <v>861</v>
      </c>
      <c r="AG7" s="87" t="s">
        <v>861</v>
      </c>
      <c r="AH7" s="87" t="s">
        <v>861</v>
      </c>
      <c r="AI7" s="87" t="s">
        <v>861</v>
      </c>
      <c r="AJ7" s="87" t="s">
        <v>861</v>
      </c>
      <c r="AK7" s="87" t="s">
        <v>861</v>
      </c>
      <c r="AL7" s="87" t="s">
        <v>861</v>
      </c>
      <c r="AM7" s="87" t="s">
        <v>861</v>
      </c>
      <c r="AN7" s="87" t="s">
        <v>861</v>
      </c>
      <c r="AO7" s="87" t="s">
        <v>861</v>
      </c>
      <c r="AP7" s="87" t="s">
        <v>861</v>
      </c>
      <c r="AQ7" s="87" t="s">
        <v>861</v>
      </c>
      <c r="AR7" s="87" t="s">
        <v>861</v>
      </c>
      <c r="AS7" s="87" t="s">
        <v>861</v>
      </c>
      <c r="AT7" s="87" t="s">
        <v>861</v>
      </c>
      <c r="AU7" s="87" t="s">
        <v>861</v>
      </c>
      <c r="AV7" s="87" t="s">
        <v>861</v>
      </c>
      <c r="AW7" s="87" t="s">
        <v>861</v>
      </c>
      <c r="AX7" s="87" t="s">
        <v>861</v>
      </c>
      <c r="AY7" s="87" t="s">
        <v>861</v>
      </c>
      <c r="AZ7" s="87" t="s">
        <v>861</v>
      </c>
      <c r="BA7" s="87" t="s">
        <v>861</v>
      </c>
      <c r="BB7" s="87" t="s">
        <v>861</v>
      </c>
      <c r="BC7" s="87" t="s">
        <v>861</v>
      </c>
      <c r="BD7" s="87" t="s">
        <v>861</v>
      </c>
      <c r="BE7" s="87" t="s">
        <v>861</v>
      </c>
      <c r="BF7" s="87" t="s">
        <v>861</v>
      </c>
      <c r="BG7" s="87" t="s">
        <v>861</v>
      </c>
      <c r="BH7" s="87" t="s">
        <v>861</v>
      </c>
      <c r="BI7" s="87" t="s">
        <v>861</v>
      </c>
      <c r="BJ7" s="87" t="s">
        <v>861</v>
      </c>
      <c r="BK7" s="87" t="s">
        <v>861</v>
      </c>
      <c r="BL7" s="87" t="s">
        <v>861</v>
      </c>
      <c r="BM7" s="87" t="s">
        <v>861</v>
      </c>
      <c r="BN7" s="87" t="s">
        <v>861</v>
      </c>
      <c r="BO7" s="87" t="s">
        <v>861</v>
      </c>
      <c r="BP7" s="87" t="s">
        <v>861</v>
      </c>
      <c r="BQ7" s="87" t="s">
        <v>861</v>
      </c>
      <c r="BR7" s="87" t="s">
        <v>861</v>
      </c>
      <c r="BS7" s="87" t="s">
        <v>861</v>
      </c>
      <c r="BT7" s="87" t="s">
        <v>861</v>
      </c>
      <c r="BU7" s="87" t="s">
        <v>861</v>
      </c>
      <c r="BV7" s="87" t="s">
        <v>861</v>
      </c>
      <c r="BW7" s="87" t="s">
        <v>861</v>
      </c>
      <c r="BX7" s="87" t="s">
        <v>861</v>
      </c>
      <c r="BY7" s="87" t="s">
        <v>861</v>
      </c>
      <c r="BZ7" s="87" t="s">
        <v>861</v>
      </c>
      <c r="CA7" s="87" t="s">
        <v>861</v>
      </c>
      <c r="CB7" s="87" t="s">
        <v>861</v>
      </c>
      <c r="CC7" s="87" t="s">
        <v>861</v>
      </c>
      <c r="CD7" s="87" t="s">
        <v>861</v>
      </c>
      <c r="CE7" s="87" t="s">
        <v>861</v>
      </c>
      <c r="CF7" s="87" t="s">
        <v>861</v>
      </c>
      <c r="CG7" s="87" t="s">
        <v>861</v>
      </c>
      <c r="CH7" s="87" t="s">
        <v>861</v>
      </c>
      <c r="CI7" s="87" t="s">
        <v>861</v>
      </c>
      <c r="CJ7" s="87" t="s">
        <v>861</v>
      </c>
      <c r="CK7" s="87" t="s">
        <v>861</v>
      </c>
      <c r="CL7" s="87" t="s">
        <v>861</v>
      </c>
      <c r="CM7" s="87" t="s">
        <v>861</v>
      </c>
      <c r="CN7" s="87" t="s">
        <v>861</v>
      </c>
      <c r="CO7" s="87" t="s">
        <v>861</v>
      </c>
      <c r="CP7" s="87" t="s">
        <v>861</v>
      </c>
      <c r="CQ7" s="87" t="s">
        <v>861</v>
      </c>
      <c r="CR7" s="87" t="s">
        <v>861</v>
      </c>
      <c r="CS7" s="87" t="s">
        <v>861</v>
      </c>
      <c r="CT7" s="87" t="s">
        <v>861</v>
      </c>
      <c r="CU7" s="87" t="s">
        <v>861</v>
      </c>
      <c r="CV7" s="87" t="s">
        <v>861</v>
      </c>
      <c r="CW7" s="87" t="s">
        <v>861</v>
      </c>
      <c r="CX7" s="87" t="s">
        <v>861</v>
      </c>
      <c r="CY7" s="87" t="s">
        <v>861</v>
      </c>
      <c r="CZ7" s="87" t="s">
        <v>861</v>
      </c>
      <c r="DA7" s="87" t="s">
        <v>861</v>
      </c>
      <c r="DB7" s="87" t="s">
        <v>861</v>
      </c>
      <c r="DC7" s="87" t="s">
        <v>861</v>
      </c>
      <c r="DD7" s="87" t="s">
        <v>861</v>
      </c>
      <c r="DE7" s="87" t="s">
        <v>861</v>
      </c>
      <c r="DF7" s="87" t="s">
        <v>861</v>
      </c>
      <c r="DG7" s="87" t="s">
        <v>861</v>
      </c>
      <c r="DH7" s="87" t="s">
        <v>861</v>
      </c>
      <c r="DI7" s="87" t="s">
        <v>861</v>
      </c>
      <c r="DJ7" s="87" t="s">
        <v>861</v>
      </c>
      <c r="DK7" s="87" t="s">
        <v>861</v>
      </c>
      <c r="DL7" s="87" t="s">
        <v>861</v>
      </c>
      <c r="DM7" s="87" t="s">
        <v>861</v>
      </c>
      <c r="DN7" s="87" t="s">
        <v>861</v>
      </c>
      <c r="DO7" s="87" t="s">
        <v>861</v>
      </c>
      <c r="DP7" s="87" t="s">
        <v>861</v>
      </c>
      <c r="DQ7" s="87" t="s">
        <v>861</v>
      </c>
      <c r="DR7" s="87" t="s">
        <v>861</v>
      </c>
      <c r="DS7" s="87" t="s">
        <v>861</v>
      </c>
      <c r="DT7" s="87" t="s">
        <v>861</v>
      </c>
      <c r="DU7" s="87" t="s">
        <v>861</v>
      </c>
      <c r="DV7" s="87" t="s">
        <v>861</v>
      </c>
      <c r="DW7" s="87" t="s">
        <v>861</v>
      </c>
      <c r="DX7" s="87" t="s">
        <v>861</v>
      </c>
      <c r="DY7" s="87" t="s">
        <v>861</v>
      </c>
      <c r="DZ7" s="87" t="s">
        <v>861</v>
      </c>
      <c r="EA7" s="87" t="s">
        <v>861</v>
      </c>
      <c r="EB7" s="87" t="s">
        <v>861</v>
      </c>
      <c r="EC7" s="87" t="s">
        <v>861</v>
      </c>
      <c r="ED7" s="87" t="s">
        <v>861</v>
      </c>
      <c r="EE7" s="87" t="s">
        <v>861</v>
      </c>
      <c r="EF7" s="87" t="s">
        <v>861</v>
      </c>
      <c r="EG7" s="87" t="s">
        <v>861</v>
      </c>
      <c r="EH7" s="87" t="s">
        <v>861</v>
      </c>
      <c r="EI7" s="87" t="s">
        <v>861</v>
      </c>
      <c r="EJ7" s="87" t="s">
        <v>861</v>
      </c>
      <c r="EK7" s="87" t="s">
        <v>861</v>
      </c>
      <c r="EL7" s="87" t="s">
        <v>861</v>
      </c>
      <c r="EM7" s="87" t="s">
        <v>861</v>
      </c>
      <c r="EN7" s="87" t="s">
        <v>861</v>
      </c>
      <c r="EO7" s="87" t="s">
        <v>861</v>
      </c>
      <c r="EP7" s="87" t="s">
        <v>861</v>
      </c>
      <c r="EQ7" s="87" t="s">
        <v>861</v>
      </c>
      <c r="ER7" s="87" t="s">
        <v>861</v>
      </c>
      <c r="ES7" s="87" t="s">
        <v>861</v>
      </c>
      <c r="ET7" s="87" t="s">
        <v>861</v>
      </c>
      <c r="EU7" s="87" t="s">
        <v>861</v>
      </c>
      <c r="EV7" s="87" t="s">
        <v>861</v>
      </c>
      <c r="EW7" s="87" t="s">
        <v>861</v>
      </c>
      <c r="EX7" s="87" t="s">
        <v>861</v>
      </c>
      <c r="EY7" s="87" t="s">
        <v>861</v>
      </c>
      <c r="EZ7" s="87" t="s">
        <v>861</v>
      </c>
      <c r="FA7" s="87" t="s">
        <v>861</v>
      </c>
      <c r="FB7" s="87" t="s">
        <v>861</v>
      </c>
      <c r="FC7" s="87" t="s">
        <v>861</v>
      </c>
      <c r="FD7" s="87" t="s">
        <v>861</v>
      </c>
      <c r="FE7" s="87" t="s">
        <v>861</v>
      </c>
      <c r="FF7" s="87" t="s">
        <v>861</v>
      </c>
      <c r="FG7" s="87" t="s">
        <v>861</v>
      </c>
      <c r="FH7" s="87" t="s">
        <v>861</v>
      </c>
      <c r="FI7" s="87" t="s">
        <v>861</v>
      </c>
      <c r="FJ7" s="87" t="s">
        <v>861</v>
      </c>
      <c r="FK7" s="87" t="s">
        <v>861</v>
      </c>
      <c r="FL7" s="87" t="s">
        <v>861</v>
      </c>
      <c r="FM7" s="87" t="s">
        <v>861</v>
      </c>
      <c r="FN7" s="87" t="s">
        <v>861</v>
      </c>
      <c r="FO7" s="87" t="s">
        <v>861</v>
      </c>
      <c r="FP7" s="87" t="s">
        <v>861</v>
      </c>
      <c r="FQ7" s="87" t="s">
        <v>861</v>
      </c>
      <c r="FR7" s="87" t="s">
        <v>861</v>
      </c>
      <c r="FS7" s="87" t="s">
        <v>861</v>
      </c>
      <c r="FT7" s="87" t="s">
        <v>861</v>
      </c>
      <c r="FU7" s="87" t="s">
        <v>861</v>
      </c>
      <c r="FV7" s="87" t="s">
        <v>861</v>
      </c>
      <c r="FW7" s="87" t="s">
        <v>861</v>
      </c>
      <c r="FX7" s="87" t="s">
        <v>861</v>
      </c>
      <c r="FY7" s="87" t="s">
        <v>861</v>
      </c>
      <c r="FZ7" s="87" t="s">
        <v>861</v>
      </c>
      <c r="GA7" s="87" t="s">
        <v>861</v>
      </c>
      <c r="GB7" s="87" t="s">
        <v>861</v>
      </c>
      <c r="GC7" s="87" t="s">
        <v>861</v>
      </c>
      <c r="GD7" s="87" t="s">
        <v>861</v>
      </c>
      <c r="GE7" s="87" t="s">
        <v>861</v>
      </c>
      <c r="GF7" s="87" t="s">
        <v>861</v>
      </c>
      <c r="GG7" s="87" t="s">
        <v>861</v>
      </c>
      <c r="GH7" s="87" t="s">
        <v>861</v>
      </c>
      <c r="GI7" s="87" t="s">
        <v>861</v>
      </c>
      <c r="GJ7" s="87" t="s">
        <v>861</v>
      </c>
      <c r="GK7" s="87" t="s">
        <v>861</v>
      </c>
      <c r="GL7" s="87" t="s">
        <v>861</v>
      </c>
      <c r="GM7" s="87" t="s">
        <v>861</v>
      </c>
      <c r="GN7" s="87" t="s">
        <v>861</v>
      </c>
      <c r="GO7" s="87" t="s">
        <v>861</v>
      </c>
      <c r="GP7" s="87" t="s">
        <v>861</v>
      </c>
      <c r="GQ7" s="87" t="s">
        <v>861</v>
      </c>
      <c r="GR7" s="87" t="s">
        <v>861</v>
      </c>
      <c r="GS7" s="87" t="s">
        <v>861</v>
      </c>
      <c r="GT7" s="87" t="s">
        <v>861</v>
      </c>
      <c r="GU7" s="87" t="s">
        <v>861</v>
      </c>
      <c r="GV7" s="87" t="s">
        <v>861</v>
      </c>
      <c r="GW7" s="87" t="s">
        <v>861</v>
      </c>
      <c r="GX7" s="87" t="s">
        <v>861</v>
      </c>
      <c r="GY7" s="87" t="s">
        <v>861</v>
      </c>
      <c r="GZ7" s="87" t="s">
        <v>861</v>
      </c>
      <c r="HA7" s="87" t="s">
        <v>861</v>
      </c>
      <c r="HB7" s="87" t="s">
        <v>861</v>
      </c>
      <c r="HC7" s="87" t="s">
        <v>861</v>
      </c>
      <c r="HD7" s="87" t="s">
        <v>861</v>
      </c>
      <c r="HE7" s="87" t="s">
        <v>861</v>
      </c>
      <c r="HF7" s="87" t="s">
        <v>861</v>
      </c>
      <c r="HG7" s="87" t="s">
        <v>861</v>
      </c>
      <c r="HH7" s="87" t="s">
        <v>861</v>
      </c>
      <c r="HI7" s="87" t="s">
        <v>861</v>
      </c>
      <c r="HJ7" s="87" t="s">
        <v>861</v>
      </c>
      <c r="HK7" s="87" t="s">
        <v>861</v>
      </c>
      <c r="HL7" s="87" t="s">
        <v>861</v>
      </c>
      <c r="HM7" s="87" t="s">
        <v>861</v>
      </c>
      <c r="HN7" s="87" t="s">
        <v>861</v>
      </c>
      <c r="HO7" s="87" t="s">
        <v>861</v>
      </c>
      <c r="HP7" s="87" t="s">
        <v>861</v>
      </c>
      <c r="HQ7" s="87" t="s">
        <v>861</v>
      </c>
      <c r="HR7" s="87" t="s">
        <v>861</v>
      </c>
      <c r="HS7" s="87" t="s">
        <v>861</v>
      </c>
      <c r="HT7" s="87" t="s">
        <v>861</v>
      </c>
      <c r="HU7" s="87" t="s">
        <v>861</v>
      </c>
      <c r="HV7" s="87" t="s">
        <v>861</v>
      </c>
      <c r="HW7" s="87" t="s">
        <v>861</v>
      </c>
      <c r="HX7" s="87" t="s">
        <v>861</v>
      </c>
      <c r="HY7" s="87" t="s">
        <v>861</v>
      </c>
      <c r="HZ7" s="8" t="s">
        <v>862</v>
      </c>
      <c r="IA7" s="8" t="s">
        <v>862</v>
      </c>
      <c r="IB7" s="8" t="s">
        <v>862</v>
      </c>
      <c r="IC7" s="8" t="s">
        <v>862</v>
      </c>
      <c r="ID7" s="8" t="s">
        <v>862</v>
      </c>
      <c r="IE7" s="8" t="s">
        <v>862</v>
      </c>
      <c r="IF7" s="8" t="s">
        <v>862</v>
      </c>
      <c r="IG7" s="8" t="s">
        <v>862</v>
      </c>
      <c r="IH7" s="8" t="s">
        <v>862</v>
      </c>
      <c r="II7" s="8" t="s">
        <v>862</v>
      </c>
      <c r="IJ7" s="8" t="s">
        <v>862</v>
      </c>
      <c r="IK7" s="8" t="s">
        <v>862</v>
      </c>
      <c r="IL7" s="8" t="s">
        <v>862</v>
      </c>
      <c r="IM7" s="8" t="s">
        <v>862</v>
      </c>
      <c r="IN7" s="8" t="s">
        <v>862</v>
      </c>
      <c r="IO7" s="8" t="s">
        <v>862</v>
      </c>
      <c r="IP7" s="8" t="s">
        <v>862</v>
      </c>
      <c r="IQ7" s="8" t="s">
        <v>862</v>
      </c>
      <c r="IR7" s="8" t="s">
        <v>862</v>
      </c>
      <c r="IS7" s="8" t="s">
        <v>862</v>
      </c>
      <c r="IT7" s="8" t="s">
        <v>862</v>
      </c>
      <c r="IU7" s="8" t="s">
        <v>862</v>
      </c>
      <c r="IV7" s="8" t="s">
        <v>862</v>
      </c>
      <c r="IW7" s="8" t="s">
        <v>862</v>
      </c>
      <c r="IX7" s="8" t="s">
        <v>862</v>
      </c>
      <c r="IY7" s="8" t="s">
        <v>862</v>
      </c>
      <c r="IZ7" s="8" t="s">
        <v>862</v>
      </c>
      <c r="JA7" s="8" t="s">
        <v>862</v>
      </c>
      <c r="JB7" s="8" t="s">
        <v>862</v>
      </c>
      <c r="JC7" s="8" t="s">
        <v>862</v>
      </c>
      <c r="JD7" s="8" t="s">
        <v>862</v>
      </c>
      <c r="JE7" s="8" t="s">
        <v>862</v>
      </c>
      <c r="JF7" s="8" t="s">
        <v>862</v>
      </c>
      <c r="JG7" s="8" t="s">
        <v>862</v>
      </c>
      <c r="JH7" s="8" t="s">
        <v>862</v>
      </c>
      <c r="JI7" s="8" t="s">
        <v>862</v>
      </c>
      <c r="JJ7" s="8" t="s">
        <v>862</v>
      </c>
      <c r="JK7" s="8" t="s">
        <v>862</v>
      </c>
      <c r="JL7" s="8" t="s">
        <v>862</v>
      </c>
      <c r="JM7" s="8" t="s">
        <v>862</v>
      </c>
      <c r="JN7" s="8" t="s">
        <v>862</v>
      </c>
      <c r="JO7" s="8" t="s">
        <v>862</v>
      </c>
      <c r="JP7" s="8" t="s">
        <v>862</v>
      </c>
      <c r="JQ7" s="8" t="s">
        <v>862</v>
      </c>
      <c r="JR7" s="8" t="s">
        <v>862</v>
      </c>
      <c r="JS7" s="8" t="s">
        <v>862</v>
      </c>
      <c r="JT7" s="8" t="s">
        <v>862</v>
      </c>
      <c r="JU7" s="8" t="s">
        <v>862</v>
      </c>
      <c r="JV7" s="8" t="s">
        <v>862</v>
      </c>
      <c r="JW7" s="8" t="s">
        <v>862</v>
      </c>
      <c r="JX7" s="8" t="s">
        <v>862</v>
      </c>
      <c r="JY7" s="8" t="s">
        <v>862</v>
      </c>
      <c r="JZ7" s="8" t="s">
        <v>862</v>
      </c>
      <c r="KA7" s="8" t="s">
        <v>862</v>
      </c>
      <c r="KB7" s="8" t="s">
        <v>862</v>
      </c>
      <c r="KC7" s="8" t="s">
        <v>862</v>
      </c>
      <c r="KD7" s="8" t="s">
        <v>862</v>
      </c>
      <c r="KE7" s="8" t="s">
        <v>862</v>
      </c>
      <c r="KF7" s="8" t="s">
        <v>862</v>
      </c>
      <c r="KG7" s="8" t="s">
        <v>862</v>
      </c>
      <c r="KH7" s="8" t="s">
        <v>862</v>
      </c>
      <c r="KI7" s="8" t="s">
        <v>862</v>
      </c>
      <c r="KJ7" s="8" t="s">
        <v>862</v>
      </c>
      <c r="KK7" s="8" t="s">
        <v>862</v>
      </c>
      <c r="KL7" s="8" t="s">
        <v>862</v>
      </c>
      <c r="KM7" s="8" t="s">
        <v>862</v>
      </c>
      <c r="KN7" s="8" t="s">
        <v>862</v>
      </c>
      <c r="KO7" s="8" t="s">
        <v>862</v>
      </c>
      <c r="KP7" s="8" t="s">
        <v>862</v>
      </c>
      <c r="KQ7" s="8" t="s">
        <v>862</v>
      </c>
      <c r="KR7" s="8" t="s">
        <v>862</v>
      </c>
      <c r="KS7" s="8" t="s">
        <v>862</v>
      </c>
      <c r="KT7" s="8" t="s">
        <v>862</v>
      </c>
      <c r="KU7" s="8" t="s">
        <v>862</v>
      </c>
      <c r="KV7" s="8" t="s">
        <v>862</v>
      </c>
      <c r="KW7" s="8" t="s">
        <v>862</v>
      </c>
      <c r="KX7" s="8" t="s">
        <v>862</v>
      </c>
      <c r="KY7" s="8" t="s">
        <v>862</v>
      </c>
      <c r="KZ7" s="8" t="s">
        <v>862</v>
      </c>
      <c r="LA7" s="8" t="s">
        <v>862</v>
      </c>
      <c r="LB7" s="8" t="s">
        <v>862</v>
      </c>
      <c r="LC7" s="8" t="s">
        <v>862</v>
      </c>
      <c r="LD7" s="8" t="s">
        <v>862</v>
      </c>
      <c r="LE7" s="8" t="s">
        <v>862</v>
      </c>
      <c r="LF7" s="8" t="s">
        <v>862</v>
      </c>
      <c r="LG7" s="8" t="s">
        <v>862</v>
      </c>
      <c r="LH7" s="8" t="s">
        <v>862</v>
      </c>
      <c r="LI7" s="8" t="s">
        <v>862</v>
      </c>
      <c r="LJ7" s="8" t="s">
        <v>862</v>
      </c>
      <c r="LK7" s="8" t="s">
        <v>862</v>
      </c>
      <c r="LL7" s="8" t="s">
        <v>862</v>
      </c>
      <c r="LM7" s="8" t="s">
        <v>862</v>
      </c>
      <c r="LN7" s="8" t="s">
        <v>862</v>
      </c>
      <c r="LO7" s="8" t="s">
        <v>862</v>
      </c>
      <c r="LP7" s="8" t="s">
        <v>862</v>
      </c>
      <c r="LQ7" s="8" t="s">
        <v>862</v>
      </c>
      <c r="LR7" s="8" t="s">
        <v>862</v>
      </c>
      <c r="LS7" s="8" t="s">
        <v>862</v>
      </c>
      <c r="LT7" s="8" t="s">
        <v>862</v>
      </c>
      <c r="LU7" s="8" t="s">
        <v>862</v>
      </c>
      <c r="LV7" s="8" t="s">
        <v>862</v>
      </c>
      <c r="LW7" s="8" t="s">
        <v>862</v>
      </c>
      <c r="LX7" s="8" t="s">
        <v>862</v>
      </c>
      <c r="LY7" s="8" t="s">
        <v>862</v>
      </c>
      <c r="LZ7" s="8" t="s">
        <v>862</v>
      </c>
      <c r="MA7" s="8" t="s">
        <v>862</v>
      </c>
      <c r="MB7" s="8" t="s">
        <v>862</v>
      </c>
      <c r="MC7" s="8" t="s">
        <v>862</v>
      </c>
      <c r="MD7" s="8" t="s">
        <v>862</v>
      </c>
      <c r="ME7" s="8" t="s">
        <v>862</v>
      </c>
      <c r="MF7" s="8" t="s">
        <v>862</v>
      </c>
      <c r="MG7" s="8" t="s">
        <v>862</v>
      </c>
      <c r="MH7" s="8" t="s">
        <v>862</v>
      </c>
      <c r="MI7" s="8" t="s">
        <v>862</v>
      </c>
      <c r="MJ7" s="8" t="s">
        <v>862</v>
      </c>
      <c r="MK7" s="8" t="s">
        <v>862</v>
      </c>
      <c r="ML7" s="8" t="s">
        <v>862</v>
      </c>
      <c r="MM7" s="8" t="s">
        <v>862</v>
      </c>
      <c r="MN7" s="8" t="s">
        <v>862</v>
      </c>
      <c r="MO7" s="8" t="s">
        <v>862</v>
      </c>
      <c r="MP7" s="8" t="s">
        <v>862</v>
      </c>
      <c r="MQ7" s="8" t="s">
        <v>862</v>
      </c>
      <c r="MR7" s="8" t="s">
        <v>862</v>
      </c>
      <c r="MS7" s="8" t="s">
        <v>862</v>
      </c>
      <c r="MT7" s="8" t="s">
        <v>862</v>
      </c>
      <c r="MU7" s="8" t="s">
        <v>862</v>
      </c>
      <c r="MV7" s="8" t="s">
        <v>862</v>
      </c>
      <c r="MW7" s="8" t="s">
        <v>862</v>
      </c>
      <c r="MX7" s="8" t="s">
        <v>862</v>
      </c>
      <c r="MY7" s="8" t="s">
        <v>862</v>
      </c>
      <c r="MZ7" s="8" t="s">
        <v>862</v>
      </c>
      <c r="NA7" s="8" t="s">
        <v>862</v>
      </c>
      <c r="NB7" s="8" t="s">
        <v>862</v>
      </c>
      <c r="NC7" s="8" t="s">
        <v>862</v>
      </c>
      <c r="ND7" s="8" t="s">
        <v>862</v>
      </c>
      <c r="NE7" s="8" t="s">
        <v>862</v>
      </c>
      <c r="NF7" s="8" t="s">
        <v>862</v>
      </c>
      <c r="NG7" s="8" t="s">
        <v>862</v>
      </c>
      <c r="NH7" s="8" t="s">
        <v>862</v>
      </c>
      <c r="NI7" s="8" t="s">
        <v>862</v>
      </c>
      <c r="NJ7" s="8" t="s">
        <v>862</v>
      </c>
      <c r="NK7" s="8" t="s">
        <v>862</v>
      </c>
      <c r="NL7" s="8" t="s">
        <v>862</v>
      </c>
      <c r="NM7" s="8" t="s">
        <v>862</v>
      </c>
      <c r="NN7" s="8" t="s">
        <v>862</v>
      </c>
      <c r="NO7" s="8" t="s">
        <v>862</v>
      </c>
      <c r="NP7" s="8" t="s">
        <v>862</v>
      </c>
      <c r="NQ7" s="8" t="s">
        <v>862</v>
      </c>
      <c r="NR7" s="8" t="s">
        <v>862</v>
      </c>
      <c r="NS7" s="8" t="s">
        <v>862</v>
      </c>
      <c r="NT7" s="8" t="s">
        <v>862</v>
      </c>
      <c r="NU7" s="8" t="s">
        <v>862</v>
      </c>
      <c r="NV7" s="8" t="s">
        <v>862</v>
      </c>
      <c r="NW7" s="8" t="s">
        <v>862</v>
      </c>
      <c r="NX7" s="8" t="s">
        <v>862</v>
      </c>
      <c r="NY7" s="8" t="s">
        <v>862</v>
      </c>
      <c r="NZ7" s="8" t="s">
        <v>862</v>
      </c>
      <c r="OA7" s="8" t="s">
        <v>862</v>
      </c>
      <c r="OB7" s="8" t="s">
        <v>862</v>
      </c>
      <c r="OC7" s="8" t="s">
        <v>862</v>
      </c>
      <c r="OD7" s="8" t="s">
        <v>862</v>
      </c>
      <c r="OE7" s="8" t="s">
        <v>862</v>
      </c>
      <c r="OF7" s="8" t="s">
        <v>862</v>
      </c>
      <c r="OG7" s="8" t="s">
        <v>862</v>
      </c>
      <c r="OH7" s="8" t="s">
        <v>862</v>
      </c>
      <c r="OI7" s="8" t="s">
        <v>862</v>
      </c>
      <c r="OJ7" s="8" t="s">
        <v>862</v>
      </c>
      <c r="OK7" s="8" t="s">
        <v>862</v>
      </c>
      <c r="OL7" s="8" t="s">
        <v>862</v>
      </c>
      <c r="OM7" s="8" t="s">
        <v>862</v>
      </c>
      <c r="ON7" s="8" t="s">
        <v>862</v>
      </c>
      <c r="OO7" s="8" t="s">
        <v>862</v>
      </c>
      <c r="OP7" s="8" t="s">
        <v>862</v>
      </c>
      <c r="OQ7" s="8" t="s">
        <v>862</v>
      </c>
      <c r="OR7" s="8" t="s">
        <v>862</v>
      </c>
      <c r="OS7" s="8" t="s">
        <v>862</v>
      </c>
      <c r="OT7" s="8" t="s">
        <v>862</v>
      </c>
      <c r="OU7" s="8" t="s">
        <v>862</v>
      </c>
      <c r="OV7" s="8" t="s">
        <v>862</v>
      </c>
      <c r="OW7" s="8" t="s">
        <v>862</v>
      </c>
      <c r="OX7" s="8" t="s">
        <v>862</v>
      </c>
      <c r="OY7" s="8" t="s">
        <v>862</v>
      </c>
      <c r="OZ7" s="8" t="s">
        <v>862</v>
      </c>
      <c r="PA7" s="8" t="s">
        <v>862</v>
      </c>
      <c r="PB7" s="8" t="s">
        <v>862</v>
      </c>
      <c r="PC7" s="8" t="s">
        <v>862</v>
      </c>
      <c r="PD7" s="8" t="s">
        <v>862</v>
      </c>
      <c r="PE7" s="8" t="s">
        <v>862</v>
      </c>
      <c r="PF7" s="8" t="s">
        <v>862</v>
      </c>
      <c r="PG7" s="8" t="s">
        <v>862</v>
      </c>
      <c r="PH7" s="8" t="s">
        <v>862</v>
      </c>
      <c r="PI7" s="8" t="s">
        <v>862</v>
      </c>
      <c r="PJ7" s="8" t="s">
        <v>862</v>
      </c>
      <c r="PK7" s="8" t="s">
        <v>862</v>
      </c>
      <c r="PL7" s="8" t="s">
        <v>862</v>
      </c>
      <c r="PM7" s="8" t="s">
        <v>862</v>
      </c>
      <c r="PN7" s="8" t="s">
        <v>862</v>
      </c>
      <c r="PO7" s="8" t="s">
        <v>862</v>
      </c>
      <c r="PP7" s="8" t="s">
        <v>862</v>
      </c>
      <c r="PQ7" s="8" t="s">
        <v>862</v>
      </c>
      <c r="PR7" s="8" t="s">
        <v>862</v>
      </c>
      <c r="PS7" s="8" t="s">
        <v>862</v>
      </c>
      <c r="PT7" s="8" t="s">
        <v>862</v>
      </c>
      <c r="PU7" s="8" t="s">
        <v>862</v>
      </c>
      <c r="PV7" s="8" t="s">
        <v>862</v>
      </c>
      <c r="PW7" s="8" t="s">
        <v>862</v>
      </c>
      <c r="PX7" s="8" t="s">
        <v>862</v>
      </c>
      <c r="PY7" s="8" t="s">
        <v>862</v>
      </c>
      <c r="PZ7" s="8" t="s">
        <v>862</v>
      </c>
      <c r="QA7" s="8" t="s">
        <v>862</v>
      </c>
      <c r="QB7" s="8" t="s">
        <v>862</v>
      </c>
      <c r="QC7" s="8" t="s">
        <v>862</v>
      </c>
      <c r="QD7" s="8" t="s">
        <v>862</v>
      </c>
      <c r="QE7" s="8" t="s">
        <v>862</v>
      </c>
      <c r="QF7" s="8" t="s">
        <v>862</v>
      </c>
      <c r="QG7" s="8" t="s">
        <v>862</v>
      </c>
      <c r="QH7" s="8" t="s">
        <v>862</v>
      </c>
      <c r="QI7" s="8" t="s">
        <v>862</v>
      </c>
      <c r="QJ7" s="8" t="s">
        <v>862</v>
      </c>
      <c r="QK7" s="8" t="s">
        <v>862</v>
      </c>
      <c r="QL7" s="8" t="s">
        <v>862</v>
      </c>
      <c r="QM7" s="8" t="s">
        <v>862</v>
      </c>
      <c r="QN7" s="8" t="s">
        <v>862</v>
      </c>
      <c r="QO7" s="8" t="s">
        <v>862</v>
      </c>
      <c r="QP7" s="11" t="s">
        <v>863</v>
      </c>
      <c r="QQ7" s="11" t="s">
        <v>863</v>
      </c>
      <c r="QR7" s="11" t="s">
        <v>863</v>
      </c>
      <c r="QS7" s="11" t="s">
        <v>863</v>
      </c>
      <c r="QT7" s="11" t="s">
        <v>863</v>
      </c>
      <c r="QU7" s="11" t="s">
        <v>863</v>
      </c>
      <c r="QV7" s="11" t="s">
        <v>863</v>
      </c>
      <c r="QW7" s="11" t="s">
        <v>863</v>
      </c>
      <c r="QX7" s="11" t="s">
        <v>863</v>
      </c>
      <c r="QY7" s="11" t="s">
        <v>863</v>
      </c>
      <c r="QZ7" s="11" t="s">
        <v>863</v>
      </c>
      <c r="RA7" s="11" t="s">
        <v>863</v>
      </c>
      <c r="RB7" s="11" t="s">
        <v>863</v>
      </c>
      <c r="RC7" s="11" t="s">
        <v>863</v>
      </c>
      <c r="RD7" s="11" t="s">
        <v>863</v>
      </c>
      <c r="RE7" s="11" t="s">
        <v>863</v>
      </c>
      <c r="RF7" s="11" t="s">
        <v>863</v>
      </c>
      <c r="RG7" s="11" t="s">
        <v>863</v>
      </c>
      <c r="RH7" s="11" t="s">
        <v>863</v>
      </c>
      <c r="RI7" s="11" t="s">
        <v>863</v>
      </c>
      <c r="RJ7" s="11" t="s">
        <v>863</v>
      </c>
      <c r="RK7" s="11" t="s">
        <v>863</v>
      </c>
      <c r="RL7" s="11" t="s">
        <v>863</v>
      </c>
      <c r="RM7" s="11" t="s">
        <v>863</v>
      </c>
      <c r="RN7" s="11" t="s">
        <v>863</v>
      </c>
      <c r="RO7" s="11" t="s">
        <v>863</v>
      </c>
      <c r="RP7" s="11" t="s">
        <v>863</v>
      </c>
      <c r="RQ7" s="11" t="s">
        <v>863</v>
      </c>
      <c r="RR7" s="11" t="s">
        <v>863</v>
      </c>
      <c r="RS7" s="11" t="s">
        <v>863</v>
      </c>
      <c r="RT7" s="11" t="s">
        <v>863</v>
      </c>
      <c r="RU7" s="11" t="s">
        <v>863</v>
      </c>
      <c r="RV7" s="11" t="s">
        <v>863</v>
      </c>
      <c r="RW7" s="11" t="s">
        <v>863</v>
      </c>
      <c r="RX7" s="11" t="s">
        <v>863</v>
      </c>
      <c r="RY7" s="11" t="s">
        <v>863</v>
      </c>
      <c r="RZ7" s="11" t="s">
        <v>863</v>
      </c>
      <c r="SA7" s="11" t="s">
        <v>863</v>
      </c>
      <c r="SB7" s="11" t="s">
        <v>863</v>
      </c>
      <c r="SC7" s="11" t="s">
        <v>863</v>
      </c>
      <c r="SD7" s="11" t="s">
        <v>863</v>
      </c>
      <c r="SE7" s="11" t="s">
        <v>863</v>
      </c>
      <c r="SF7" s="11" t="s">
        <v>863</v>
      </c>
      <c r="SG7" s="11" t="s">
        <v>863</v>
      </c>
      <c r="SH7" s="11" t="s">
        <v>863</v>
      </c>
      <c r="SI7" s="11" t="s">
        <v>863</v>
      </c>
      <c r="SJ7" s="11" t="s">
        <v>863</v>
      </c>
      <c r="SK7" s="11" t="s">
        <v>863</v>
      </c>
      <c r="SL7" s="11" t="s">
        <v>863</v>
      </c>
      <c r="SM7" s="11" t="s">
        <v>863</v>
      </c>
      <c r="SN7" s="11" t="s">
        <v>863</v>
      </c>
      <c r="SO7" s="11" t="s">
        <v>863</v>
      </c>
      <c r="SP7" s="11" t="s">
        <v>863</v>
      </c>
      <c r="SQ7" s="11" t="s">
        <v>863</v>
      </c>
      <c r="SR7" s="11" t="s">
        <v>863</v>
      </c>
      <c r="SS7" s="11" t="s">
        <v>863</v>
      </c>
      <c r="ST7" s="11" t="s">
        <v>863</v>
      </c>
      <c r="SU7" s="11" t="s">
        <v>863</v>
      </c>
      <c r="SV7" s="11" t="s">
        <v>863</v>
      </c>
      <c r="SW7" s="11" t="s">
        <v>863</v>
      </c>
      <c r="SX7" s="11" t="s">
        <v>863</v>
      </c>
      <c r="SY7" s="11" t="s">
        <v>863</v>
      </c>
      <c r="SZ7" s="11" t="s">
        <v>863</v>
      </c>
      <c r="TA7" s="11" t="s">
        <v>863</v>
      </c>
      <c r="TB7" s="11" t="s">
        <v>863</v>
      </c>
      <c r="TC7" s="11" t="s">
        <v>863</v>
      </c>
      <c r="TD7" s="11" t="s">
        <v>863</v>
      </c>
      <c r="TE7" s="11" t="s">
        <v>863</v>
      </c>
      <c r="TF7" s="11" t="s">
        <v>863</v>
      </c>
      <c r="TG7" s="11" t="s">
        <v>863</v>
      </c>
      <c r="TH7" s="11" t="s">
        <v>863</v>
      </c>
      <c r="TI7" s="11" t="s">
        <v>863</v>
      </c>
      <c r="TJ7" s="11" t="s">
        <v>863</v>
      </c>
      <c r="TK7" s="11" t="s">
        <v>863</v>
      </c>
      <c r="TL7" s="11" t="s">
        <v>863</v>
      </c>
      <c r="TM7" s="11" t="s">
        <v>863</v>
      </c>
      <c r="TN7" s="11" t="s">
        <v>863</v>
      </c>
      <c r="TO7" s="11" t="s">
        <v>863</v>
      </c>
      <c r="TP7" s="11" t="s">
        <v>863</v>
      </c>
      <c r="TQ7" s="11" t="s">
        <v>863</v>
      </c>
      <c r="TR7" s="11" t="s">
        <v>863</v>
      </c>
      <c r="TS7" s="11" t="s">
        <v>863</v>
      </c>
      <c r="TT7" s="11" t="s">
        <v>863</v>
      </c>
      <c r="TU7" s="11" t="s">
        <v>863</v>
      </c>
      <c r="TV7" s="11" t="s">
        <v>863</v>
      </c>
      <c r="TW7" s="11" t="s">
        <v>863</v>
      </c>
      <c r="TX7" s="11" t="s">
        <v>863</v>
      </c>
      <c r="TY7" s="11" t="s">
        <v>863</v>
      </c>
      <c r="TZ7" s="11" t="s">
        <v>863</v>
      </c>
      <c r="UA7" s="11" t="s">
        <v>863</v>
      </c>
      <c r="UB7" s="11" t="s">
        <v>863</v>
      </c>
      <c r="UC7" s="11" t="s">
        <v>863</v>
      </c>
      <c r="UD7" s="11" t="s">
        <v>863</v>
      </c>
      <c r="UE7" s="11" t="s">
        <v>863</v>
      </c>
      <c r="UF7" s="11" t="s">
        <v>863</v>
      </c>
      <c r="UG7" s="11" t="s">
        <v>863</v>
      </c>
      <c r="UH7" s="11" t="s">
        <v>863</v>
      </c>
      <c r="UI7" s="11" t="s">
        <v>863</v>
      </c>
      <c r="UJ7" s="11" t="s">
        <v>863</v>
      </c>
      <c r="UK7" s="11" t="s">
        <v>863</v>
      </c>
      <c r="UL7" s="11" t="s">
        <v>863</v>
      </c>
      <c r="UM7" s="11" t="s">
        <v>863</v>
      </c>
      <c r="UN7" s="11" t="s">
        <v>863</v>
      </c>
      <c r="UO7" s="11" t="s">
        <v>863</v>
      </c>
      <c r="UP7" s="11" t="s">
        <v>863</v>
      </c>
      <c r="UQ7" s="11" t="s">
        <v>863</v>
      </c>
      <c r="UR7" s="11" t="s">
        <v>863</v>
      </c>
      <c r="US7" s="11" t="s">
        <v>863</v>
      </c>
      <c r="UT7" s="11" t="s">
        <v>863</v>
      </c>
      <c r="UU7" s="11" t="s">
        <v>863</v>
      </c>
      <c r="UV7" s="11" t="s">
        <v>863</v>
      </c>
      <c r="UW7" s="11" t="s">
        <v>863</v>
      </c>
      <c r="UX7" s="11" t="s">
        <v>863</v>
      </c>
      <c r="UY7" s="11" t="s">
        <v>863</v>
      </c>
      <c r="UZ7" s="11" t="s">
        <v>863</v>
      </c>
      <c r="VA7" s="11" t="s">
        <v>863</v>
      </c>
      <c r="VB7" s="11" t="s">
        <v>863</v>
      </c>
      <c r="VC7" s="11" t="s">
        <v>863</v>
      </c>
      <c r="VD7" s="11" t="s">
        <v>863</v>
      </c>
      <c r="VE7" s="11" t="s">
        <v>863</v>
      </c>
      <c r="VF7" s="11" t="s">
        <v>863</v>
      </c>
      <c r="VG7" s="11" t="s">
        <v>863</v>
      </c>
      <c r="VH7" s="11" t="s">
        <v>863</v>
      </c>
      <c r="VI7" s="11" t="s">
        <v>863</v>
      </c>
      <c r="VJ7" s="11" t="s">
        <v>863</v>
      </c>
      <c r="VK7" s="11" t="s">
        <v>863</v>
      </c>
      <c r="VL7" s="11" t="s">
        <v>863</v>
      </c>
      <c r="VM7" s="11" t="s">
        <v>863</v>
      </c>
      <c r="VN7" s="11" t="s">
        <v>863</v>
      </c>
      <c r="VO7" s="11" t="s">
        <v>863</v>
      </c>
      <c r="VP7" s="11" t="s">
        <v>863</v>
      </c>
      <c r="VQ7" s="11" t="s">
        <v>863</v>
      </c>
      <c r="VR7" s="11" t="s">
        <v>863</v>
      </c>
      <c r="VS7" s="11" t="s">
        <v>863</v>
      </c>
      <c r="VT7" s="11" t="s">
        <v>863</v>
      </c>
      <c r="VU7" s="11" t="s">
        <v>863</v>
      </c>
      <c r="VV7" s="11" t="s">
        <v>863</v>
      </c>
      <c r="VW7" s="11" t="s">
        <v>863</v>
      </c>
      <c r="VX7" s="11" t="s">
        <v>863</v>
      </c>
      <c r="VY7" s="11" t="s">
        <v>863</v>
      </c>
      <c r="VZ7" s="11" t="s">
        <v>863</v>
      </c>
      <c r="WA7" s="11" t="s">
        <v>863</v>
      </c>
      <c r="WB7" s="11" t="s">
        <v>863</v>
      </c>
      <c r="WC7" s="11" t="s">
        <v>863</v>
      </c>
      <c r="WD7" s="11" t="s">
        <v>863</v>
      </c>
      <c r="WE7" s="11" t="s">
        <v>863</v>
      </c>
      <c r="WF7" s="11" t="s">
        <v>863</v>
      </c>
      <c r="WG7" s="11" t="s">
        <v>863</v>
      </c>
      <c r="WH7" s="11" t="s">
        <v>863</v>
      </c>
      <c r="WI7" s="11" t="s">
        <v>863</v>
      </c>
      <c r="WJ7" s="11" t="s">
        <v>863</v>
      </c>
      <c r="WK7" s="11" t="s">
        <v>863</v>
      </c>
      <c r="WL7" s="11" t="s">
        <v>863</v>
      </c>
      <c r="WM7" s="11" t="s">
        <v>863</v>
      </c>
      <c r="WN7" s="11" t="s">
        <v>863</v>
      </c>
      <c r="WO7" s="11" t="s">
        <v>863</v>
      </c>
      <c r="WP7" s="11" t="s">
        <v>863</v>
      </c>
      <c r="WQ7" s="11" t="s">
        <v>863</v>
      </c>
      <c r="WR7" s="11" t="s">
        <v>863</v>
      </c>
      <c r="WS7" s="11" t="s">
        <v>863</v>
      </c>
      <c r="WT7" s="11" t="s">
        <v>863</v>
      </c>
      <c r="WU7" s="11" t="s">
        <v>863</v>
      </c>
      <c r="WV7" s="11" t="s">
        <v>863</v>
      </c>
      <c r="WW7" s="11" t="s">
        <v>863</v>
      </c>
      <c r="WX7" s="11" t="s">
        <v>863</v>
      </c>
      <c r="WY7" s="11" t="s">
        <v>863</v>
      </c>
      <c r="WZ7" s="11" t="s">
        <v>863</v>
      </c>
      <c r="XA7" s="11" t="s">
        <v>863</v>
      </c>
      <c r="XB7" s="11" t="s">
        <v>863</v>
      </c>
      <c r="XC7" s="11" t="s">
        <v>863</v>
      </c>
      <c r="XD7" s="11" t="s">
        <v>863</v>
      </c>
      <c r="XE7" s="11" t="s">
        <v>863</v>
      </c>
      <c r="XF7" s="11" t="s">
        <v>863</v>
      </c>
      <c r="XG7" s="11" t="s">
        <v>863</v>
      </c>
      <c r="XH7" s="11" t="s">
        <v>863</v>
      </c>
      <c r="XI7" s="11" t="s">
        <v>863</v>
      </c>
      <c r="XJ7" s="11" t="s">
        <v>863</v>
      </c>
      <c r="XK7" s="11" t="s">
        <v>863</v>
      </c>
      <c r="XL7" s="11" t="s">
        <v>863</v>
      </c>
      <c r="XM7" s="11" t="s">
        <v>863</v>
      </c>
      <c r="XN7" s="11" t="s">
        <v>863</v>
      </c>
      <c r="XO7" s="11" t="s">
        <v>863</v>
      </c>
      <c r="XP7" s="11" t="s">
        <v>863</v>
      </c>
      <c r="XQ7" s="11" t="s">
        <v>863</v>
      </c>
      <c r="XR7" s="11" t="s">
        <v>863</v>
      </c>
      <c r="XS7" s="11" t="s">
        <v>863</v>
      </c>
      <c r="XT7" s="11" t="s">
        <v>863</v>
      </c>
      <c r="XU7" s="11" t="s">
        <v>863</v>
      </c>
      <c r="XV7" s="11" t="s">
        <v>863</v>
      </c>
      <c r="XW7" s="11" t="s">
        <v>863</v>
      </c>
      <c r="XX7" s="11" t="s">
        <v>863</v>
      </c>
      <c r="XY7" s="11" t="s">
        <v>863</v>
      </c>
      <c r="XZ7" s="11" t="s">
        <v>863</v>
      </c>
      <c r="YA7" s="11" t="s">
        <v>863</v>
      </c>
      <c r="YB7" s="11" t="s">
        <v>863</v>
      </c>
      <c r="YC7" s="11" t="s">
        <v>863</v>
      </c>
      <c r="YD7" s="11" t="s">
        <v>863</v>
      </c>
      <c r="YE7" s="11" t="s">
        <v>863</v>
      </c>
      <c r="YF7" s="11" t="s">
        <v>863</v>
      </c>
      <c r="YG7" s="11" t="s">
        <v>863</v>
      </c>
      <c r="YH7" s="11" t="s">
        <v>863</v>
      </c>
      <c r="YI7" s="11" t="s">
        <v>863</v>
      </c>
      <c r="YJ7" s="11" t="s">
        <v>863</v>
      </c>
      <c r="YK7" s="11" t="s">
        <v>863</v>
      </c>
      <c r="YL7" s="11" t="s">
        <v>863</v>
      </c>
      <c r="YM7" s="11" t="s">
        <v>863</v>
      </c>
      <c r="YN7" s="11" t="s">
        <v>863</v>
      </c>
      <c r="YO7" s="11" t="s">
        <v>863</v>
      </c>
      <c r="YP7" s="11" t="s">
        <v>863</v>
      </c>
      <c r="YQ7" s="11" t="s">
        <v>863</v>
      </c>
      <c r="YR7" s="11" t="s">
        <v>863</v>
      </c>
      <c r="YS7" s="11" t="s">
        <v>863</v>
      </c>
      <c r="YT7" s="11" t="s">
        <v>863</v>
      </c>
      <c r="YU7" s="11" t="s">
        <v>863</v>
      </c>
      <c r="YV7" s="11" t="s">
        <v>863</v>
      </c>
      <c r="YW7" s="11" t="s">
        <v>863</v>
      </c>
      <c r="YX7" s="11" t="s">
        <v>863</v>
      </c>
      <c r="YY7" s="11" t="s">
        <v>863</v>
      </c>
      <c r="YZ7" s="11" t="s">
        <v>863</v>
      </c>
      <c r="ZA7" s="11" t="s">
        <v>863</v>
      </c>
      <c r="ZB7" s="11" t="s">
        <v>863</v>
      </c>
      <c r="ZC7" s="11" t="s">
        <v>863</v>
      </c>
      <c r="ZD7" s="11" t="s">
        <v>863</v>
      </c>
      <c r="ZE7" s="11" t="s">
        <v>863</v>
      </c>
    </row>
    <row r="8" spans="1:681">
      <c r="I8" s="3" t="s">
        <v>864</v>
      </c>
      <c r="J8" s="3">
        <v>2025</v>
      </c>
      <c r="K8" s="3">
        <v>2025</v>
      </c>
      <c r="L8" s="3">
        <v>2025</v>
      </c>
      <c r="M8" s="3">
        <v>2025</v>
      </c>
      <c r="N8" s="3">
        <v>2025</v>
      </c>
      <c r="O8" s="3">
        <v>2025</v>
      </c>
      <c r="P8" s="3">
        <v>2025</v>
      </c>
      <c r="Q8" s="3">
        <v>2025</v>
      </c>
      <c r="R8" s="3">
        <v>2025</v>
      </c>
      <c r="S8" s="3">
        <v>2025</v>
      </c>
      <c r="T8" s="3">
        <v>2025</v>
      </c>
      <c r="U8" s="3">
        <v>2025</v>
      </c>
      <c r="V8" s="3">
        <v>2025</v>
      </c>
      <c r="W8" s="3">
        <v>2025</v>
      </c>
      <c r="X8" s="3">
        <v>2025</v>
      </c>
      <c r="Y8" s="3">
        <v>2025</v>
      </c>
      <c r="Z8" s="3">
        <v>2025</v>
      </c>
      <c r="AA8" s="3">
        <v>2025</v>
      </c>
      <c r="AB8" s="3">
        <v>2025</v>
      </c>
      <c r="AC8" s="3">
        <v>2025</v>
      </c>
      <c r="AD8" s="3">
        <v>2025</v>
      </c>
      <c r="AE8" s="3">
        <v>2025</v>
      </c>
      <c r="AF8" s="3">
        <v>2025</v>
      </c>
      <c r="AG8" s="3">
        <v>2025</v>
      </c>
      <c r="AH8" s="3">
        <v>2025</v>
      </c>
      <c r="AI8" s="3">
        <v>2025</v>
      </c>
      <c r="AJ8" s="3">
        <v>2025</v>
      </c>
      <c r="AK8" s="3">
        <v>2025</v>
      </c>
      <c r="AL8" s="3">
        <v>2025</v>
      </c>
      <c r="AM8" s="3">
        <v>2025</v>
      </c>
      <c r="AN8" s="3">
        <v>2025</v>
      </c>
      <c r="AO8" s="3">
        <v>2025</v>
      </c>
      <c r="AP8" s="3">
        <v>2025</v>
      </c>
      <c r="AQ8" s="3">
        <v>2025</v>
      </c>
      <c r="AR8" s="3">
        <v>2025</v>
      </c>
      <c r="AS8" s="3">
        <v>2025</v>
      </c>
      <c r="AT8" s="3">
        <v>2025</v>
      </c>
      <c r="AU8" s="3">
        <v>2025</v>
      </c>
      <c r="AV8" s="3">
        <v>2025</v>
      </c>
      <c r="AW8" s="3">
        <v>2025</v>
      </c>
      <c r="AX8" s="3">
        <v>2025</v>
      </c>
      <c r="AY8" s="3">
        <v>2025</v>
      </c>
      <c r="AZ8" s="3">
        <v>2025</v>
      </c>
      <c r="BA8" s="3">
        <v>2025</v>
      </c>
      <c r="BB8" s="3">
        <v>2025</v>
      </c>
      <c r="BC8" s="3">
        <v>2025</v>
      </c>
      <c r="BD8" s="3">
        <v>2025</v>
      </c>
      <c r="BE8" s="3">
        <v>2025</v>
      </c>
      <c r="BF8" s="3">
        <v>2025</v>
      </c>
      <c r="BG8" s="3">
        <v>2025</v>
      </c>
      <c r="BH8" s="3">
        <v>2025</v>
      </c>
      <c r="BI8" s="3">
        <v>2025</v>
      </c>
      <c r="BJ8" s="3">
        <v>2025</v>
      </c>
      <c r="BK8" s="3">
        <v>2025</v>
      </c>
      <c r="BL8" s="3">
        <v>2025</v>
      </c>
      <c r="BM8" s="3">
        <v>2025</v>
      </c>
      <c r="BN8" s="3">
        <v>2030</v>
      </c>
      <c r="BO8" s="3">
        <v>2030</v>
      </c>
      <c r="BP8" s="3">
        <v>2030</v>
      </c>
      <c r="BQ8" s="3">
        <v>2030</v>
      </c>
      <c r="BR8" s="3">
        <v>2030</v>
      </c>
      <c r="BS8" s="3">
        <v>2030</v>
      </c>
      <c r="BT8" s="3">
        <v>2030</v>
      </c>
      <c r="BU8" s="3">
        <v>2030</v>
      </c>
      <c r="BV8" s="3">
        <v>2030</v>
      </c>
      <c r="BW8" s="3">
        <v>2030</v>
      </c>
      <c r="BX8" s="3">
        <v>2030</v>
      </c>
      <c r="BY8" s="3">
        <v>2030</v>
      </c>
      <c r="BZ8" s="3">
        <v>2030</v>
      </c>
      <c r="CA8" s="3">
        <v>2030</v>
      </c>
      <c r="CB8" s="3">
        <v>2030</v>
      </c>
      <c r="CC8" s="3">
        <v>2030</v>
      </c>
      <c r="CD8" s="3">
        <v>2030</v>
      </c>
      <c r="CE8" s="3">
        <v>2030</v>
      </c>
      <c r="CF8" s="3">
        <v>2030</v>
      </c>
      <c r="CG8" s="3">
        <v>2030</v>
      </c>
      <c r="CH8" s="3">
        <v>2030</v>
      </c>
      <c r="CI8" s="3">
        <v>2030</v>
      </c>
      <c r="CJ8" s="3">
        <v>2030</v>
      </c>
      <c r="CK8" s="3">
        <v>2030</v>
      </c>
      <c r="CL8" s="3">
        <v>2030</v>
      </c>
      <c r="CM8" s="3">
        <v>2030</v>
      </c>
      <c r="CN8" s="3">
        <v>2030</v>
      </c>
      <c r="CO8" s="3">
        <v>2030</v>
      </c>
      <c r="CP8" s="3">
        <v>2030</v>
      </c>
      <c r="CQ8" s="3">
        <v>2030</v>
      </c>
      <c r="CR8" s="3">
        <v>2030</v>
      </c>
      <c r="CS8" s="3">
        <v>2030</v>
      </c>
      <c r="CT8" s="3">
        <v>2030</v>
      </c>
      <c r="CU8" s="3">
        <v>2030</v>
      </c>
      <c r="CV8" s="3">
        <v>2030</v>
      </c>
      <c r="CW8" s="3">
        <v>2030</v>
      </c>
      <c r="CX8" s="3">
        <v>2030</v>
      </c>
      <c r="CY8" s="3">
        <v>2030</v>
      </c>
      <c r="CZ8" s="3">
        <v>2030</v>
      </c>
      <c r="DA8" s="3">
        <v>2030</v>
      </c>
      <c r="DB8" s="3">
        <v>2030</v>
      </c>
      <c r="DC8" s="3">
        <v>2030</v>
      </c>
      <c r="DD8" s="3">
        <v>2030</v>
      </c>
      <c r="DE8" s="3">
        <v>2030</v>
      </c>
      <c r="DF8" s="3">
        <v>2030</v>
      </c>
      <c r="DG8" s="3">
        <v>2030</v>
      </c>
      <c r="DH8" s="3">
        <v>2030</v>
      </c>
      <c r="DI8" s="3">
        <v>2030</v>
      </c>
      <c r="DJ8" s="3">
        <v>2030</v>
      </c>
      <c r="DK8" s="3">
        <v>2030</v>
      </c>
      <c r="DL8" s="3">
        <v>2030</v>
      </c>
      <c r="DM8" s="3">
        <v>2030</v>
      </c>
      <c r="DN8" s="3">
        <v>2030</v>
      </c>
      <c r="DO8" s="3">
        <v>2030</v>
      </c>
      <c r="DP8" s="3">
        <v>2030</v>
      </c>
      <c r="DQ8" s="3">
        <v>2030</v>
      </c>
      <c r="DR8" s="3">
        <v>2040</v>
      </c>
      <c r="DS8" s="3">
        <v>2040</v>
      </c>
      <c r="DT8" s="3">
        <v>2040</v>
      </c>
      <c r="DU8" s="3">
        <v>2040</v>
      </c>
      <c r="DV8" s="3">
        <v>2040</v>
      </c>
      <c r="DW8" s="3">
        <v>2040</v>
      </c>
      <c r="DX8" s="3">
        <v>2040</v>
      </c>
      <c r="DY8" s="3">
        <v>2040</v>
      </c>
      <c r="DZ8" s="3">
        <v>2040</v>
      </c>
      <c r="EA8" s="3">
        <v>2040</v>
      </c>
      <c r="EB8" s="3">
        <v>2040</v>
      </c>
      <c r="EC8" s="3">
        <v>2040</v>
      </c>
      <c r="ED8" s="3">
        <v>2040</v>
      </c>
      <c r="EE8" s="3">
        <v>2040</v>
      </c>
      <c r="EF8" s="3">
        <v>2040</v>
      </c>
      <c r="EG8" s="3">
        <v>2040</v>
      </c>
      <c r="EH8" s="3">
        <v>2040</v>
      </c>
      <c r="EI8" s="3">
        <v>2040</v>
      </c>
      <c r="EJ8" s="3">
        <v>2040</v>
      </c>
      <c r="EK8" s="3">
        <v>2040</v>
      </c>
      <c r="EL8" s="3">
        <v>2040</v>
      </c>
      <c r="EM8" s="3">
        <v>2040</v>
      </c>
      <c r="EN8" s="3">
        <v>2040</v>
      </c>
      <c r="EO8" s="3">
        <v>2040</v>
      </c>
      <c r="EP8" s="3">
        <v>2040</v>
      </c>
      <c r="EQ8" s="3">
        <v>2040</v>
      </c>
      <c r="ER8" s="3">
        <v>2040</v>
      </c>
      <c r="ES8" s="3">
        <v>2040</v>
      </c>
      <c r="ET8" s="3">
        <v>2040</v>
      </c>
      <c r="EU8" s="3">
        <v>2040</v>
      </c>
      <c r="EV8" s="3">
        <v>2040</v>
      </c>
      <c r="EW8" s="3">
        <v>2040</v>
      </c>
      <c r="EX8" s="3">
        <v>2040</v>
      </c>
      <c r="EY8" s="3">
        <v>2040</v>
      </c>
      <c r="EZ8" s="3">
        <v>2040</v>
      </c>
      <c r="FA8" s="3">
        <v>2040</v>
      </c>
      <c r="FB8" s="3">
        <v>2040</v>
      </c>
      <c r="FC8" s="3">
        <v>2040</v>
      </c>
      <c r="FD8" s="3">
        <v>2040</v>
      </c>
      <c r="FE8" s="3">
        <v>2040</v>
      </c>
      <c r="FF8" s="3">
        <v>2040</v>
      </c>
      <c r="FG8" s="3">
        <v>2040</v>
      </c>
      <c r="FH8" s="3">
        <v>2040</v>
      </c>
      <c r="FI8" s="3">
        <v>2040</v>
      </c>
      <c r="FJ8" s="3">
        <v>2040</v>
      </c>
      <c r="FK8" s="3">
        <v>2040</v>
      </c>
      <c r="FL8" s="3">
        <v>2040</v>
      </c>
      <c r="FM8" s="3">
        <v>2040</v>
      </c>
      <c r="FN8" s="3">
        <v>2040</v>
      </c>
      <c r="FO8" s="3">
        <v>2040</v>
      </c>
      <c r="FP8" s="3">
        <v>2040</v>
      </c>
      <c r="FQ8" s="3">
        <v>2040</v>
      </c>
      <c r="FR8" s="3">
        <v>2040</v>
      </c>
      <c r="FS8" s="3">
        <v>2040</v>
      </c>
      <c r="FT8" s="3">
        <v>2040</v>
      </c>
      <c r="FU8" s="3">
        <v>2040</v>
      </c>
      <c r="FV8" s="3">
        <v>2050</v>
      </c>
      <c r="FW8" s="3">
        <v>2050</v>
      </c>
      <c r="FX8" s="3">
        <v>2050</v>
      </c>
      <c r="FY8" s="3">
        <v>2050</v>
      </c>
      <c r="FZ8" s="3">
        <v>2050</v>
      </c>
      <c r="GA8" s="3">
        <v>2050</v>
      </c>
      <c r="GB8" s="3">
        <v>2050</v>
      </c>
      <c r="GC8" s="3">
        <v>2050</v>
      </c>
      <c r="GD8" s="3">
        <v>2050</v>
      </c>
      <c r="GE8" s="3">
        <v>2050</v>
      </c>
      <c r="GF8" s="3">
        <v>2050</v>
      </c>
      <c r="GG8" s="3">
        <v>2050</v>
      </c>
      <c r="GH8" s="3">
        <v>2050</v>
      </c>
      <c r="GI8" s="3">
        <v>2050</v>
      </c>
      <c r="GJ8" s="3">
        <v>2050</v>
      </c>
      <c r="GK8" s="3">
        <v>2050</v>
      </c>
      <c r="GL8" s="3">
        <v>2050</v>
      </c>
      <c r="GM8" s="3">
        <v>2050</v>
      </c>
      <c r="GN8" s="3">
        <v>2050</v>
      </c>
      <c r="GO8" s="3">
        <v>2050</v>
      </c>
      <c r="GP8" s="3">
        <v>2050</v>
      </c>
      <c r="GQ8" s="3">
        <v>2050</v>
      </c>
      <c r="GR8" s="3">
        <v>2050</v>
      </c>
      <c r="GS8" s="3">
        <v>2050</v>
      </c>
      <c r="GT8" s="3">
        <v>2050</v>
      </c>
      <c r="GU8" s="3">
        <v>2050</v>
      </c>
      <c r="GV8" s="3">
        <v>2050</v>
      </c>
      <c r="GW8" s="3">
        <v>2050</v>
      </c>
      <c r="GX8" s="3">
        <v>2050</v>
      </c>
      <c r="GY8" s="3">
        <v>2050</v>
      </c>
      <c r="GZ8" s="3">
        <v>2050</v>
      </c>
      <c r="HA8" s="3">
        <v>2050</v>
      </c>
      <c r="HB8" s="3">
        <v>2050</v>
      </c>
      <c r="HC8" s="3">
        <v>2050</v>
      </c>
      <c r="HD8" s="3">
        <v>2050</v>
      </c>
      <c r="HE8" s="3">
        <v>2050</v>
      </c>
      <c r="HF8" s="3">
        <v>2050</v>
      </c>
      <c r="HG8" s="3">
        <v>2050</v>
      </c>
      <c r="HH8" s="3">
        <v>2050</v>
      </c>
      <c r="HI8" s="3">
        <v>2050</v>
      </c>
      <c r="HJ8" s="3">
        <v>2050</v>
      </c>
      <c r="HK8" s="3">
        <v>2050</v>
      </c>
      <c r="HL8" s="3">
        <v>2050</v>
      </c>
      <c r="HM8" s="3">
        <v>2050</v>
      </c>
      <c r="HN8" s="3">
        <v>2050</v>
      </c>
      <c r="HO8" s="3">
        <v>2050</v>
      </c>
      <c r="HP8" s="3">
        <v>2050</v>
      </c>
      <c r="HQ8" s="3">
        <v>2050</v>
      </c>
      <c r="HR8" s="3">
        <v>2050</v>
      </c>
      <c r="HS8" s="3">
        <v>2050</v>
      </c>
      <c r="HT8" s="3">
        <v>2050</v>
      </c>
      <c r="HU8" s="3">
        <v>2050</v>
      </c>
      <c r="HV8" s="3">
        <v>2050</v>
      </c>
      <c r="HW8" s="3">
        <v>2050</v>
      </c>
      <c r="HX8" s="3">
        <v>2050</v>
      </c>
      <c r="HY8" s="3">
        <v>2050</v>
      </c>
      <c r="HZ8" s="3">
        <v>2025</v>
      </c>
      <c r="IA8" s="3">
        <v>2025</v>
      </c>
      <c r="IB8" s="3">
        <v>2025</v>
      </c>
      <c r="IC8" s="3">
        <v>2025</v>
      </c>
      <c r="ID8" s="3">
        <v>2025</v>
      </c>
      <c r="IE8" s="3">
        <v>2025</v>
      </c>
      <c r="IF8" s="3">
        <v>2025</v>
      </c>
      <c r="IG8" s="3">
        <v>2025</v>
      </c>
      <c r="IH8" s="3">
        <v>2025</v>
      </c>
      <c r="II8" s="3">
        <v>2025</v>
      </c>
      <c r="IJ8" s="3">
        <v>2025</v>
      </c>
      <c r="IK8" s="3">
        <v>2025</v>
      </c>
      <c r="IL8" s="3">
        <v>2025</v>
      </c>
      <c r="IM8" s="3">
        <v>2025</v>
      </c>
      <c r="IN8" s="3">
        <v>2025</v>
      </c>
      <c r="IO8" s="3">
        <v>2025</v>
      </c>
      <c r="IP8" s="3">
        <v>2025</v>
      </c>
      <c r="IQ8" s="3">
        <v>2025</v>
      </c>
      <c r="IR8" s="3">
        <v>2025</v>
      </c>
      <c r="IS8" s="3">
        <v>2025</v>
      </c>
      <c r="IT8" s="3">
        <v>2025</v>
      </c>
      <c r="IU8" s="3">
        <v>2025</v>
      </c>
      <c r="IV8" s="3">
        <v>2025</v>
      </c>
      <c r="IW8" s="3">
        <v>2025</v>
      </c>
      <c r="IX8" s="3">
        <v>2025</v>
      </c>
      <c r="IY8" s="3">
        <v>2025</v>
      </c>
      <c r="IZ8" s="3">
        <v>2025</v>
      </c>
      <c r="JA8" s="3">
        <v>2025</v>
      </c>
      <c r="JB8" s="3">
        <v>2025</v>
      </c>
      <c r="JC8" s="3">
        <v>2025</v>
      </c>
      <c r="JD8" s="3">
        <v>2025</v>
      </c>
      <c r="JE8" s="3">
        <v>2025</v>
      </c>
      <c r="JF8" s="3">
        <v>2025</v>
      </c>
      <c r="JG8" s="3">
        <v>2025</v>
      </c>
      <c r="JH8" s="3">
        <v>2025</v>
      </c>
      <c r="JI8" s="3">
        <v>2025</v>
      </c>
      <c r="JJ8" s="3">
        <v>2025</v>
      </c>
      <c r="JK8" s="3">
        <v>2025</v>
      </c>
      <c r="JL8" s="3">
        <v>2025</v>
      </c>
      <c r="JM8" s="3">
        <v>2025</v>
      </c>
      <c r="JN8" s="3">
        <v>2025</v>
      </c>
      <c r="JO8" s="3">
        <v>2025</v>
      </c>
      <c r="JP8" s="3">
        <v>2025</v>
      </c>
      <c r="JQ8" s="3">
        <v>2025</v>
      </c>
      <c r="JR8" s="3">
        <v>2025</v>
      </c>
      <c r="JS8" s="3">
        <v>2025</v>
      </c>
      <c r="JT8" s="3">
        <v>2025</v>
      </c>
      <c r="JU8" s="3">
        <v>2025</v>
      </c>
      <c r="JV8" s="3">
        <v>2025</v>
      </c>
      <c r="JW8" s="3">
        <v>2025</v>
      </c>
      <c r="JX8" s="3">
        <v>2025</v>
      </c>
      <c r="JY8" s="3">
        <v>2025</v>
      </c>
      <c r="JZ8" s="3">
        <v>2025</v>
      </c>
      <c r="KA8" s="3">
        <v>2025</v>
      </c>
      <c r="KB8" s="3">
        <v>2025</v>
      </c>
      <c r="KC8" s="3">
        <v>2025</v>
      </c>
      <c r="KD8" s="3">
        <v>2030</v>
      </c>
      <c r="KE8" s="3">
        <v>2030</v>
      </c>
      <c r="KF8" s="3">
        <v>2030</v>
      </c>
      <c r="KG8" s="3">
        <v>2030</v>
      </c>
      <c r="KH8" s="3">
        <v>2030</v>
      </c>
      <c r="KI8" s="3">
        <v>2030</v>
      </c>
      <c r="KJ8" s="3">
        <v>2030</v>
      </c>
      <c r="KK8" s="3">
        <v>2030</v>
      </c>
      <c r="KL8" s="3">
        <v>2030</v>
      </c>
      <c r="KM8" s="3">
        <v>2030</v>
      </c>
      <c r="KN8" s="3">
        <v>2030</v>
      </c>
      <c r="KO8" s="3">
        <v>2030</v>
      </c>
      <c r="KP8" s="3">
        <v>2030</v>
      </c>
      <c r="KQ8" s="3">
        <v>2030</v>
      </c>
      <c r="KR8" s="3">
        <v>2030</v>
      </c>
      <c r="KS8" s="3">
        <v>2030</v>
      </c>
      <c r="KT8" s="3">
        <v>2030</v>
      </c>
      <c r="KU8" s="3">
        <v>2030</v>
      </c>
      <c r="KV8" s="3">
        <v>2030</v>
      </c>
      <c r="KW8" s="3">
        <v>2030</v>
      </c>
      <c r="KX8" s="3">
        <v>2030</v>
      </c>
      <c r="KY8" s="3">
        <v>2030</v>
      </c>
      <c r="KZ8" s="3">
        <v>2030</v>
      </c>
      <c r="LA8" s="3">
        <v>2030</v>
      </c>
      <c r="LB8" s="3">
        <v>2030</v>
      </c>
      <c r="LC8" s="3">
        <v>2030</v>
      </c>
      <c r="LD8" s="3">
        <v>2030</v>
      </c>
      <c r="LE8" s="3">
        <v>2030</v>
      </c>
      <c r="LF8" s="3">
        <v>2030</v>
      </c>
      <c r="LG8" s="3">
        <v>2030</v>
      </c>
      <c r="LH8" s="3">
        <v>2030</v>
      </c>
      <c r="LI8" s="3">
        <v>2030</v>
      </c>
      <c r="LJ8" s="3">
        <v>2030</v>
      </c>
      <c r="LK8" s="3">
        <v>2030</v>
      </c>
      <c r="LL8" s="3">
        <v>2030</v>
      </c>
      <c r="LM8" s="3">
        <v>2030</v>
      </c>
      <c r="LN8" s="3">
        <v>2030</v>
      </c>
      <c r="LO8" s="3">
        <v>2030</v>
      </c>
      <c r="LP8" s="3">
        <v>2030</v>
      </c>
      <c r="LQ8" s="3">
        <v>2030</v>
      </c>
      <c r="LR8" s="3">
        <v>2030</v>
      </c>
      <c r="LS8" s="3">
        <v>2030</v>
      </c>
      <c r="LT8" s="3">
        <v>2030</v>
      </c>
      <c r="LU8" s="3">
        <v>2030</v>
      </c>
      <c r="LV8" s="3">
        <v>2030</v>
      </c>
      <c r="LW8" s="3">
        <v>2030</v>
      </c>
      <c r="LX8" s="3">
        <v>2030</v>
      </c>
      <c r="LY8" s="3">
        <v>2030</v>
      </c>
      <c r="LZ8" s="3">
        <v>2030</v>
      </c>
      <c r="MA8" s="3">
        <v>2030</v>
      </c>
      <c r="MB8" s="3">
        <v>2030</v>
      </c>
      <c r="MC8" s="3">
        <v>2030</v>
      </c>
      <c r="MD8" s="3">
        <v>2030</v>
      </c>
      <c r="ME8" s="3">
        <v>2030</v>
      </c>
      <c r="MF8" s="3">
        <v>2030</v>
      </c>
      <c r="MG8" s="3">
        <v>2030</v>
      </c>
      <c r="MH8" s="3">
        <v>2040</v>
      </c>
      <c r="MI8" s="3">
        <v>2040</v>
      </c>
      <c r="MJ8" s="3">
        <v>2040</v>
      </c>
      <c r="MK8" s="3">
        <v>2040</v>
      </c>
      <c r="ML8" s="3">
        <v>2040</v>
      </c>
      <c r="MM8" s="3">
        <v>2040</v>
      </c>
      <c r="MN8" s="3">
        <v>2040</v>
      </c>
      <c r="MO8" s="3">
        <v>2040</v>
      </c>
      <c r="MP8" s="3">
        <v>2040</v>
      </c>
      <c r="MQ8" s="3">
        <v>2040</v>
      </c>
      <c r="MR8" s="3">
        <v>2040</v>
      </c>
      <c r="MS8" s="3">
        <v>2040</v>
      </c>
      <c r="MT8" s="3">
        <v>2040</v>
      </c>
      <c r="MU8" s="3">
        <v>2040</v>
      </c>
      <c r="MV8" s="3">
        <v>2040</v>
      </c>
      <c r="MW8" s="3">
        <v>2040</v>
      </c>
      <c r="MX8" s="3">
        <v>2040</v>
      </c>
      <c r="MY8" s="3">
        <v>2040</v>
      </c>
      <c r="MZ8" s="3">
        <v>2040</v>
      </c>
      <c r="NA8" s="3">
        <v>2040</v>
      </c>
      <c r="NB8" s="3">
        <v>2040</v>
      </c>
      <c r="NC8" s="3">
        <v>2040</v>
      </c>
      <c r="ND8" s="3">
        <v>2040</v>
      </c>
      <c r="NE8" s="3">
        <v>2040</v>
      </c>
      <c r="NF8" s="3">
        <v>2040</v>
      </c>
      <c r="NG8" s="3">
        <v>2040</v>
      </c>
      <c r="NH8" s="3">
        <v>2040</v>
      </c>
      <c r="NI8" s="3">
        <v>2040</v>
      </c>
      <c r="NJ8" s="3">
        <v>2040</v>
      </c>
      <c r="NK8" s="3">
        <v>2040</v>
      </c>
      <c r="NL8" s="3">
        <v>2040</v>
      </c>
      <c r="NM8" s="3">
        <v>2040</v>
      </c>
      <c r="NN8" s="3">
        <v>2040</v>
      </c>
      <c r="NO8" s="3">
        <v>2040</v>
      </c>
      <c r="NP8" s="3">
        <v>2040</v>
      </c>
      <c r="NQ8" s="3">
        <v>2040</v>
      </c>
      <c r="NR8" s="3">
        <v>2040</v>
      </c>
      <c r="NS8" s="3">
        <v>2040</v>
      </c>
      <c r="NT8" s="3">
        <v>2040</v>
      </c>
      <c r="NU8" s="3">
        <v>2040</v>
      </c>
      <c r="NV8" s="3">
        <v>2040</v>
      </c>
      <c r="NW8" s="3">
        <v>2040</v>
      </c>
      <c r="NX8" s="3">
        <v>2040</v>
      </c>
      <c r="NY8" s="3">
        <v>2040</v>
      </c>
      <c r="NZ8" s="3">
        <v>2040</v>
      </c>
      <c r="OA8" s="3">
        <v>2040</v>
      </c>
      <c r="OB8" s="3">
        <v>2040</v>
      </c>
      <c r="OC8" s="3">
        <v>2040</v>
      </c>
      <c r="OD8" s="3">
        <v>2040</v>
      </c>
      <c r="OE8" s="3">
        <v>2040</v>
      </c>
      <c r="OF8" s="3">
        <v>2040</v>
      </c>
      <c r="OG8" s="3">
        <v>2040</v>
      </c>
      <c r="OH8" s="3">
        <v>2040</v>
      </c>
      <c r="OI8" s="3">
        <v>2040</v>
      </c>
      <c r="OJ8" s="3">
        <v>2040</v>
      </c>
      <c r="OK8" s="3">
        <v>2040</v>
      </c>
      <c r="OL8" s="3">
        <v>2050</v>
      </c>
      <c r="OM8" s="3">
        <v>2050</v>
      </c>
      <c r="ON8" s="3">
        <v>2050</v>
      </c>
      <c r="OO8" s="3">
        <v>2050</v>
      </c>
      <c r="OP8" s="3">
        <v>2050</v>
      </c>
      <c r="OQ8" s="3">
        <v>2050</v>
      </c>
      <c r="OR8" s="3">
        <v>2050</v>
      </c>
      <c r="OS8" s="3">
        <v>2050</v>
      </c>
      <c r="OT8" s="3">
        <v>2050</v>
      </c>
      <c r="OU8" s="3">
        <v>2050</v>
      </c>
      <c r="OV8" s="3">
        <v>2050</v>
      </c>
      <c r="OW8" s="3">
        <v>2050</v>
      </c>
      <c r="OX8" s="3">
        <v>2050</v>
      </c>
      <c r="OY8" s="3">
        <v>2050</v>
      </c>
      <c r="OZ8" s="3">
        <v>2050</v>
      </c>
      <c r="PA8" s="3">
        <v>2050</v>
      </c>
      <c r="PB8" s="3">
        <v>2050</v>
      </c>
      <c r="PC8" s="3">
        <v>2050</v>
      </c>
      <c r="PD8" s="3">
        <v>2050</v>
      </c>
      <c r="PE8" s="3">
        <v>2050</v>
      </c>
      <c r="PF8" s="3">
        <v>2050</v>
      </c>
      <c r="PG8" s="3">
        <v>2050</v>
      </c>
      <c r="PH8" s="3">
        <v>2050</v>
      </c>
      <c r="PI8" s="3">
        <v>2050</v>
      </c>
      <c r="PJ8" s="3">
        <v>2050</v>
      </c>
      <c r="PK8" s="3">
        <v>2050</v>
      </c>
      <c r="PL8" s="3">
        <v>2050</v>
      </c>
      <c r="PM8" s="3">
        <v>2050</v>
      </c>
      <c r="PN8" s="3">
        <v>2050</v>
      </c>
      <c r="PO8" s="3">
        <v>2050</v>
      </c>
      <c r="PP8" s="3">
        <v>2050</v>
      </c>
      <c r="PQ8" s="3">
        <v>2050</v>
      </c>
      <c r="PR8" s="3">
        <v>2050</v>
      </c>
      <c r="PS8" s="3">
        <v>2050</v>
      </c>
      <c r="PT8" s="3">
        <v>2050</v>
      </c>
      <c r="PU8" s="3">
        <v>2050</v>
      </c>
      <c r="PV8" s="3">
        <v>2050</v>
      </c>
      <c r="PW8" s="3">
        <v>2050</v>
      </c>
      <c r="PX8" s="3">
        <v>2050</v>
      </c>
      <c r="PY8" s="3">
        <v>2050</v>
      </c>
      <c r="PZ8" s="3">
        <v>2050</v>
      </c>
      <c r="QA8" s="3">
        <v>2050</v>
      </c>
      <c r="QB8" s="3">
        <v>2050</v>
      </c>
      <c r="QC8" s="3">
        <v>2050</v>
      </c>
      <c r="QD8" s="3">
        <v>2050</v>
      </c>
      <c r="QE8" s="3">
        <v>2050</v>
      </c>
      <c r="QF8" s="3">
        <v>2050</v>
      </c>
      <c r="QG8" s="3">
        <v>2050</v>
      </c>
      <c r="QH8" s="3">
        <v>2050</v>
      </c>
      <c r="QI8" s="3">
        <v>2050</v>
      </c>
      <c r="QJ8" s="3">
        <v>2050</v>
      </c>
      <c r="QK8" s="3">
        <v>2050</v>
      </c>
      <c r="QL8" s="3">
        <v>2050</v>
      </c>
      <c r="QM8" s="3">
        <v>2050</v>
      </c>
      <c r="QN8" s="3">
        <v>2050</v>
      </c>
      <c r="QO8" s="3">
        <v>2050</v>
      </c>
      <c r="QP8" s="3">
        <v>2025</v>
      </c>
      <c r="QQ8" s="3">
        <v>2025</v>
      </c>
      <c r="QR8" s="3">
        <v>2025</v>
      </c>
      <c r="QS8" s="3">
        <v>2025</v>
      </c>
      <c r="QT8" s="3">
        <v>2025</v>
      </c>
      <c r="QU8" s="3">
        <v>2025</v>
      </c>
      <c r="QV8" s="3">
        <v>2025</v>
      </c>
      <c r="QW8" s="3">
        <v>2025</v>
      </c>
      <c r="QX8" s="3">
        <v>2025</v>
      </c>
      <c r="QY8" s="3">
        <v>2025</v>
      </c>
      <c r="QZ8" s="3">
        <v>2025</v>
      </c>
      <c r="RA8" s="3">
        <v>2025</v>
      </c>
      <c r="RB8" s="3">
        <v>2025</v>
      </c>
      <c r="RC8" s="3">
        <v>2025</v>
      </c>
      <c r="RD8" s="3">
        <v>2025</v>
      </c>
      <c r="RE8" s="3">
        <v>2025</v>
      </c>
      <c r="RF8" s="3">
        <v>2025</v>
      </c>
      <c r="RG8" s="3">
        <v>2025</v>
      </c>
      <c r="RH8" s="3">
        <v>2025</v>
      </c>
      <c r="RI8" s="3">
        <v>2025</v>
      </c>
      <c r="RJ8" s="3">
        <v>2025</v>
      </c>
      <c r="RK8" s="3">
        <v>2025</v>
      </c>
      <c r="RL8" s="3">
        <v>2025</v>
      </c>
      <c r="RM8" s="3">
        <v>2025</v>
      </c>
      <c r="RN8" s="3">
        <v>2025</v>
      </c>
      <c r="RO8" s="3">
        <v>2025</v>
      </c>
      <c r="RP8" s="3">
        <v>2025</v>
      </c>
      <c r="RQ8" s="3">
        <v>2025</v>
      </c>
      <c r="RR8" s="3">
        <v>2025</v>
      </c>
      <c r="RS8" s="3">
        <v>2025</v>
      </c>
      <c r="RT8" s="3">
        <v>2025</v>
      </c>
      <c r="RU8" s="3">
        <v>2025</v>
      </c>
      <c r="RV8" s="3">
        <v>2025</v>
      </c>
      <c r="RW8" s="3">
        <v>2025</v>
      </c>
      <c r="RX8" s="3">
        <v>2025</v>
      </c>
      <c r="RY8" s="3">
        <v>2025</v>
      </c>
      <c r="RZ8" s="3">
        <v>2025</v>
      </c>
      <c r="SA8" s="3">
        <v>2025</v>
      </c>
      <c r="SB8" s="3">
        <v>2025</v>
      </c>
      <c r="SC8" s="3">
        <v>2025</v>
      </c>
      <c r="SD8" s="3">
        <v>2025</v>
      </c>
      <c r="SE8" s="3">
        <v>2025</v>
      </c>
      <c r="SF8" s="3">
        <v>2025</v>
      </c>
      <c r="SG8" s="3">
        <v>2025</v>
      </c>
      <c r="SH8" s="3">
        <v>2025</v>
      </c>
      <c r="SI8" s="3">
        <v>2025</v>
      </c>
      <c r="SJ8" s="3">
        <v>2025</v>
      </c>
      <c r="SK8" s="3">
        <v>2025</v>
      </c>
      <c r="SL8" s="3">
        <v>2025</v>
      </c>
      <c r="SM8" s="3">
        <v>2025</v>
      </c>
      <c r="SN8" s="3">
        <v>2025</v>
      </c>
      <c r="SO8" s="3">
        <v>2025</v>
      </c>
      <c r="SP8" s="3">
        <v>2025</v>
      </c>
      <c r="SQ8" s="3">
        <v>2025</v>
      </c>
      <c r="SR8" s="3">
        <v>2025</v>
      </c>
      <c r="SS8" s="3">
        <v>2025</v>
      </c>
      <c r="ST8" s="3">
        <v>2030</v>
      </c>
      <c r="SU8" s="3">
        <v>2030</v>
      </c>
      <c r="SV8" s="3">
        <v>2030</v>
      </c>
      <c r="SW8" s="3">
        <v>2030</v>
      </c>
      <c r="SX8" s="3">
        <v>2030</v>
      </c>
      <c r="SY8" s="3">
        <v>2030</v>
      </c>
      <c r="SZ8" s="3">
        <v>2030</v>
      </c>
      <c r="TA8" s="3">
        <v>2030</v>
      </c>
      <c r="TB8" s="3">
        <v>2030</v>
      </c>
      <c r="TC8" s="3">
        <v>2030</v>
      </c>
      <c r="TD8" s="3">
        <v>2030</v>
      </c>
      <c r="TE8" s="3">
        <v>2030</v>
      </c>
      <c r="TF8" s="3">
        <v>2030</v>
      </c>
      <c r="TG8" s="3">
        <v>2030</v>
      </c>
      <c r="TH8" s="3">
        <v>2030</v>
      </c>
      <c r="TI8" s="3">
        <v>2030</v>
      </c>
      <c r="TJ8" s="3">
        <v>2030</v>
      </c>
      <c r="TK8" s="3">
        <v>2030</v>
      </c>
      <c r="TL8" s="3">
        <v>2030</v>
      </c>
      <c r="TM8" s="3">
        <v>2030</v>
      </c>
      <c r="TN8" s="3">
        <v>2030</v>
      </c>
      <c r="TO8" s="3">
        <v>2030</v>
      </c>
      <c r="TP8" s="3">
        <v>2030</v>
      </c>
      <c r="TQ8" s="3">
        <v>2030</v>
      </c>
      <c r="TR8" s="3">
        <v>2030</v>
      </c>
      <c r="TS8" s="3">
        <v>2030</v>
      </c>
      <c r="TT8" s="3">
        <v>2030</v>
      </c>
      <c r="TU8" s="3">
        <v>2030</v>
      </c>
      <c r="TV8" s="3">
        <v>2030</v>
      </c>
      <c r="TW8" s="3">
        <v>2030</v>
      </c>
      <c r="TX8" s="3">
        <v>2030</v>
      </c>
      <c r="TY8" s="3">
        <v>2030</v>
      </c>
      <c r="TZ8" s="3">
        <v>2030</v>
      </c>
      <c r="UA8" s="3">
        <v>2030</v>
      </c>
      <c r="UB8" s="3">
        <v>2030</v>
      </c>
      <c r="UC8" s="3">
        <v>2030</v>
      </c>
      <c r="UD8" s="3">
        <v>2030</v>
      </c>
      <c r="UE8" s="3">
        <v>2030</v>
      </c>
      <c r="UF8" s="3">
        <v>2030</v>
      </c>
      <c r="UG8" s="3">
        <v>2030</v>
      </c>
      <c r="UH8" s="3">
        <v>2030</v>
      </c>
      <c r="UI8" s="3">
        <v>2030</v>
      </c>
      <c r="UJ8" s="3">
        <v>2030</v>
      </c>
      <c r="UK8" s="3">
        <v>2030</v>
      </c>
      <c r="UL8" s="3">
        <v>2030</v>
      </c>
      <c r="UM8" s="3">
        <v>2030</v>
      </c>
      <c r="UN8" s="3">
        <v>2030</v>
      </c>
      <c r="UO8" s="3">
        <v>2030</v>
      </c>
      <c r="UP8" s="3">
        <v>2030</v>
      </c>
      <c r="UQ8" s="3">
        <v>2030</v>
      </c>
      <c r="UR8" s="3">
        <v>2030</v>
      </c>
      <c r="US8" s="3">
        <v>2030</v>
      </c>
      <c r="UT8" s="3">
        <v>2030</v>
      </c>
      <c r="UU8" s="3">
        <v>2030</v>
      </c>
      <c r="UV8" s="3">
        <v>2030</v>
      </c>
      <c r="UW8" s="3">
        <v>2030</v>
      </c>
      <c r="UX8" s="3">
        <v>2040</v>
      </c>
      <c r="UY8" s="3">
        <v>2040</v>
      </c>
      <c r="UZ8" s="3">
        <v>2040</v>
      </c>
      <c r="VA8" s="3">
        <v>2040</v>
      </c>
      <c r="VB8" s="3">
        <v>2040</v>
      </c>
      <c r="VC8" s="3">
        <v>2040</v>
      </c>
      <c r="VD8" s="3">
        <v>2040</v>
      </c>
      <c r="VE8" s="3">
        <v>2040</v>
      </c>
      <c r="VF8" s="3">
        <v>2040</v>
      </c>
      <c r="VG8" s="3">
        <v>2040</v>
      </c>
      <c r="VH8" s="3">
        <v>2040</v>
      </c>
      <c r="VI8" s="3">
        <v>2040</v>
      </c>
      <c r="VJ8" s="3">
        <v>2040</v>
      </c>
      <c r="VK8" s="3">
        <v>2040</v>
      </c>
      <c r="VL8" s="3">
        <v>2040</v>
      </c>
      <c r="VM8" s="3">
        <v>2040</v>
      </c>
      <c r="VN8" s="3">
        <v>2040</v>
      </c>
      <c r="VO8" s="3">
        <v>2040</v>
      </c>
      <c r="VP8" s="3">
        <v>2040</v>
      </c>
      <c r="VQ8" s="3">
        <v>2040</v>
      </c>
      <c r="VR8" s="3">
        <v>2040</v>
      </c>
      <c r="VS8" s="3">
        <v>2040</v>
      </c>
      <c r="VT8" s="3">
        <v>2040</v>
      </c>
      <c r="VU8" s="3">
        <v>2040</v>
      </c>
      <c r="VV8" s="3">
        <v>2040</v>
      </c>
      <c r="VW8" s="3">
        <v>2040</v>
      </c>
      <c r="VX8" s="3">
        <v>2040</v>
      </c>
      <c r="VY8" s="3">
        <v>2040</v>
      </c>
      <c r="VZ8" s="3">
        <v>2040</v>
      </c>
      <c r="WA8" s="3">
        <v>2040</v>
      </c>
      <c r="WB8" s="3">
        <v>2040</v>
      </c>
      <c r="WC8" s="3">
        <v>2040</v>
      </c>
      <c r="WD8" s="3">
        <v>2040</v>
      </c>
      <c r="WE8" s="3">
        <v>2040</v>
      </c>
      <c r="WF8" s="3">
        <v>2040</v>
      </c>
      <c r="WG8" s="3">
        <v>2040</v>
      </c>
      <c r="WH8" s="3">
        <v>2040</v>
      </c>
      <c r="WI8" s="3">
        <v>2040</v>
      </c>
      <c r="WJ8" s="3">
        <v>2040</v>
      </c>
      <c r="WK8" s="3">
        <v>2040</v>
      </c>
      <c r="WL8" s="3">
        <v>2040</v>
      </c>
      <c r="WM8" s="3">
        <v>2040</v>
      </c>
      <c r="WN8" s="3">
        <v>2040</v>
      </c>
      <c r="WO8" s="3">
        <v>2040</v>
      </c>
      <c r="WP8" s="3">
        <v>2040</v>
      </c>
      <c r="WQ8" s="3">
        <v>2040</v>
      </c>
      <c r="WR8" s="3">
        <v>2040</v>
      </c>
      <c r="WS8" s="3">
        <v>2040</v>
      </c>
      <c r="WT8" s="3">
        <v>2040</v>
      </c>
      <c r="WU8" s="3">
        <v>2040</v>
      </c>
      <c r="WV8" s="3">
        <v>2040</v>
      </c>
      <c r="WW8" s="3">
        <v>2040</v>
      </c>
      <c r="WX8" s="3">
        <v>2040</v>
      </c>
      <c r="WY8" s="3">
        <v>2040</v>
      </c>
      <c r="WZ8" s="3">
        <v>2040</v>
      </c>
      <c r="XA8" s="3">
        <v>2040</v>
      </c>
      <c r="XB8" s="3">
        <v>2050</v>
      </c>
      <c r="XC8" s="3">
        <v>2050</v>
      </c>
      <c r="XD8" s="3">
        <v>2050</v>
      </c>
      <c r="XE8" s="3">
        <v>2050</v>
      </c>
      <c r="XF8" s="3">
        <v>2050</v>
      </c>
      <c r="XG8" s="3">
        <v>2050</v>
      </c>
      <c r="XH8" s="3">
        <v>2050</v>
      </c>
      <c r="XI8" s="3">
        <v>2050</v>
      </c>
      <c r="XJ8" s="3">
        <v>2050</v>
      </c>
      <c r="XK8" s="3">
        <v>2050</v>
      </c>
      <c r="XL8" s="3">
        <v>2050</v>
      </c>
      <c r="XM8" s="3">
        <v>2050</v>
      </c>
      <c r="XN8" s="3">
        <v>2050</v>
      </c>
      <c r="XO8" s="3">
        <v>2050</v>
      </c>
      <c r="XP8" s="3">
        <v>2050</v>
      </c>
      <c r="XQ8" s="3">
        <v>2050</v>
      </c>
      <c r="XR8" s="3">
        <v>2050</v>
      </c>
      <c r="XS8" s="3">
        <v>2050</v>
      </c>
      <c r="XT8" s="3">
        <v>2050</v>
      </c>
      <c r="XU8" s="3">
        <v>2050</v>
      </c>
      <c r="XV8" s="3">
        <v>2050</v>
      </c>
      <c r="XW8" s="3">
        <v>2050</v>
      </c>
      <c r="XX8" s="3">
        <v>2050</v>
      </c>
      <c r="XY8" s="3">
        <v>2050</v>
      </c>
      <c r="XZ8" s="3">
        <v>2050</v>
      </c>
      <c r="YA8" s="3">
        <v>2050</v>
      </c>
      <c r="YB8" s="3">
        <v>2050</v>
      </c>
      <c r="YC8" s="3">
        <v>2050</v>
      </c>
      <c r="YD8" s="3">
        <v>2050</v>
      </c>
      <c r="YE8" s="3">
        <v>2050</v>
      </c>
      <c r="YF8" s="3">
        <v>2050</v>
      </c>
      <c r="YG8" s="3">
        <v>2050</v>
      </c>
      <c r="YH8" s="3">
        <v>2050</v>
      </c>
      <c r="YI8" s="3">
        <v>2050</v>
      </c>
      <c r="YJ8" s="3">
        <v>2050</v>
      </c>
      <c r="YK8" s="3">
        <v>2050</v>
      </c>
      <c r="YL8" s="3">
        <v>2050</v>
      </c>
      <c r="YM8" s="3">
        <v>2050</v>
      </c>
      <c r="YN8" s="3">
        <v>2050</v>
      </c>
      <c r="YO8" s="3">
        <v>2050</v>
      </c>
      <c r="YP8" s="3">
        <v>2050</v>
      </c>
      <c r="YQ8" s="3">
        <v>2050</v>
      </c>
      <c r="YR8" s="3">
        <v>2050</v>
      </c>
      <c r="YS8" s="3">
        <v>2050</v>
      </c>
      <c r="YT8" s="3">
        <v>2050</v>
      </c>
      <c r="YU8" s="3">
        <v>2050</v>
      </c>
      <c r="YV8" s="3">
        <v>2050</v>
      </c>
      <c r="YW8" s="3">
        <v>2050</v>
      </c>
      <c r="YX8" s="3">
        <v>2050</v>
      </c>
      <c r="YY8" s="3">
        <v>2050</v>
      </c>
      <c r="YZ8" s="3">
        <v>2050</v>
      </c>
      <c r="ZA8" s="3">
        <v>2050</v>
      </c>
      <c r="ZB8" s="3">
        <v>2050</v>
      </c>
      <c r="ZC8" s="3">
        <v>2050</v>
      </c>
      <c r="ZD8" s="3">
        <v>2050</v>
      </c>
      <c r="ZE8" s="3">
        <v>2050</v>
      </c>
    </row>
    <row r="9" spans="1:681">
      <c r="E9" s="95" t="s">
        <v>140</v>
      </c>
      <c r="F9" s="44"/>
      <c r="G9" s="44"/>
      <c r="H9" s="44"/>
      <c r="I9" s="44" t="s">
        <v>866</v>
      </c>
      <c r="J9" s="44">
        <v>4</v>
      </c>
      <c r="K9" s="44">
        <v>7</v>
      </c>
      <c r="L9" s="44">
        <v>8</v>
      </c>
      <c r="M9" s="44">
        <v>9</v>
      </c>
      <c r="N9" s="44">
        <v>11</v>
      </c>
      <c r="O9" s="44">
        <v>12</v>
      </c>
      <c r="P9" s="44">
        <v>15</v>
      </c>
      <c r="Q9" s="44">
        <v>18</v>
      </c>
      <c r="R9" s="44">
        <v>21</v>
      </c>
      <c r="S9" s="44">
        <v>23</v>
      </c>
      <c r="T9" s="44">
        <v>24</v>
      </c>
      <c r="U9" s="44">
        <v>26</v>
      </c>
      <c r="V9" s="44">
        <v>27</v>
      </c>
      <c r="W9" s="44">
        <v>30</v>
      </c>
      <c r="X9" s="44">
        <v>4</v>
      </c>
      <c r="Y9" s="44">
        <v>7</v>
      </c>
      <c r="Z9" s="44">
        <v>8</v>
      </c>
      <c r="AA9" s="44">
        <v>9</v>
      </c>
      <c r="AB9" s="44">
        <v>11</v>
      </c>
      <c r="AC9" s="44">
        <v>12</v>
      </c>
      <c r="AD9" s="44">
        <v>15</v>
      </c>
      <c r="AE9" s="44">
        <v>18</v>
      </c>
      <c r="AF9" s="44">
        <v>21</v>
      </c>
      <c r="AG9" s="44">
        <v>23</v>
      </c>
      <c r="AH9" s="44">
        <v>24</v>
      </c>
      <c r="AI9" s="44">
        <v>26</v>
      </c>
      <c r="AJ9" s="44">
        <v>27</v>
      </c>
      <c r="AK9" s="44">
        <v>30</v>
      </c>
      <c r="AL9" s="44">
        <v>4</v>
      </c>
      <c r="AM9" s="44">
        <v>7</v>
      </c>
      <c r="AN9" s="44">
        <v>8</v>
      </c>
      <c r="AO9" s="44">
        <v>9</v>
      </c>
      <c r="AP9" s="44">
        <v>11</v>
      </c>
      <c r="AQ9" s="44">
        <v>12</v>
      </c>
      <c r="AR9" s="44">
        <v>15</v>
      </c>
      <c r="AS9" s="44">
        <v>18</v>
      </c>
      <c r="AT9" s="44">
        <v>21</v>
      </c>
      <c r="AU9" s="44">
        <v>23</v>
      </c>
      <c r="AV9" s="44">
        <v>24</v>
      </c>
      <c r="AW9" s="44">
        <v>26</v>
      </c>
      <c r="AX9" s="44">
        <v>27</v>
      </c>
      <c r="AY9" s="44">
        <v>30</v>
      </c>
      <c r="AZ9" s="44">
        <v>4</v>
      </c>
      <c r="BA9" s="44">
        <v>7</v>
      </c>
      <c r="BB9" s="44">
        <v>8</v>
      </c>
      <c r="BC9" s="44">
        <v>9</v>
      </c>
      <c r="BD9" s="44">
        <v>11</v>
      </c>
      <c r="BE9" s="44">
        <v>12</v>
      </c>
      <c r="BF9" s="44">
        <v>15</v>
      </c>
      <c r="BG9" s="44">
        <v>18</v>
      </c>
      <c r="BH9" s="44">
        <v>21</v>
      </c>
      <c r="BI9" s="44">
        <v>23</v>
      </c>
      <c r="BJ9" s="44">
        <v>24</v>
      </c>
      <c r="BK9" s="44">
        <v>26</v>
      </c>
      <c r="BL9" s="44">
        <v>27</v>
      </c>
      <c r="BM9" s="44">
        <v>30</v>
      </c>
      <c r="BN9" s="44">
        <v>4</v>
      </c>
      <c r="BO9" s="44">
        <v>7</v>
      </c>
      <c r="BP9" s="44">
        <v>8</v>
      </c>
      <c r="BQ9" s="44">
        <v>9</v>
      </c>
      <c r="BR9" s="44">
        <v>11</v>
      </c>
      <c r="BS9" s="44">
        <v>12</v>
      </c>
      <c r="BT9" s="44">
        <v>15</v>
      </c>
      <c r="BU9" s="44">
        <v>18</v>
      </c>
      <c r="BV9" s="44">
        <v>21</v>
      </c>
      <c r="BW9" s="44">
        <v>23</v>
      </c>
      <c r="BX9" s="44">
        <v>24</v>
      </c>
      <c r="BY9" s="44">
        <v>26</v>
      </c>
      <c r="BZ9" s="44">
        <v>27</v>
      </c>
      <c r="CA9" s="44">
        <v>30</v>
      </c>
      <c r="CB9" s="44">
        <v>4</v>
      </c>
      <c r="CC9" s="44">
        <v>7</v>
      </c>
      <c r="CD9" s="44">
        <v>8</v>
      </c>
      <c r="CE9" s="44">
        <v>9</v>
      </c>
      <c r="CF9" s="44">
        <v>11</v>
      </c>
      <c r="CG9" s="44">
        <v>12</v>
      </c>
      <c r="CH9" s="44">
        <v>15</v>
      </c>
      <c r="CI9" s="44">
        <v>18</v>
      </c>
      <c r="CJ9" s="44">
        <v>21</v>
      </c>
      <c r="CK9" s="44">
        <v>23</v>
      </c>
      <c r="CL9" s="44">
        <v>24</v>
      </c>
      <c r="CM9" s="44">
        <v>26</v>
      </c>
      <c r="CN9" s="44">
        <v>27</v>
      </c>
      <c r="CO9" s="44">
        <v>30</v>
      </c>
      <c r="CP9" s="44">
        <v>4</v>
      </c>
      <c r="CQ9" s="44">
        <v>7</v>
      </c>
      <c r="CR9" s="44">
        <v>8</v>
      </c>
      <c r="CS9" s="44">
        <v>9</v>
      </c>
      <c r="CT9" s="44">
        <v>11</v>
      </c>
      <c r="CU9" s="44">
        <v>12</v>
      </c>
      <c r="CV9" s="44">
        <v>15</v>
      </c>
      <c r="CW9" s="44">
        <v>18</v>
      </c>
      <c r="CX9" s="44">
        <v>21</v>
      </c>
      <c r="CY9" s="44">
        <v>23</v>
      </c>
      <c r="CZ9" s="44">
        <v>24</v>
      </c>
      <c r="DA9" s="44">
        <v>26</v>
      </c>
      <c r="DB9" s="44">
        <v>27</v>
      </c>
      <c r="DC9" s="44">
        <v>30</v>
      </c>
      <c r="DD9" s="44">
        <v>4</v>
      </c>
      <c r="DE9" s="44">
        <v>7</v>
      </c>
      <c r="DF9" s="44">
        <v>8</v>
      </c>
      <c r="DG9" s="44">
        <v>9</v>
      </c>
      <c r="DH9" s="44">
        <v>11</v>
      </c>
      <c r="DI9" s="44">
        <v>12</v>
      </c>
      <c r="DJ9" s="44">
        <v>15</v>
      </c>
      <c r="DK9" s="44">
        <v>18</v>
      </c>
      <c r="DL9" s="44">
        <v>21</v>
      </c>
      <c r="DM9" s="44">
        <v>23</v>
      </c>
      <c r="DN9" s="44">
        <v>24</v>
      </c>
      <c r="DO9" s="44">
        <v>26</v>
      </c>
      <c r="DP9" s="44">
        <v>27</v>
      </c>
      <c r="DQ9" s="44">
        <v>30</v>
      </c>
      <c r="DR9" s="44">
        <v>4</v>
      </c>
      <c r="DS9" s="44">
        <v>7</v>
      </c>
      <c r="DT9" s="44">
        <v>8</v>
      </c>
      <c r="DU9" s="44">
        <v>9</v>
      </c>
      <c r="DV9" s="44">
        <v>11</v>
      </c>
      <c r="DW9" s="44">
        <v>12</v>
      </c>
      <c r="DX9" s="44">
        <v>15</v>
      </c>
      <c r="DY9" s="44">
        <v>18</v>
      </c>
      <c r="DZ9" s="44">
        <v>21</v>
      </c>
      <c r="EA9" s="44">
        <v>23</v>
      </c>
      <c r="EB9" s="44">
        <v>24</v>
      </c>
      <c r="EC9" s="44">
        <v>26</v>
      </c>
      <c r="ED9" s="44">
        <v>27</v>
      </c>
      <c r="EE9" s="44">
        <v>30</v>
      </c>
      <c r="EF9" s="44">
        <v>4</v>
      </c>
      <c r="EG9" s="44">
        <v>7</v>
      </c>
      <c r="EH9" s="44">
        <v>8</v>
      </c>
      <c r="EI9" s="44">
        <v>9</v>
      </c>
      <c r="EJ9" s="44">
        <v>11</v>
      </c>
      <c r="EK9" s="44">
        <v>12</v>
      </c>
      <c r="EL9" s="44">
        <v>15</v>
      </c>
      <c r="EM9" s="44">
        <v>18</v>
      </c>
      <c r="EN9" s="44">
        <v>21</v>
      </c>
      <c r="EO9" s="44">
        <v>23</v>
      </c>
      <c r="EP9" s="44">
        <v>24</v>
      </c>
      <c r="EQ9" s="44">
        <v>26</v>
      </c>
      <c r="ER9" s="44">
        <v>27</v>
      </c>
      <c r="ES9" s="44">
        <v>30</v>
      </c>
      <c r="ET9" s="44">
        <v>4</v>
      </c>
      <c r="EU9" s="44">
        <v>7</v>
      </c>
      <c r="EV9" s="44">
        <v>8</v>
      </c>
      <c r="EW9" s="44">
        <v>9</v>
      </c>
      <c r="EX9" s="44">
        <v>11</v>
      </c>
      <c r="EY9" s="44">
        <v>12</v>
      </c>
      <c r="EZ9" s="44">
        <v>15</v>
      </c>
      <c r="FA9" s="44">
        <v>18</v>
      </c>
      <c r="FB9" s="44">
        <v>21</v>
      </c>
      <c r="FC9" s="44">
        <v>23</v>
      </c>
      <c r="FD9" s="44">
        <v>24</v>
      </c>
      <c r="FE9" s="44">
        <v>26</v>
      </c>
      <c r="FF9" s="44">
        <v>27</v>
      </c>
      <c r="FG9" s="44">
        <v>30</v>
      </c>
      <c r="FH9" s="44">
        <v>4</v>
      </c>
      <c r="FI9" s="44">
        <v>7</v>
      </c>
      <c r="FJ9" s="44">
        <v>8</v>
      </c>
      <c r="FK9" s="44">
        <v>9</v>
      </c>
      <c r="FL9" s="44">
        <v>11</v>
      </c>
      <c r="FM9" s="44">
        <v>12</v>
      </c>
      <c r="FN9" s="44">
        <v>15</v>
      </c>
      <c r="FO9" s="44">
        <v>18</v>
      </c>
      <c r="FP9" s="44">
        <v>21</v>
      </c>
      <c r="FQ9" s="44">
        <v>23</v>
      </c>
      <c r="FR9" s="44">
        <v>24</v>
      </c>
      <c r="FS9" s="44">
        <v>26</v>
      </c>
      <c r="FT9" s="44">
        <v>27</v>
      </c>
      <c r="FU9" s="44">
        <v>30</v>
      </c>
      <c r="FV9" s="44">
        <v>4</v>
      </c>
      <c r="FW9" s="44">
        <v>7</v>
      </c>
      <c r="FX9" s="44">
        <v>8</v>
      </c>
      <c r="FY9" s="44">
        <v>9</v>
      </c>
      <c r="FZ9" s="44">
        <v>11</v>
      </c>
      <c r="GA9" s="44">
        <v>12</v>
      </c>
      <c r="GB9" s="44">
        <v>15</v>
      </c>
      <c r="GC9" s="44">
        <v>18</v>
      </c>
      <c r="GD9" s="44">
        <v>21</v>
      </c>
      <c r="GE9" s="44">
        <v>23</v>
      </c>
      <c r="GF9" s="44">
        <v>24</v>
      </c>
      <c r="GG9" s="44">
        <v>26</v>
      </c>
      <c r="GH9" s="44">
        <v>27</v>
      </c>
      <c r="GI9" s="44">
        <v>30</v>
      </c>
      <c r="GJ9" s="44">
        <v>4</v>
      </c>
      <c r="GK9" s="44">
        <v>7</v>
      </c>
      <c r="GL9" s="44">
        <v>8</v>
      </c>
      <c r="GM9" s="44">
        <v>9</v>
      </c>
      <c r="GN9" s="44">
        <v>11</v>
      </c>
      <c r="GO9" s="44">
        <v>12</v>
      </c>
      <c r="GP9" s="44">
        <v>15</v>
      </c>
      <c r="GQ9" s="44">
        <v>18</v>
      </c>
      <c r="GR9" s="44">
        <v>21</v>
      </c>
      <c r="GS9" s="44">
        <v>23</v>
      </c>
      <c r="GT9" s="44">
        <v>24</v>
      </c>
      <c r="GU9" s="44">
        <v>26</v>
      </c>
      <c r="GV9" s="44">
        <v>27</v>
      </c>
      <c r="GW9" s="44">
        <v>30</v>
      </c>
      <c r="GX9" s="44">
        <v>4</v>
      </c>
      <c r="GY9" s="44">
        <v>7</v>
      </c>
      <c r="GZ9" s="44">
        <v>8</v>
      </c>
      <c r="HA9" s="44">
        <v>9</v>
      </c>
      <c r="HB9" s="44">
        <v>11</v>
      </c>
      <c r="HC9" s="44">
        <v>12</v>
      </c>
      <c r="HD9" s="44">
        <v>15</v>
      </c>
      <c r="HE9" s="44">
        <v>18</v>
      </c>
      <c r="HF9" s="44">
        <v>21</v>
      </c>
      <c r="HG9" s="44">
        <v>23</v>
      </c>
      <c r="HH9" s="44">
        <v>24</v>
      </c>
      <c r="HI9" s="44">
        <v>26</v>
      </c>
      <c r="HJ9" s="44">
        <v>27</v>
      </c>
      <c r="HK9" s="44">
        <v>30</v>
      </c>
      <c r="HL9" s="44">
        <v>4</v>
      </c>
      <c r="HM9" s="44">
        <v>7</v>
      </c>
      <c r="HN9" s="44">
        <v>8</v>
      </c>
      <c r="HO9" s="44">
        <v>9</v>
      </c>
      <c r="HP9" s="44">
        <v>11</v>
      </c>
      <c r="HQ9" s="44">
        <v>12</v>
      </c>
      <c r="HR9" s="44">
        <v>15</v>
      </c>
      <c r="HS9" s="44">
        <v>18</v>
      </c>
      <c r="HT9" s="44">
        <v>21</v>
      </c>
      <c r="HU9" s="44">
        <v>23</v>
      </c>
      <c r="HV9" s="44">
        <v>24</v>
      </c>
      <c r="HW9" s="44">
        <v>26</v>
      </c>
      <c r="HX9" s="44">
        <v>27</v>
      </c>
      <c r="HY9" s="44">
        <v>30</v>
      </c>
      <c r="HZ9" s="44">
        <v>4</v>
      </c>
      <c r="IA9" s="44">
        <v>7</v>
      </c>
      <c r="IB9" s="44">
        <v>8</v>
      </c>
      <c r="IC9" s="44">
        <v>9</v>
      </c>
      <c r="ID9" s="44">
        <v>11</v>
      </c>
      <c r="IE9" s="44">
        <v>12</v>
      </c>
      <c r="IF9" s="44">
        <v>15</v>
      </c>
      <c r="IG9" s="44">
        <v>18</v>
      </c>
      <c r="IH9" s="44">
        <v>21</v>
      </c>
      <c r="II9" s="44">
        <v>23</v>
      </c>
      <c r="IJ9" s="44">
        <v>24</v>
      </c>
      <c r="IK9" s="44">
        <v>26</v>
      </c>
      <c r="IL9" s="44">
        <v>27</v>
      </c>
      <c r="IM9" s="44">
        <v>30</v>
      </c>
      <c r="IN9" s="44">
        <v>4</v>
      </c>
      <c r="IO9" s="44">
        <v>7</v>
      </c>
      <c r="IP9" s="44">
        <v>8</v>
      </c>
      <c r="IQ9" s="44">
        <v>9</v>
      </c>
      <c r="IR9" s="44">
        <v>11</v>
      </c>
      <c r="IS9" s="44">
        <v>12</v>
      </c>
      <c r="IT9" s="44">
        <v>15</v>
      </c>
      <c r="IU9" s="44">
        <v>18</v>
      </c>
      <c r="IV9" s="44">
        <v>21</v>
      </c>
      <c r="IW9" s="44">
        <v>23</v>
      </c>
      <c r="IX9" s="44">
        <v>24</v>
      </c>
      <c r="IY9" s="44">
        <v>26</v>
      </c>
      <c r="IZ9" s="44">
        <v>27</v>
      </c>
      <c r="JA9" s="44">
        <v>30</v>
      </c>
      <c r="JB9" s="44">
        <v>4</v>
      </c>
      <c r="JC9" s="44">
        <v>7</v>
      </c>
      <c r="JD9" s="44">
        <v>8</v>
      </c>
      <c r="JE9" s="44">
        <v>9</v>
      </c>
      <c r="JF9" s="44">
        <v>11</v>
      </c>
      <c r="JG9" s="44">
        <v>12</v>
      </c>
      <c r="JH9" s="44">
        <v>15</v>
      </c>
      <c r="JI9" s="44">
        <v>18</v>
      </c>
      <c r="JJ9" s="44">
        <v>21</v>
      </c>
      <c r="JK9" s="44">
        <v>23</v>
      </c>
      <c r="JL9" s="44">
        <v>24</v>
      </c>
      <c r="JM9" s="44">
        <v>26</v>
      </c>
      <c r="JN9" s="44">
        <v>27</v>
      </c>
      <c r="JO9" s="44">
        <v>30</v>
      </c>
      <c r="JP9" s="44">
        <v>4</v>
      </c>
      <c r="JQ9" s="44">
        <v>7</v>
      </c>
      <c r="JR9" s="44">
        <v>8</v>
      </c>
      <c r="JS9" s="44">
        <v>9</v>
      </c>
      <c r="JT9" s="44">
        <v>11</v>
      </c>
      <c r="JU9" s="44">
        <v>12</v>
      </c>
      <c r="JV9" s="44">
        <v>15</v>
      </c>
      <c r="JW9" s="44">
        <v>18</v>
      </c>
      <c r="JX9" s="44">
        <v>21</v>
      </c>
      <c r="JY9" s="44">
        <v>23</v>
      </c>
      <c r="JZ9" s="44">
        <v>24</v>
      </c>
      <c r="KA9" s="44">
        <v>26</v>
      </c>
      <c r="KB9" s="44">
        <v>27</v>
      </c>
      <c r="KC9" s="44">
        <v>30</v>
      </c>
      <c r="KD9" s="44">
        <v>4</v>
      </c>
      <c r="KE9" s="44">
        <v>7</v>
      </c>
      <c r="KF9" s="44">
        <v>8</v>
      </c>
      <c r="KG9" s="44">
        <v>9</v>
      </c>
      <c r="KH9" s="44">
        <v>11</v>
      </c>
      <c r="KI9" s="44">
        <v>12</v>
      </c>
      <c r="KJ9" s="44">
        <v>15</v>
      </c>
      <c r="KK9" s="44">
        <v>18</v>
      </c>
      <c r="KL9" s="44">
        <v>21</v>
      </c>
      <c r="KM9" s="44">
        <v>23</v>
      </c>
      <c r="KN9" s="44">
        <v>24</v>
      </c>
      <c r="KO9" s="44">
        <v>26</v>
      </c>
      <c r="KP9" s="44">
        <v>27</v>
      </c>
      <c r="KQ9" s="44">
        <v>30</v>
      </c>
      <c r="KR9" s="44">
        <v>4</v>
      </c>
      <c r="KS9" s="44">
        <v>7</v>
      </c>
      <c r="KT9" s="44">
        <v>8</v>
      </c>
      <c r="KU9" s="44">
        <v>9</v>
      </c>
      <c r="KV9" s="44">
        <v>11</v>
      </c>
      <c r="KW9" s="44">
        <v>12</v>
      </c>
      <c r="KX9" s="44">
        <v>15</v>
      </c>
      <c r="KY9" s="44">
        <v>18</v>
      </c>
      <c r="KZ9" s="44">
        <v>21</v>
      </c>
      <c r="LA9" s="44">
        <v>23</v>
      </c>
      <c r="LB9" s="44">
        <v>24</v>
      </c>
      <c r="LC9" s="44">
        <v>26</v>
      </c>
      <c r="LD9" s="44">
        <v>27</v>
      </c>
      <c r="LE9" s="44">
        <v>30</v>
      </c>
      <c r="LF9" s="44">
        <v>4</v>
      </c>
      <c r="LG9" s="44">
        <v>7</v>
      </c>
      <c r="LH9" s="44">
        <v>8</v>
      </c>
      <c r="LI9" s="44">
        <v>9</v>
      </c>
      <c r="LJ9" s="44">
        <v>11</v>
      </c>
      <c r="LK9" s="44">
        <v>12</v>
      </c>
      <c r="LL9" s="44">
        <v>15</v>
      </c>
      <c r="LM9" s="44">
        <v>18</v>
      </c>
      <c r="LN9" s="44">
        <v>21</v>
      </c>
      <c r="LO9" s="44">
        <v>23</v>
      </c>
      <c r="LP9" s="44">
        <v>24</v>
      </c>
      <c r="LQ9" s="44">
        <v>26</v>
      </c>
      <c r="LR9" s="44">
        <v>27</v>
      </c>
      <c r="LS9" s="44">
        <v>30</v>
      </c>
      <c r="LT9" s="44">
        <v>4</v>
      </c>
      <c r="LU9" s="44">
        <v>7</v>
      </c>
      <c r="LV9" s="44">
        <v>8</v>
      </c>
      <c r="LW9" s="44">
        <v>9</v>
      </c>
      <c r="LX9" s="44">
        <v>11</v>
      </c>
      <c r="LY9" s="44">
        <v>12</v>
      </c>
      <c r="LZ9" s="44">
        <v>15</v>
      </c>
      <c r="MA9" s="44">
        <v>18</v>
      </c>
      <c r="MB9" s="44">
        <v>21</v>
      </c>
      <c r="MC9" s="44">
        <v>23</v>
      </c>
      <c r="MD9" s="44">
        <v>24</v>
      </c>
      <c r="ME9" s="44">
        <v>26</v>
      </c>
      <c r="MF9" s="44">
        <v>27</v>
      </c>
      <c r="MG9" s="44">
        <v>30</v>
      </c>
      <c r="MH9" s="44">
        <v>4</v>
      </c>
      <c r="MI9" s="44">
        <v>7</v>
      </c>
      <c r="MJ9" s="44">
        <v>8</v>
      </c>
      <c r="MK9" s="44">
        <v>9</v>
      </c>
      <c r="ML9" s="44">
        <v>11</v>
      </c>
      <c r="MM9" s="44">
        <v>12</v>
      </c>
      <c r="MN9" s="44">
        <v>15</v>
      </c>
      <c r="MO9" s="44">
        <v>18</v>
      </c>
      <c r="MP9" s="44">
        <v>21</v>
      </c>
      <c r="MQ9" s="44">
        <v>23</v>
      </c>
      <c r="MR9" s="44">
        <v>24</v>
      </c>
      <c r="MS9" s="44">
        <v>26</v>
      </c>
      <c r="MT9" s="44">
        <v>27</v>
      </c>
      <c r="MU9" s="44">
        <v>30</v>
      </c>
      <c r="MV9" s="44">
        <v>4</v>
      </c>
      <c r="MW9" s="44">
        <v>7</v>
      </c>
      <c r="MX9" s="44">
        <v>8</v>
      </c>
      <c r="MY9" s="44">
        <v>9</v>
      </c>
      <c r="MZ9" s="44">
        <v>11</v>
      </c>
      <c r="NA9" s="44">
        <v>12</v>
      </c>
      <c r="NB9" s="44">
        <v>15</v>
      </c>
      <c r="NC9" s="44">
        <v>18</v>
      </c>
      <c r="ND9" s="44">
        <v>21</v>
      </c>
      <c r="NE9" s="44">
        <v>23</v>
      </c>
      <c r="NF9" s="44">
        <v>24</v>
      </c>
      <c r="NG9" s="44">
        <v>26</v>
      </c>
      <c r="NH9" s="44">
        <v>27</v>
      </c>
      <c r="NI9" s="44">
        <v>30</v>
      </c>
      <c r="NJ9" s="44">
        <v>4</v>
      </c>
      <c r="NK9" s="44">
        <v>7</v>
      </c>
      <c r="NL9" s="44">
        <v>8</v>
      </c>
      <c r="NM9" s="44">
        <v>9</v>
      </c>
      <c r="NN9" s="44">
        <v>11</v>
      </c>
      <c r="NO9" s="44">
        <v>12</v>
      </c>
      <c r="NP9" s="44">
        <v>15</v>
      </c>
      <c r="NQ9" s="44">
        <v>18</v>
      </c>
      <c r="NR9" s="44">
        <v>21</v>
      </c>
      <c r="NS9" s="44">
        <v>23</v>
      </c>
      <c r="NT9" s="44">
        <v>24</v>
      </c>
      <c r="NU9" s="44">
        <v>26</v>
      </c>
      <c r="NV9" s="44">
        <v>27</v>
      </c>
      <c r="NW9" s="44">
        <v>30</v>
      </c>
      <c r="NX9" s="44">
        <v>4</v>
      </c>
      <c r="NY9" s="44">
        <v>7</v>
      </c>
      <c r="NZ9" s="44">
        <v>8</v>
      </c>
      <c r="OA9" s="44">
        <v>9</v>
      </c>
      <c r="OB9" s="44">
        <v>11</v>
      </c>
      <c r="OC9" s="44">
        <v>12</v>
      </c>
      <c r="OD9" s="44">
        <v>15</v>
      </c>
      <c r="OE9" s="44">
        <v>18</v>
      </c>
      <c r="OF9" s="44">
        <v>21</v>
      </c>
      <c r="OG9" s="44">
        <v>23</v>
      </c>
      <c r="OH9" s="44">
        <v>24</v>
      </c>
      <c r="OI9" s="44">
        <v>26</v>
      </c>
      <c r="OJ9" s="44">
        <v>27</v>
      </c>
      <c r="OK9" s="44">
        <v>30</v>
      </c>
      <c r="OL9" s="44">
        <v>4</v>
      </c>
      <c r="OM9" s="44">
        <v>7</v>
      </c>
      <c r="ON9" s="44">
        <v>8</v>
      </c>
      <c r="OO9" s="44">
        <v>9</v>
      </c>
      <c r="OP9" s="44">
        <v>11</v>
      </c>
      <c r="OQ9" s="44">
        <v>12</v>
      </c>
      <c r="OR9" s="44">
        <v>15</v>
      </c>
      <c r="OS9" s="44">
        <v>18</v>
      </c>
      <c r="OT9" s="44">
        <v>21</v>
      </c>
      <c r="OU9" s="44">
        <v>23</v>
      </c>
      <c r="OV9" s="44">
        <v>24</v>
      </c>
      <c r="OW9" s="44">
        <v>26</v>
      </c>
      <c r="OX9" s="44">
        <v>27</v>
      </c>
      <c r="OY9" s="44">
        <v>30</v>
      </c>
      <c r="OZ9" s="44">
        <v>4</v>
      </c>
      <c r="PA9" s="44">
        <v>7</v>
      </c>
      <c r="PB9" s="44">
        <v>8</v>
      </c>
      <c r="PC9" s="44">
        <v>9</v>
      </c>
      <c r="PD9" s="44">
        <v>11</v>
      </c>
      <c r="PE9" s="44">
        <v>12</v>
      </c>
      <c r="PF9" s="44">
        <v>15</v>
      </c>
      <c r="PG9" s="44">
        <v>18</v>
      </c>
      <c r="PH9" s="44">
        <v>21</v>
      </c>
      <c r="PI9" s="44">
        <v>23</v>
      </c>
      <c r="PJ9" s="44">
        <v>24</v>
      </c>
      <c r="PK9" s="44">
        <v>26</v>
      </c>
      <c r="PL9" s="44">
        <v>27</v>
      </c>
      <c r="PM9" s="44">
        <v>30</v>
      </c>
      <c r="PN9" s="44">
        <v>4</v>
      </c>
      <c r="PO9" s="44">
        <v>7</v>
      </c>
      <c r="PP9" s="44">
        <v>8</v>
      </c>
      <c r="PQ9" s="44">
        <v>9</v>
      </c>
      <c r="PR9" s="44">
        <v>11</v>
      </c>
      <c r="PS9" s="44">
        <v>12</v>
      </c>
      <c r="PT9" s="44">
        <v>15</v>
      </c>
      <c r="PU9" s="44">
        <v>18</v>
      </c>
      <c r="PV9" s="44">
        <v>21</v>
      </c>
      <c r="PW9" s="44">
        <v>23</v>
      </c>
      <c r="PX9" s="44">
        <v>24</v>
      </c>
      <c r="PY9" s="44">
        <v>26</v>
      </c>
      <c r="PZ9" s="44">
        <v>27</v>
      </c>
      <c r="QA9" s="44">
        <v>30</v>
      </c>
      <c r="QB9" s="44">
        <v>4</v>
      </c>
      <c r="QC9" s="44">
        <v>7</v>
      </c>
      <c r="QD9" s="44">
        <v>8</v>
      </c>
      <c r="QE9" s="44">
        <v>9</v>
      </c>
      <c r="QF9" s="44">
        <v>11</v>
      </c>
      <c r="QG9" s="44">
        <v>12</v>
      </c>
      <c r="QH9" s="44">
        <v>15</v>
      </c>
      <c r="QI9" s="44">
        <v>18</v>
      </c>
      <c r="QJ9" s="44">
        <v>21</v>
      </c>
      <c r="QK9" s="44">
        <v>23</v>
      </c>
      <c r="QL9" s="44">
        <v>24</v>
      </c>
      <c r="QM9" s="44">
        <v>26</v>
      </c>
      <c r="QN9" s="44">
        <v>27</v>
      </c>
      <c r="QO9" s="44">
        <v>30</v>
      </c>
      <c r="QP9" s="44">
        <v>4</v>
      </c>
      <c r="QQ9" s="44">
        <v>7</v>
      </c>
      <c r="QR9" s="44">
        <v>8</v>
      </c>
      <c r="QS9" s="44">
        <v>9</v>
      </c>
      <c r="QT9" s="44">
        <v>11</v>
      </c>
      <c r="QU9" s="44">
        <v>12</v>
      </c>
      <c r="QV9" s="44">
        <v>15</v>
      </c>
      <c r="QW9" s="44">
        <v>18</v>
      </c>
      <c r="QX9" s="44">
        <v>21</v>
      </c>
      <c r="QY9" s="44">
        <v>23</v>
      </c>
      <c r="QZ9" s="44">
        <v>24</v>
      </c>
      <c r="RA9" s="44">
        <v>26</v>
      </c>
      <c r="RB9" s="44">
        <v>27</v>
      </c>
      <c r="RC9" s="44">
        <v>30</v>
      </c>
      <c r="RD9" s="44">
        <v>4</v>
      </c>
      <c r="RE9" s="44">
        <v>7</v>
      </c>
      <c r="RF9" s="44">
        <v>8</v>
      </c>
      <c r="RG9" s="44">
        <v>9</v>
      </c>
      <c r="RH9" s="44">
        <v>11</v>
      </c>
      <c r="RI9" s="44">
        <v>12</v>
      </c>
      <c r="RJ9" s="44">
        <v>15</v>
      </c>
      <c r="RK9" s="44">
        <v>18</v>
      </c>
      <c r="RL9" s="44">
        <v>21</v>
      </c>
      <c r="RM9" s="44">
        <v>23</v>
      </c>
      <c r="RN9" s="44">
        <v>24</v>
      </c>
      <c r="RO9" s="44">
        <v>26</v>
      </c>
      <c r="RP9" s="44">
        <v>27</v>
      </c>
      <c r="RQ9" s="44">
        <v>30</v>
      </c>
      <c r="RR9" s="44">
        <v>4</v>
      </c>
      <c r="RS9" s="44">
        <v>7</v>
      </c>
      <c r="RT9" s="44">
        <v>8</v>
      </c>
      <c r="RU9" s="44">
        <v>9</v>
      </c>
      <c r="RV9" s="44">
        <v>11</v>
      </c>
      <c r="RW9" s="44">
        <v>12</v>
      </c>
      <c r="RX9" s="44">
        <v>15</v>
      </c>
      <c r="RY9" s="44">
        <v>18</v>
      </c>
      <c r="RZ9" s="44">
        <v>21</v>
      </c>
      <c r="SA9" s="44">
        <v>23</v>
      </c>
      <c r="SB9" s="44">
        <v>24</v>
      </c>
      <c r="SC9" s="44">
        <v>26</v>
      </c>
      <c r="SD9" s="44">
        <v>27</v>
      </c>
      <c r="SE9" s="44">
        <v>30</v>
      </c>
      <c r="SF9" s="44">
        <v>4</v>
      </c>
      <c r="SG9" s="44">
        <v>7</v>
      </c>
      <c r="SH9" s="44">
        <v>8</v>
      </c>
      <c r="SI9" s="44">
        <v>9</v>
      </c>
      <c r="SJ9" s="44">
        <v>11</v>
      </c>
      <c r="SK9" s="44">
        <v>12</v>
      </c>
      <c r="SL9" s="44">
        <v>15</v>
      </c>
      <c r="SM9" s="44">
        <v>18</v>
      </c>
      <c r="SN9" s="44">
        <v>21</v>
      </c>
      <c r="SO9" s="44">
        <v>23</v>
      </c>
      <c r="SP9" s="44">
        <v>24</v>
      </c>
      <c r="SQ9" s="44">
        <v>26</v>
      </c>
      <c r="SR9" s="44">
        <v>27</v>
      </c>
      <c r="SS9" s="44">
        <v>30</v>
      </c>
      <c r="ST9" s="44">
        <v>4</v>
      </c>
      <c r="SU9" s="44">
        <v>7</v>
      </c>
      <c r="SV9" s="44">
        <v>8</v>
      </c>
      <c r="SW9" s="44">
        <v>9</v>
      </c>
      <c r="SX9" s="44">
        <v>11</v>
      </c>
      <c r="SY9" s="44">
        <v>12</v>
      </c>
      <c r="SZ9" s="44">
        <v>15</v>
      </c>
      <c r="TA9" s="44">
        <v>18</v>
      </c>
      <c r="TB9" s="44">
        <v>21</v>
      </c>
      <c r="TC9" s="44">
        <v>23</v>
      </c>
      <c r="TD9" s="44">
        <v>24</v>
      </c>
      <c r="TE9" s="44">
        <v>26</v>
      </c>
      <c r="TF9" s="44">
        <v>27</v>
      </c>
      <c r="TG9" s="44">
        <v>30</v>
      </c>
      <c r="TH9" s="44">
        <v>4</v>
      </c>
      <c r="TI9" s="44">
        <v>7</v>
      </c>
      <c r="TJ9" s="44">
        <v>8</v>
      </c>
      <c r="TK9" s="44">
        <v>9</v>
      </c>
      <c r="TL9" s="44">
        <v>11</v>
      </c>
      <c r="TM9" s="44">
        <v>12</v>
      </c>
      <c r="TN9" s="44">
        <v>15</v>
      </c>
      <c r="TO9" s="44">
        <v>18</v>
      </c>
      <c r="TP9" s="44">
        <v>21</v>
      </c>
      <c r="TQ9" s="44">
        <v>23</v>
      </c>
      <c r="TR9" s="44">
        <v>24</v>
      </c>
      <c r="TS9" s="44">
        <v>26</v>
      </c>
      <c r="TT9" s="44">
        <v>27</v>
      </c>
      <c r="TU9" s="44">
        <v>30</v>
      </c>
      <c r="TV9" s="44">
        <v>4</v>
      </c>
      <c r="TW9" s="44">
        <v>7</v>
      </c>
      <c r="TX9" s="44">
        <v>8</v>
      </c>
      <c r="TY9" s="44">
        <v>9</v>
      </c>
      <c r="TZ9" s="44">
        <v>11</v>
      </c>
      <c r="UA9" s="44">
        <v>12</v>
      </c>
      <c r="UB9" s="44">
        <v>15</v>
      </c>
      <c r="UC9" s="44">
        <v>18</v>
      </c>
      <c r="UD9" s="44">
        <v>21</v>
      </c>
      <c r="UE9" s="44">
        <v>23</v>
      </c>
      <c r="UF9" s="44">
        <v>24</v>
      </c>
      <c r="UG9" s="44">
        <v>26</v>
      </c>
      <c r="UH9" s="44">
        <v>27</v>
      </c>
      <c r="UI9" s="44">
        <v>30</v>
      </c>
      <c r="UJ9" s="44">
        <v>4</v>
      </c>
      <c r="UK9" s="44">
        <v>7</v>
      </c>
      <c r="UL9" s="44">
        <v>8</v>
      </c>
      <c r="UM9" s="44">
        <v>9</v>
      </c>
      <c r="UN9" s="44">
        <v>11</v>
      </c>
      <c r="UO9" s="44">
        <v>12</v>
      </c>
      <c r="UP9" s="44">
        <v>15</v>
      </c>
      <c r="UQ9" s="44">
        <v>18</v>
      </c>
      <c r="UR9" s="44">
        <v>21</v>
      </c>
      <c r="US9" s="44">
        <v>23</v>
      </c>
      <c r="UT9" s="44">
        <v>24</v>
      </c>
      <c r="UU9" s="44">
        <v>26</v>
      </c>
      <c r="UV9" s="44">
        <v>27</v>
      </c>
      <c r="UW9" s="44">
        <v>30</v>
      </c>
      <c r="UX9" s="44">
        <v>4</v>
      </c>
      <c r="UY9" s="44">
        <v>7</v>
      </c>
      <c r="UZ9" s="44">
        <v>8</v>
      </c>
      <c r="VA9" s="44">
        <v>9</v>
      </c>
      <c r="VB9" s="44">
        <v>11</v>
      </c>
      <c r="VC9" s="44">
        <v>12</v>
      </c>
      <c r="VD9" s="44">
        <v>15</v>
      </c>
      <c r="VE9" s="44">
        <v>18</v>
      </c>
      <c r="VF9" s="44">
        <v>21</v>
      </c>
      <c r="VG9" s="44">
        <v>23</v>
      </c>
      <c r="VH9" s="44">
        <v>24</v>
      </c>
      <c r="VI9" s="44">
        <v>26</v>
      </c>
      <c r="VJ9" s="44">
        <v>27</v>
      </c>
      <c r="VK9" s="44">
        <v>30</v>
      </c>
      <c r="VL9" s="44">
        <v>4</v>
      </c>
      <c r="VM9" s="44">
        <v>7</v>
      </c>
      <c r="VN9" s="44">
        <v>8</v>
      </c>
      <c r="VO9" s="44">
        <v>9</v>
      </c>
      <c r="VP9" s="44">
        <v>11</v>
      </c>
      <c r="VQ9" s="44">
        <v>12</v>
      </c>
      <c r="VR9" s="44">
        <v>15</v>
      </c>
      <c r="VS9" s="44">
        <v>18</v>
      </c>
      <c r="VT9" s="44">
        <v>21</v>
      </c>
      <c r="VU9" s="44">
        <v>23</v>
      </c>
      <c r="VV9" s="44">
        <v>24</v>
      </c>
      <c r="VW9" s="44">
        <v>26</v>
      </c>
      <c r="VX9" s="44">
        <v>27</v>
      </c>
      <c r="VY9" s="44">
        <v>30</v>
      </c>
      <c r="VZ9" s="44">
        <v>4</v>
      </c>
      <c r="WA9" s="44">
        <v>7</v>
      </c>
      <c r="WB9" s="44">
        <v>8</v>
      </c>
      <c r="WC9" s="44">
        <v>9</v>
      </c>
      <c r="WD9" s="44">
        <v>11</v>
      </c>
      <c r="WE9" s="44">
        <v>12</v>
      </c>
      <c r="WF9" s="44">
        <v>15</v>
      </c>
      <c r="WG9" s="44">
        <v>18</v>
      </c>
      <c r="WH9" s="44">
        <v>21</v>
      </c>
      <c r="WI9" s="44">
        <v>23</v>
      </c>
      <c r="WJ9" s="44">
        <v>24</v>
      </c>
      <c r="WK9" s="44">
        <v>26</v>
      </c>
      <c r="WL9" s="44">
        <v>27</v>
      </c>
      <c r="WM9" s="44">
        <v>30</v>
      </c>
      <c r="WN9" s="44">
        <v>4</v>
      </c>
      <c r="WO9" s="44">
        <v>7</v>
      </c>
      <c r="WP9" s="44">
        <v>8</v>
      </c>
      <c r="WQ9" s="44">
        <v>9</v>
      </c>
      <c r="WR9" s="44">
        <v>11</v>
      </c>
      <c r="WS9" s="44">
        <v>12</v>
      </c>
      <c r="WT9" s="44">
        <v>15</v>
      </c>
      <c r="WU9" s="44">
        <v>18</v>
      </c>
      <c r="WV9" s="44">
        <v>21</v>
      </c>
      <c r="WW9" s="44">
        <v>23</v>
      </c>
      <c r="WX9" s="44">
        <v>24</v>
      </c>
      <c r="WY9" s="44">
        <v>26</v>
      </c>
      <c r="WZ9" s="44">
        <v>27</v>
      </c>
      <c r="XA9" s="44">
        <v>30</v>
      </c>
      <c r="XB9" s="44">
        <v>4</v>
      </c>
      <c r="XC9" s="44">
        <v>7</v>
      </c>
      <c r="XD9" s="44">
        <v>8</v>
      </c>
      <c r="XE9" s="44">
        <v>9</v>
      </c>
      <c r="XF9" s="44">
        <v>11</v>
      </c>
      <c r="XG9" s="44">
        <v>12</v>
      </c>
      <c r="XH9" s="44">
        <v>15</v>
      </c>
      <c r="XI9" s="44">
        <v>18</v>
      </c>
      <c r="XJ9" s="44">
        <v>21</v>
      </c>
      <c r="XK9" s="44">
        <v>23</v>
      </c>
      <c r="XL9" s="44">
        <v>24</v>
      </c>
      <c r="XM9" s="44">
        <v>26</v>
      </c>
      <c r="XN9" s="44">
        <v>27</v>
      </c>
      <c r="XO9" s="44">
        <v>30</v>
      </c>
      <c r="XP9" s="44">
        <v>4</v>
      </c>
      <c r="XQ9" s="44">
        <v>7</v>
      </c>
      <c r="XR9" s="44">
        <v>8</v>
      </c>
      <c r="XS9" s="44">
        <v>9</v>
      </c>
      <c r="XT9" s="44">
        <v>11</v>
      </c>
      <c r="XU9" s="44">
        <v>12</v>
      </c>
      <c r="XV9" s="44">
        <v>15</v>
      </c>
      <c r="XW9" s="44">
        <v>18</v>
      </c>
      <c r="XX9" s="44">
        <v>21</v>
      </c>
      <c r="XY9" s="44">
        <v>23</v>
      </c>
      <c r="XZ9" s="44">
        <v>24</v>
      </c>
      <c r="YA9" s="44">
        <v>26</v>
      </c>
      <c r="YB9" s="44">
        <v>27</v>
      </c>
      <c r="YC9" s="44">
        <v>30</v>
      </c>
      <c r="YD9" s="44">
        <v>4</v>
      </c>
      <c r="YE9" s="44">
        <v>7</v>
      </c>
      <c r="YF9" s="44">
        <v>8</v>
      </c>
      <c r="YG9" s="44">
        <v>9</v>
      </c>
      <c r="YH9" s="44">
        <v>11</v>
      </c>
      <c r="YI9" s="44">
        <v>12</v>
      </c>
      <c r="YJ9" s="44">
        <v>15</v>
      </c>
      <c r="YK9" s="44">
        <v>18</v>
      </c>
      <c r="YL9" s="44">
        <v>21</v>
      </c>
      <c r="YM9" s="44">
        <v>23</v>
      </c>
      <c r="YN9" s="44">
        <v>24</v>
      </c>
      <c r="YO9" s="44">
        <v>26</v>
      </c>
      <c r="YP9" s="44">
        <v>27</v>
      </c>
      <c r="YQ9" s="44">
        <v>30</v>
      </c>
      <c r="YR9" s="44">
        <v>4</v>
      </c>
      <c r="YS9" s="44">
        <v>7</v>
      </c>
      <c r="YT9" s="44">
        <v>8</v>
      </c>
      <c r="YU9" s="44">
        <v>9</v>
      </c>
      <c r="YV9" s="44">
        <v>11</v>
      </c>
      <c r="YW9" s="44">
        <v>12</v>
      </c>
      <c r="YX9" s="44">
        <v>15</v>
      </c>
      <c r="YY9" s="44">
        <v>18</v>
      </c>
      <c r="YZ9" s="44">
        <v>21</v>
      </c>
      <c r="ZA9" s="44">
        <v>23</v>
      </c>
      <c r="ZB9" s="44">
        <v>24</v>
      </c>
      <c r="ZC9" s="44">
        <v>26</v>
      </c>
      <c r="ZD9" s="44">
        <v>27</v>
      </c>
      <c r="ZE9" s="44">
        <v>30</v>
      </c>
    </row>
    <row r="10" spans="1:681" ht="15" customHeight="1">
      <c r="E10" s="96"/>
      <c r="F10" s="44"/>
      <c r="G10" s="44"/>
      <c r="H10" s="44"/>
      <c r="I10" s="44" t="s">
        <v>867</v>
      </c>
      <c r="J10" s="44" t="s">
        <v>242</v>
      </c>
      <c r="K10" s="44" t="s">
        <v>242</v>
      </c>
      <c r="L10" s="44" t="s">
        <v>242</v>
      </c>
      <c r="M10" s="44" t="s">
        <v>242</v>
      </c>
      <c r="N10" s="44" t="s">
        <v>242</v>
      </c>
      <c r="O10" s="44" t="s">
        <v>242</v>
      </c>
      <c r="P10" s="44" t="s">
        <v>242</v>
      </c>
      <c r="Q10" s="44" t="s">
        <v>242</v>
      </c>
      <c r="R10" s="44" t="s">
        <v>242</v>
      </c>
      <c r="S10" s="44" t="s">
        <v>242</v>
      </c>
      <c r="T10" s="44" t="s">
        <v>242</v>
      </c>
      <c r="U10" s="44" t="s">
        <v>242</v>
      </c>
      <c r="V10" s="44" t="s">
        <v>242</v>
      </c>
      <c r="W10" s="44" t="s">
        <v>242</v>
      </c>
      <c r="X10" s="44" t="s">
        <v>97</v>
      </c>
      <c r="Y10" s="44" t="s">
        <v>97</v>
      </c>
      <c r="Z10" s="44" t="s">
        <v>97</v>
      </c>
      <c r="AA10" s="44" t="s">
        <v>97</v>
      </c>
      <c r="AB10" s="44" t="s">
        <v>97</v>
      </c>
      <c r="AC10" s="44" t="s">
        <v>97</v>
      </c>
      <c r="AD10" s="44" t="s">
        <v>97</v>
      </c>
      <c r="AE10" s="44" t="s">
        <v>97</v>
      </c>
      <c r="AF10" s="44" t="s">
        <v>97</v>
      </c>
      <c r="AG10" s="44" t="s">
        <v>97</v>
      </c>
      <c r="AH10" s="44" t="s">
        <v>97</v>
      </c>
      <c r="AI10" s="44" t="s">
        <v>97</v>
      </c>
      <c r="AJ10" s="44" t="s">
        <v>97</v>
      </c>
      <c r="AK10" s="44" t="s">
        <v>97</v>
      </c>
      <c r="AL10" s="44" t="s">
        <v>98</v>
      </c>
      <c r="AM10" s="44" t="s">
        <v>98</v>
      </c>
      <c r="AN10" s="44" t="s">
        <v>98</v>
      </c>
      <c r="AO10" s="44" t="s">
        <v>98</v>
      </c>
      <c r="AP10" s="44" t="s">
        <v>98</v>
      </c>
      <c r="AQ10" s="44" t="s">
        <v>98</v>
      </c>
      <c r="AR10" s="44" t="s">
        <v>98</v>
      </c>
      <c r="AS10" s="44" t="s">
        <v>98</v>
      </c>
      <c r="AT10" s="44" t="s">
        <v>98</v>
      </c>
      <c r="AU10" s="44" t="s">
        <v>98</v>
      </c>
      <c r="AV10" s="44" t="s">
        <v>98</v>
      </c>
      <c r="AW10" s="44" t="s">
        <v>98</v>
      </c>
      <c r="AX10" s="44" t="s">
        <v>98</v>
      </c>
      <c r="AY10" s="44" t="s">
        <v>98</v>
      </c>
      <c r="AZ10" s="44" t="s">
        <v>138</v>
      </c>
      <c r="BA10" s="44" t="s">
        <v>138</v>
      </c>
      <c r="BB10" s="44" t="s">
        <v>138</v>
      </c>
      <c r="BC10" s="44" t="s">
        <v>138</v>
      </c>
      <c r="BD10" s="44" t="s">
        <v>138</v>
      </c>
      <c r="BE10" s="44" t="s">
        <v>138</v>
      </c>
      <c r="BF10" s="44" t="s">
        <v>138</v>
      </c>
      <c r="BG10" s="44" t="s">
        <v>138</v>
      </c>
      <c r="BH10" s="44" t="s">
        <v>138</v>
      </c>
      <c r="BI10" s="44" t="s">
        <v>138</v>
      </c>
      <c r="BJ10" s="44" t="s">
        <v>138</v>
      </c>
      <c r="BK10" s="44" t="s">
        <v>138</v>
      </c>
      <c r="BL10" s="44" t="s">
        <v>138</v>
      </c>
      <c r="BM10" s="44" t="s">
        <v>138</v>
      </c>
      <c r="BN10" s="44" t="s">
        <v>242</v>
      </c>
      <c r="BO10" s="44" t="s">
        <v>242</v>
      </c>
      <c r="BP10" s="44" t="s">
        <v>242</v>
      </c>
      <c r="BQ10" s="44" t="s">
        <v>242</v>
      </c>
      <c r="BR10" s="44" t="s">
        <v>242</v>
      </c>
      <c r="BS10" s="44" t="s">
        <v>242</v>
      </c>
      <c r="BT10" s="44" t="s">
        <v>242</v>
      </c>
      <c r="BU10" s="44" t="s">
        <v>242</v>
      </c>
      <c r="BV10" s="44" t="s">
        <v>242</v>
      </c>
      <c r="BW10" s="44" t="s">
        <v>242</v>
      </c>
      <c r="BX10" s="44" t="s">
        <v>242</v>
      </c>
      <c r="BY10" s="44" t="s">
        <v>242</v>
      </c>
      <c r="BZ10" s="44" t="s">
        <v>242</v>
      </c>
      <c r="CA10" s="44" t="s">
        <v>242</v>
      </c>
      <c r="CB10" s="44" t="s">
        <v>97</v>
      </c>
      <c r="CC10" s="44" t="s">
        <v>97</v>
      </c>
      <c r="CD10" s="44" t="s">
        <v>97</v>
      </c>
      <c r="CE10" s="44" t="s">
        <v>97</v>
      </c>
      <c r="CF10" s="44" t="s">
        <v>97</v>
      </c>
      <c r="CG10" s="44" t="s">
        <v>97</v>
      </c>
      <c r="CH10" s="44" t="s">
        <v>97</v>
      </c>
      <c r="CI10" s="44" t="s">
        <v>97</v>
      </c>
      <c r="CJ10" s="44" t="s">
        <v>97</v>
      </c>
      <c r="CK10" s="44" t="s">
        <v>97</v>
      </c>
      <c r="CL10" s="44" t="s">
        <v>97</v>
      </c>
      <c r="CM10" s="44" t="s">
        <v>97</v>
      </c>
      <c r="CN10" s="44" t="s">
        <v>97</v>
      </c>
      <c r="CO10" s="44" t="s">
        <v>97</v>
      </c>
      <c r="CP10" s="44" t="s">
        <v>98</v>
      </c>
      <c r="CQ10" s="44" t="s">
        <v>98</v>
      </c>
      <c r="CR10" s="44" t="s">
        <v>98</v>
      </c>
      <c r="CS10" s="44" t="s">
        <v>98</v>
      </c>
      <c r="CT10" s="44" t="s">
        <v>98</v>
      </c>
      <c r="CU10" s="44" t="s">
        <v>98</v>
      </c>
      <c r="CV10" s="44" t="s">
        <v>98</v>
      </c>
      <c r="CW10" s="44" t="s">
        <v>98</v>
      </c>
      <c r="CX10" s="44" t="s">
        <v>98</v>
      </c>
      <c r="CY10" s="44" t="s">
        <v>98</v>
      </c>
      <c r="CZ10" s="44" t="s">
        <v>98</v>
      </c>
      <c r="DA10" s="44" t="s">
        <v>98</v>
      </c>
      <c r="DB10" s="44" t="s">
        <v>98</v>
      </c>
      <c r="DC10" s="44" t="s">
        <v>98</v>
      </c>
      <c r="DD10" s="44" t="s">
        <v>138</v>
      </c>
      <c r="DE10" s="44" t="s">
        <v>138</v>
      </c>
      <c r="DF10" s="44" t="s">
        <v>138</v>
      </c>
      <c r="DG10" s="44" t="s">
        <v>138</v>
      </c>
      <c r="DH10" s="44" t="s">
        <v>138</v>
      </c>
      <c r="DI10" s="44" t="s">
        <v>138</v>
      </c>
      <c r="DJ10" s="44" t="s">
        <v>138</v>
      </c>
      <c r="DK10" s="44" t="s">
        <v>138</v>
      </c>
      <c r="DL10" s="44" t="s">
        <v>138</v>
      </c>
      <c r="DM10" s="44" t="s">
        <v>138</v>
      </c>
      <c r="DN10" s="44" t="s">
        <v>138</v>
      </c>
      <c r="DO10" s="44" t="s">
        <v>138</v>
      </c>
      <c r="DP10" s="44" t="s">
        <v>138</v>
      </c>
      <c r="DQ10" s="44" t="s">
        <v>138</v>
      </c>
      <c r="DR10" s="44" t="s">
        <v>242</v>
      </c>
      <c r="DS10" s="44" t="s">
        <v>242</v>
      </c>
      <c r="DT10" s="44" t="s">
        <v>242</v>
      </c>
      <c r="DU10" s="44" t="s">
        <v>242</v>
      </c>
      <c r="DV10" s="44" t="s">
        <v>242</v>
      </c>
      <c r="DW10" s="44" t="s">
        <v>242</v>
      </c>
      <c r="DX10" s="44" t="s">
        <v>242</v>
      </c>
      <c r="DY10" s="44" t="s">
        <v>242</v>
      </c>
      <c r="DZ10" s="44" t="s">
        <v>242</v>
      </c>
      <c r="EA10" s="44" t="s">
        <v>242</v>
      </c>
      <c r="EB10" s="44" t="s">
        <v>242</v>
      </c>
      <c r="EC10" s="44" t="s">
        <v>242</v>
      </c>
      <c r="ED10" s="44" t="s">
        <v>242</v>
      </c>
      <c r="EE10" s="44" t="s">
        <v>242</v>
      </c>
      <c r="EF10" s="44" t="s">
        <v>97</v>
      </c>
      <c r="EG10" s="44" t="s">
        <v>97</v>
      </c>
      <c r="EH10" s="44" t="s">
        <v>97</v>
      </c>
      <c r="EI10" s="44" t="s">
        <v>97</v>
      </c>
      <c r="EJ10" s="44" t="s">
        <v>97</v>
      </c>
      <c r="EK10" s="44" t="s">
        <v>97</v>
      </c>
      <c r="EL10" s="44" t="s">
        <v>97</v>
      </c>
      <c r="EM10" s="44" t="s">
        <v>97</v>
      </c>
      <c r="EN10" s="44" t="s">
        <v>97</v>
      </c>
      <c r="EO10" s="44" t="s">
        <v>97</v>
      </c>
      <c r="EP10" s="44" t="s">
        <v>97</v>
      </c>
      <c r="EQ10" s="44" t="s">
        <v>97</v>
      </c>
      <c r="ER10" s="44" t="s">
        <v>97</v>
      </c>
      <c r="ES10" s="44" t="s">
        <v>97</v>
      </c>
      <c r="ET10" s="44" t="s">
        <v>98</v>
      </c>
      <c r="EU10" s="44" t="s">
        <v>98</v>
      </c>
      <c r="EV10" s="44" t="s">
        <v>98</v>
      </c>
      <c r="EW10" s="44" t="s">
        <v>98</v>
      </c>
      <c r="EX10" s="44" t="s">
        <v>98</v>
      </c>
      <c r="EY10" s="44" t="s">
        <v>98</v>
      </c>
      <c r="EZ10" s="44" t="s">
        <v>98</v>
      </c>
      <c r="FA10" s="44" t="s">
        <v>98</v>
      </c>
      <c r="FB10" s="44" t="s">
        <v>98</v>
      </c>
      <c r="FC10" s="44" t="s">
        <v>98</v>
      </c>
      <c r="FD10" s="44" t="s">
        <v>98</v>
      </c>
      <c r="FE10" s="44" t="s">
        <v>98</v>
      </c>
      <c r="FF10" s="44" t="s">
        <v>98</v>
      </c>
      <c r="FG10" s="44" t="s">
        <v>98</v>
      </c>
      <c r="FH10" s="44" t="s">
        <v>138</v>
      </c>
      <c r="FI10" s="44" t="s">
        <v>138</v>
      </c>
      <c r="FJ10" s="44" t="s">
        <v>138</v>
      </c>
      <c r="FK10" s="44" t="s">
        <v>138</v>
      </c>
      <c r="FL10" s="44" t="s">
        <v>138</v>
      </c>
      <c r="FM10" s="44" t="s">
        <v>138</v>
      </c>
      <c r="FN10" s="44" t="s">
        <v>138</v>
      </c>
      <c r="FO10" s="44" t="s">
        <v>138</v>
      </c>
      <c r="FP10" s="44" t="s">
        <v>138</v>
      </c>
      <c r="FQ10" s="44" t="s">
        <v>138</v>
      </c>
      <c r="FR10" s="44" t="s">
        <v>138</v>
      </c>
      <c r="FS10" s="44" t="s">
        <v>138</v>
      </c>
      <c r="FT10" s="44" t="s">
        <v>138</v>
      </c>
      <c r="FU10" s="44" t="s">
        <v>138</v>
      </c>
      <c r="FV10" s="44" t="s">
        <v>242</v>
      </c>
      <c r="FW10" s="44" t="s">
        <v>242</v>
      </c>
      <c r="FX10" s="44" t="s">
        <v>242</v>
      </c>
      <c r="FY10" s="44" t="s">
        <v>242</v>
      </c>
      <c r="FZ10" s="44" t="s">
        <v>242</v>
      </c>
      <c r="GA10" s="44" t="s">
        <v>242</v>
      </c>
      <c r="GB10" s="44" t="s">
        <v>242</v>
      </c>
      <c r="GC10" s="44" t="s">
        <v>242</v>
      </c>
      <c r="GD10" s="44" t="s">
        <v>242</v>
      </c>
      <c r="GE10" s="44" t="s">
        <v>242</v>
      </c>
      <c r="GF10" s="44" t="s">
        <v>242</v>
      </c>
      <c r="GG10" s="44" t="s">
        <v>242</v>
      </c>
      <c r="GH10" s="44" t="s">
        <v>242</v>
      </c>
      <c r="GI10" s="44" t="s">
        <v>242</v>
      </c>
      <c r="GJ10" s="44" t="s">
        <v>97</v>
      </c>
      <c r="GK10" s="44" t="s">
        <v>97</v>
      </c>
      <c r="GL10" s="44" t="s">
        <v>97</v>
      </c>
      <c r="GM10" s="44" t="s">
        <v>97</v>
      </c>
      <c r="GN10" s="44" t="s">
        <v>97</v>
      </c>
      <c r="GO10" s="44" t="s">
        <v>97</v>
      </c>
      <c r="GP10" s="44" t="s">
        <v>97</v>
      </c>
      <c r="GQ10" s="44" t="s">
        <v>97</v>
      </c>
      <c r="GR10" s="44" t="s">
        <v>97</v>
      </c>
      <c r="GS10" s="44" t="s">
        <v>97</v>
      </c>
      <c r="GT10" s="44" t="s">
        <v>97</v>
      </c>
      <c r="GU10" s="44" t="s">
        <v>97</v>
      </c>
      <c r="GV10" s="44" t="s">
        <v>97</v>
      </c>
      <c r="GW10" s="44" t="s">
        <v>97</v>
      </c>
      <c r="GX10" s="44" t="s">
        <v>98</v>
      </c>
      <c r="GY10" s="44" t="s">
        <v>98</v>
      </c>
      <c r="GZ10" s="44" t="s">
        <v>98</v>
      </c>
      <c r="HA10" s="44" t="s">
        <v>98</v>
      </c>
      <c r="HB10" s="44" t="s">
        <v>98</v>
      </c>
      <c r="HC10" s="44" t="s">
        <v>98</v>
      </c>
      <c r="HD10" s="44" t="s">
        <v>98</v>
      </c>
      <c r="HE10" s="44" t="s">
        <v>98</v>
      </c>
      <c r="HF10" s="44" t="s">
        <v>98</v>
      </c>
      <c r="HG10" s="44" t="s">
        <v>98</v>
      </c>
      <c r="HH10" s="44" t="s">
        <v>98</v>
      </c>
      <c r="HI10" s="44" t="s">
        <v>98</v>
      </c>
      <c r="HJ10" s="44" t="s">
        <v>98</v>
      </c>
      <c r="HK10" s="44" t="s">
        <v>98</v>
      </c>
      <c r="HL10" s="44" t="s">
        <v>138</v>
      </c>
      <c r="HM10" s="44" t="s">
        <v>138</v>
      </c>
      <c r="HN10" s="44" t="s">
        <v>138</v>
      </c>
      <c r="HO10" s="44" t="s">
        <v>138</v>
      </c>
      <c r="HP10" s="44" t="s">
        <v>138</v>
      </c>
      <c r="HQ10" s="44" t="s">
        <v>138</v>
      </c>
      <c r="HR10" s="44" t="s">
        <v>138</v>
      </c>
      <c r="HS10" s="44" t="s">
        <v>138</v>
      </c>
      <c r="HT10" s="44" t="s">
        <v>138</v>
      </c>
      <c r="HU10" s="44" t="s">
        <v>138</v>
      </c>
      <c r="HV10" s="44" t="s">
        <v>138</v>
      </c>
      <c r="HW10" s="44" t="s">
        <v>138</v>
      </c>
      <c r="HX10" s="44" t="s">
        <v>138</v>
      </c>
      <c r="HY10" s="44" t="s">
        <v>138</v>
      </c>
      <c r="HZ10" s="44" t="s">
        <v>242</v>
      </c>
      <c r="IA10" s="44" t="s">
        <v>242</v>
      </c>
      <c r="IB10" s="44" t="s">
        <v>242</v>
      </c>
      <c r="IC10" s="44" t="s">
        <v>242</v>
      </c>
      <c r="ID10" s="44" t="s">
        <v>242</v>
      </c>
      <c r="IE10" s="44" t="s">
        <v>242</v>
      </c>
      <c r="IF10" s="44" t="s">
        <v>242</v>
      </c>
      <c r="IG10" s="44" t="s">
        <v>242</v>
      </c>
      <c r="IH10" s="44" t="s">
        <v>242</v>
      </c>
      <c r="II10" s="44" t="s">
        <v>242</v>
      </c>
      <c r="IJ10" s="44" t="s">
        <v>242</v>
      </c>
      <c r="IK10" s="44" t="s">
        <v>242</v>
      </c>
      <c r="IL10" s="44" t="s">
        <v>242</v>
      </c>
      <c r="IM10" s="44" t="s">
        <v>242</v>
      </c>
      <c r="IN10" s="44" t="s">
        <v>97</v>
      </c>
      <c r="IO10" s="44" t="s">
        <v>97</v>
      </c>
      <c r="IP10" s="44" t="s">
        <v>97</v>
      </c>
      <c r="IQ10" s="44" t="s">
        <v>97</v>
      </c>
      <c r="IR10" s="44" t="s">
        <v>97</v>
      </c>
      <c r="IS10" s="44" t="s">
        <v>97</v>
      </c>
      <c r="IT10" s="44" t="s">
        <v>97</v>
      </c>
      <c r="IU10" s="44" t="s">
        <v>97</v>
      </c>
      <c r="IV10" s="44" t="s">
        <v>97</v>
      </c>
      <c r="IW10" s="44" t="s">
        <v>97</v>
      </c>
      <c r="IX10" s="44" t="s">
        <v>97</v>
      </c>
      <c r="IY10" s="44" t="s">
        <v>97</v>
      </c>
      <c r="IZ10" s="44" t="s">
        <v>97</v>
      </c>
      <c r="JA10" s="44" t="s">
        <v>97</v>
      </c>
      <c r="JB10" s="44" t="s">
        <v>98</v>
      </c>
      <c r="JC10" s="44" t="s">
        <v>98</v>
      </c>
      <c r="JD10" s="44" t="s">
        <v>98</v>
      </c>
      <c r="JE10" s="44" t="s">
        <v>98</v>
      </c>
      <c r="JF10" s="44" t="s">
        <v>98</v>
      </c>
      <c r="JG10" s="44" t="s">
        <v>98</v>
      </c>
      <c r="JH10" s="44" t="s">
        <v>98</v>
      </c>
      <c r="JI10" s="44" t="s">
        <v>98</v>
      </c>
      <c r="JJ10" s="44" t="s">
        <v>98</v>
      </c>
      <c r="JK10" s="44" t="s">
        <v>98</v>
      </c>
      <c r="JL10" s="44" t="s">
        <v>98</v>
      </c>
      <c r="JM10" s="44" t="s">
        <v>98</v>
      </c>
      <c r="JN10" s="44" t="s">
        <v>98</v>
      </c>
      <c r="JO10" s="44" t="s">
        <v>98</v>
      </c>
      <c r="JP10" s="44" t="s">
        <v>138</v>
      </c>
      <c r="JQ10" s="44" t="s">
        <v>138</v>
      </c>
      <c r="JR10" s="44" t="s">
        <v>138</v>
      </c>
      <c r="JS10" s="44" t="s">
        <v>138</v>
      </c>
      <c r="JT10" s="44" t="s">
        <v>138</v>
      </c>
      <c r="JU10" s="44" t="s">
        <v>138</v>
      </c>
      <c r="JV10" s="44" t="s">
        <v>138</v>
      </c>
      <c r="JW10" s="44" t="s">
        <v>138</v>
      </c>
      <c r="JX10" s="44" t="s">
        <v>138</v>
      </c>
      <c r="JY10" s="44" t="s">
        <v>138</v>
      </c>
      <c r="JZ10" s="44" t="s">
        <v>138</v>
      </c>
      <c r="KA10" s="44" t="s">
        <v>138</v>
      </c>
      <c r="KB10" s="44" t="s">
        <v>138</v>
      </c>
      <c r="KC10" s="44" t="s">
        <v>138</v>
      </c>
      <c r="KD10" s="44" t="s">
        <v>242</v>
      </c>
      <c r="KE10" s="44" t="s">
        <v>242</v>
      </c>
      <c r="KF10" s="44" t="s">
        <v>242</v>
      </c>
      <c r="KG10" s="44" t="s">
        <v>242</v>
      </c>
      <c r="KH10" s="44" t="s">
        <v>242</v>
      </c>
      <c r="KI10" s="44" t="s">
        <v>242</v>
      </c>
      <c r="KJ10" s="44" t="s">
        <v>242</v>
      </c>
      <c r="KK10" s="44" t="s">
        <v>242</v>
      </c>
      <c r="KL10" s="44" t="s">
        <v>242</v>
      </c>
      <c r="KM10" s="44" t="s">
        <v>242</v>
      </c>
      <c r="KN10" s="44" t="s">
        <v>242</v>
      </c>
      <c r="KO10" s="44" t="s">
        <v>242</v>
      </c>
      <c r="KP10" s="44" t="s">
        <v>242</v>
      </c>
      <c r="KQ10" s="44" t="s">
        <v>242</v>
      </c>
      <c r="KR10" s="44" t="s">
        <v>97</v>
      </c>
      <c r="KS10" s="44" t="s">
        <v>97</v>
      </c>
      <c r="KT10" s="44" t="s">
        <v>97</v>
      </c>
      <c r="KU10" s="44" t="s">
        <v>97</v>
      </c>
      <c r="KV10" s="44" t="s">
        <v>97</v>
      </c>
      <c r="KW10" s="44" t="s">
        <v>97</v>
      </c>
      <c r="KX10" s="44" t="s">
        <v>97</v>
      </c>
      <c r="KY10" s="44" t="s">
        <v>97</v>
      </c>
      <c r="KZ10" s="44" t="s">
        <v>97</v>
      </c>
      <c r="LA10" s="44" t="s">
        <v>97</v>
      </c>
      <c r="LB10" s="44" t="s">
        <v>97</v>
      </c>
      <c r="LC10" s="44" t="s">
        <v>97</v>
      </c>
      <c r="LD10" s="44" t="s">
        <v>97</v>
      </c>
      <c r="LE10" s="44" t="s">
        <v>97</v>
      </c>
      <c r="LF10" s="44" t="s">
        <v>98</v>
      </c>
      <c r="LG10" s="44" t="s">
        <v>98</v>
      </c>
      <c r="LH10" s="44" t="s">
        <v>98</v>
      </c>
      <c r="LI10" s="44" t="s">
        <v>98</v>
      </c>
      <c r="LJ10" s="44" t="s">
        <v>98</v>
      </c>
      <c r="LK10" s="44" t="s">
        <v>98</v>
      </c>
      <c r="LL10" s="44" t="s">
        <v>98</v>
      </c>
      <c r="LM10" s="44" t="s">
        <v>98</v>
      </c>
      <c r="LN10" s="44" t="s">
        <v>98</v>
      </c>
      <c r="LO10" s="44" t="s">
        <v>98</v>
      </c>
      <c r="LP10" s="44" t="s">
        <v>98</v>
      </c>
      <c r="LQ10" s="44" t="s">
        <v>98</v>
      </c>
      <c r="LR10" s="44" t="s">
        <v>98</v>
      </c>
      <c r="LS10" s="44" t="s">
        <v>98</v>
      </c>
      <c r="LT10" s="44" t="s">
        <v>138</v>
      </c>
      <c r="LU10" s="44" t="s">
        <v>138</v>
      </c>
      <c r="LV10" s="44" t="s">
        <v>138</v>
      </c>
      <c r="LW10" s="44" t="s">
        <v>138</v>
      </c>
      <c r="LX10" s="44" t="s">
        <v>138</v>
      </c>
      <c r="LY10" s="44" t="s">
        <v>138</v>
      </c>
      <c r="LZ10" s="44" t="s">
        <v>138</v>
      </c>
      <c r="MA10" s="44" t="s">
        <v>138</v>
      </c>
      <c r="MB10" s="44" t="s">
        <v>138</v>
      </c>
      <c r="MC10" s="44" t="s">
        <v>138</v>
      </c>
      <c r="MD10" s="44" t="s">
        <v>138</v>
      </c>
      <c r="ME10" s="44" t="s">
        <v>138</v>
      </c>
      <c r="MF10" s="44" t="s">
        <v>138</v>
      </c>
      <c r="MG10" s="44" t="s">
        <v>138</v>
      </c>
      <c r="MH10" s="44" t="s">
        <v>242</v>
      </c>
      <c r="MI10" s="44" t="s">
        <v>242</v>
      </c>
      <c r="MJ10" s="44" t="s">
        <v>242</v>
      </c>
      <c r="MK10" s="44" t="s">
        <v>242</v>
      </c>
      <c r="ML10" s="44" t="s">
        <v>242</v>
      </c>
      <c r="MM10" s="44" t="s">
        <v>242</v>
      </c>
      <c r="MN10" s="44" t="s">
        <v>242</v>
      </c>
      <c r="MO10" s="44" t="s">
        <v>242</v>
      </c>
      <c r="MP10" s="44" t="s">
        <v>242</v>
      </c>
      <c r="MQ10" s="44" t="s">
        <v>242</v>
      </c>
      <c r="MR10" s="44" t="s">
        <v>242</v>
      </c>
      <c r="MS10" s="44" t="s">
        <v>242</v>
      </c>
      <c r="MT10" s="44" t="s">
        <v>242</v>
      </c>
      <c r="MU10" s="44" t="s">
        <v>242</v>
      </c>
      <c r="MV10" s="44" t="s">
        <v>97</v>
      </c>
      <c r="MW10" s="44" t="s">
        <v>97</v>
      </c>
      <c r="MX10" s="44" t="s">
        <v>97</v>
      </c>
      <c r="MY10" s="44" t="s">
        <v>97</v>
      </c>
      <c r="MZ10" s="44" t="s">
        <v>97</v>
      </c>
      <c r="NA10" s="44" t="s">
        <v>97</v>
      </c>
      <c r="NB10" s="44" t="s">
        <v>97</v>
      </c>
      <c r="NC10" s="44" t="s">
        <v>97</v>
      </c>
      <c r="ND10" s="44" t="s">
        <v>97</v>
      </c>
      <c r="NE10" s="44" t="s">
        <v>97</v>
      </c>
      <c r="NF10" s="44" t="s">
        <v>97</v>
      </c>
      <c r="NG10" s="44" t="s">
        <v>97</v>
      </c>
      <c r="NH10" s="44" t="s">
        <v>97</v>
      </c>
      <c r="NI10" s="44" t="s">
        <v>97</v>
      </c>
      <c r="NJ10" s="44" t="s">
        <v>98</v>
      </c>
      <c r="NK10" s="44" t="s">
        <v>98</v>
      </c>
      <c r="NL10" s="44" t="s">
        <v>98</v>
      </c>
      <c r="NM10" s="44" t="s">
        <v>98</v>
      </c>
      <c r="NN10" s="44" t="s">
        <v>98</v>
      </c>
      <c r="NO10" s="44" t="s">
        <v>98</v>
      </c>
      <c r="NP10" s="44" t="s">
        <v>98</v>
      </c>
      <c r="NQ10" s="44" t="s">
        <v>98</v>
      </c>
      <c r="NR10" s="44" t="s">
        <v>98</v>
      </c>
      <c r="NS10" s="44" t="s">
        <v>98</v>
      </c>
      <c r="NT10" s="44" t="s">
        <v>98</v>
      </c>
      <c r="NU10" s="44" t="s">
        <v>98</v>
      </c>
      <c r="NV10" s="44" t="s">
        <v>98</v>
      </c>
      <c r="NW10" s="44" t="s">
        <v>98</v>
      </c>
      <c r="NX10" s="44" t="s">
        <v>138</v>
      </c>
      <c r="NY10" s="44" t="s">
        <v>138</v>
      </c>
      <c r="NZ10" s="44" t="s">
        <v>138</v>
      </c>
      <c r="OA10" s="44" t="s">
        <v>138</v>
      </c>
      <c r="OB10" s="44" t="s">
        <v>138</v>
      </c>
      <c r="OC10" s="44" t="s">
        <v>138</v>
      </c>
      <c r="OD10" s="44" t="s">
        <v>138</v>
      </c>
      <c r="OE10" s="44" t="s">
        <v>138</v>
      </c>
      <c r="OF10" s="44" t="s">
        <v>138</v>
      </c>
      <c r="OG10" s="44" t="s">
        <v>138</v>
      </c>
      <c r="OH10" s="44" t="s">
        <v>138</v>
      </c>
      <c r="OI10" s="44" t="s">
        <v>138</v>
      </c>
      <c r="OJ10" s="44" t="s">
        <v>138</v>
      </c>
      <c r="OK10" s="44" t="s">
        <v>138</v>
      </c>
      <c r="OL10" s="44" t="s">
        <v>242</v>
      </c>
      <c r="OM10" s="44" t="s">
        <v>242</v>
      </c>
      <c r="ON10" s="44" t="s">
        <v>242</v>
      </c>
      <c r="OO10" s="44" t="s">
        <v>242</v>
      </c>
      <c r="OP10" s="44" t="s">
        <v>242</v>
      </c>
      <c r="OQ10" s="44" t="s">
        <v>242</v>
      </c>
      <c r="OR10" s="44" t="s">
        <v>242</v>
      </c>
      <c r="OS10" s="44" t="s">
        <v>242</v>
      </c>
      <c r="OT10" s="44" t="s">
        <v>242</v>
      </c>
      <c r="OU10" s="44" t="s">
        <v>242</v>
      </c>
      <c r="OV10" s="44" t="s">
        <v>242</v>
      </c>
      <c r="OW10" s="44" t="s">
        <v>242</v>
      </c>
      <c r="OX10" s="44" t="s">
        <v>242</v>
      </c>
      <c r="OY10" s="44" t="s">
        <v>242</v>
      </c>
      <c r="OZ10" s="44" t="s">
        <v>97</v>
      </c>
      <c r="PA10" s="44" t="s">
        <v>97</v>
      </c>
      <c r="PB10" s="44" t="s">
        <v>97</v>
      </c>
      <c r="PC10" s="44" t="s">
        <v>97</v>
      </c>
      <c r="PD10" s="44" t="s">
        <v>97</v>
      </c>
      <c r="PE10" s="44" t="s">
        <v>97</v>
      </c>
      <c r="PF10" s="44" t="s">
        <v>97</v>
      </c>
      <c r="PG10" s="44" t="s">
        <v>97</v>
      </c>
      <c r="PH10" s="44" t="s">
        <v>97</v>
      </c>
      <c r="PI10" s="44" t="s">
        <v>97</v>
      </c>
      <c r="PJ10" s="44" t="s">
        <v>97</v>
      </c>
      <c r="PK10" s="44" t="s">
        <v>97</v>
      </c>
      <c r="PL10" s="44" t="s">
        <v>97</v>
      </c>
      <c r="PM10" s="44" t="s">
        <v>97</v>
      </c>
      <c r="PN10" s="44" t="s">
        <v>98</v>
      </c>
      <c r="PO10" s="44" t="s">
        <v>98</v>
      </c>
      <c r="PP10" s="44" t="s">
        <v>98</v>
      </c>
      <c r="PQ10" s="44" t="s">
        <v>98</v>
      </c>
      <c r="PR10" s="44" t="s">
        <v>98</v>
      </c>
      <c r="PS10" s="44" t="s">
        <v>98</v>
      </c>
      <c r="PT10" s="44" t="s">
        <v>98</v>
      </c>
      <c r="PU10" s="44" t="s">
        <v>98</v>
      </c>
      <c r="PV10" s="44" t="s">
        <v>98</v>
      </c>
      <c r="PW10" s="44" t="s">
        <v>98</v>
      </c>
      <c r="PX10" s="44" t="s">
        <v>98</v>
      </c>
      <c r="PY10" s="44" t="s">
        <v>98</v>
      </c>
      <c r="PZ10" s="44" t="s">
        <v>98</v>
      </c>
      <c r="QA10" s="44" t="s">
        <v>98</v>
      </c>
      <c r="QB10" s="44" t="s">
        <v>138</v>
      </c>
      <c r="QC10" s="44" t="s">
        <v>138</v>
      </c>
      <c r="QD10" s="44" t="s">
        <v>138</v>
      </c>
      <c r="QE10" s="44" t="s">
        <v>138</v>
      </c>
      <c r="QF10" s="44" t="s">
        <v>138</v>
      </c>
      <c r="QG10" s="44" t="s">
        <v>138</v>
      </c>
      <c r="QH10" s="44" t="s">
        <v>138</v>
      </c>
      <c r="QI10" s="44" t="s">
        <v>138</v>
      </c>
      <c r="QJ10" s="44" t="s">
        <v>138</v>
      </c>
      <c r="QK10" s="44" t="s">
        <v>138</v>
      </c>
      <c r="QL10" s="44" t="s">
        <v>138</v>
      </c>
      <c r="QM10" s="44" t="s">
        <v>138</v>
      </c>
      <c r="QN10" s="44" t="s">
        <v>138</v>
      </c>
      <c r="QO10" s="44" t="s">
        <v>138</v>
      </c>
      <c r="QP10" s="44" t="s">
        <v>242</v>
      </c>
      <c r="QQ10" s="44" t="s">
        <v>242</v>
      </c>
      <c r="QR10" s="44" t="s">
        <v>242</v>
      </c>
      <c r="QS10" s="44" t="s">
        <v>242</v>
      </c>
      <c r="QT10" s="44" t="s">
        <v>242</v>
      </c>
      <c r="QU10" s="44" t="s">
        <v>242</v>
      </c>
      <c r="QV10" s="44" t="s">
        <v>242</v>
      </c>
      <c r="QW10" s="44" t="s">
        <v>242</v>
      </c>
      <c r="QX10" s="44" t="s">
        <v>242</v>
      </c>
      <c r="QY10" s="44" t="s">
        <v>242</v>
      </c>
      <c r="QZ10" s="44" t="s">
        <v>242</v>
      </c>
      <c r="RA10" s="44" t="s">
        <v>242</v>
      </c>
      <c r="RB10" s="44" t="s">
        <v>242</v>
      </c>
      <c r="RC10" s="44" t="s">
        <v>242</v>
      </c>
      <c r="RD10" s="44" t="s">
        <v>97</v>
      </c>
      <c r="RE10" s="44" t="s">
        <v>97</v>
      </c>
      <c r="RF10" s="44" t="s">
        <v>97</v>
      </c>
      <c r="RG10" s="44" t="s">
        <v>97</v>
      </c>
      <c r="RH10" s="44" t="s">
        <v>97</v>
      </c>
      <c r="RI10" s="44" t="s">
        <v>97</v>
      </c>
      <c r="RJ10" s="44" t="s">
        <v>97</v>
      </c>
      <c r="RK10" s="44" t="s">
        <v>97</v>
      </c>
      <c r="RL10" s="44" t="s">
        <v>97</v>
      </c>
      <c r="RM10" s="44" t="s">
        <v>97</v>
      </c>
      <c r="RN10" s="44" t="s">
        <v>97</v>
      </c>
      <c r="RO10" s="44" t="s">
        <v>97</v>
      </c>
      <c r="RP10" s="44" t="s">
        <v>97</v>
      </c>
      <c r="RQ10" s="44" t="s">
        <v>97</v>
      </c>
      <c r="RR10" s="44" t="s">
        <v>98</v>
      </c>
      <c r="RS10" s="44" t="s">
        <v>98</v>
      </c>
      <c r="RT10" s="44" t="s">
        <v>98</v>
      </c>
      <c r="RU10" s="44" t="s">
        <v>98</v>
      </c>
      <c r="RV10" s="44" t="s">
        <v>98</v>
      </c>
      <c r="RW10" s="44" t="s">
        <v>98</v>
      </c>
      <c r="RX10" s="44" t="s">
        <v>98</v>
      </c>
      <c r="RY10" s="44" t="s">
        <v>98</v>
      </c>
      <c r="RZ10" s="44" t="s">
        <v>98</v>
      </c>
      <c r="SA10" s="44" t="s">
        <v>98</v>
      </c>
      <c r="SB10" s="44" t="s">
        <v>98</v>
      </c>
      <c r="SC10" s="44" t="s">
        <v>98</v>
      </c>
      <c r="SD10" s="44" t="s">
        <v>98</v>
      </c>
      <c r="SE10" s="44" t="s">
        <v>98</v>
      </c>
      <c r="SF10" s="44" t="s">
        <v>138</v>
      </c>
      <c r="SG10" s="44" t="s">
        <v>138</v>
      </c>
      <c r="SH10" s="44" t="s">
        <v>138</v>
      </c>
      <c r="SI10" s="44" t="s">
        <v>138</v>
      </c>
      <c r="SJ10" s="44" t="s">
        <v>138</v>
      </c>
      <c r="SK10" s="44" t="s">
        <v>138</v>
      </c>
      <c r="SL10" s="44" t="s">
        <v>138</v>
      </c>
      <c r="SM10" s="44" t="s">
        <v>138</v>
      </c>
      <c r="SN10" s="44" t="s">
        <v>138</v>
      </c>
      <c r="SO10" s="44" t="s">
        <v>138</v>
      </c>
      <c r="SP10" s="44" t="s">
        <v>138</v>
      </c>
      <c r="SQ10" s="44" t="s">
        <v>138</v>
      </c>
      <c r="SR10" s="44" t="s">
        <v>138</v>
      </c>
      <c r="SS10" s="44" t="s">
        <v>138</v>
      </c>
      <c r="ST10" s="44" t="s">
        <v>242</v>
      </c>
      <c r="SU10" s="44" t="s">
        <v>242</v>
      </c>
      <c r="SV10" s="44" t="s">
        <v>242</v>
      </c>
      <c r="SW10" s="44" t="s">
        <v>242</v>
      </c>
      <c r="SX10" s="44" t="s">
        <v>242</v>
      </c>
      <c r="SY10" s="44" t="s">
        <v>242</v>
      </c>
      <c r="SZ10" s="44" t="s">
        <v>242</v>
      </c>
      <c r="TA10" s="44" t="s">
        <v>242</v>
      </c>
      <c r="TB10" s="44" t="s">
        <v>242</v>
      </c>
      <c r="TC10" s="44" t="s">
        <v>242</v>
      </c>
      <c r="TD10" s="44" t="s">
        <v>242</v>
      </c>
      <c r="TE10" s="44" t="s">
        <v>242</v>
      </c>
      <c r="TF10" s="44" t="s">
        <v>242</v>
      </c>
      <c r="TG10" s="44" t="s">
        <v>242</v>
      </c>
      <c r="TH10" s="44" t="s">
        <v>97</v>
      </c>
      <c r="TI10" s="44" t="s">
        <v>97</v>
      </c>
      <c r="TJ10" s="44" t="s">
        <v>97</v>
      </c>
      <c r="TK10" s="44" t="s">
        <v>97</v>
      </c>
      <c r="TL10" s="44" t="s">
        <v>97</v>
      </c>
      <c r="TM10" s="44" t="s">
        <v>97</v>
      </c>
      <c r="TN10" s="44" t="s">
        <v>97</v>
      </c>
      <c r="TO10" s="44" t="s">
        <v>97</v>
      </c>
      <c r="TP10" s="44" t="s">
        <v>97</v>
      </c>
      <c r="TQ10" s="44" t="s">
        <v>97</v>
      </c>
      <c r="TR10" s="44" t="s">
        <v>97</v>
      </c>
      <c r="TS10" s="44" t="s">
        <v>97</v>
      </c>
      <c r="TT10" s="44" t="s">
        <v>97</v>
      </c>
      <c r="TU10" s="44" t="s">
        <v>97</v>
      </c>
      <c r="TV10" s="44" t="s">
        <v>98</v>
      </c>
      <c r="TW10" s="44" t="s">
        <v>98</v>
      </c>
      <c r="TX10" s="44" t="s">
        <v>98</v>
      </c>
      <c r="TY10" s="44" t="s">
        <v>98</v>
      </c>
      <c r="TZ10" s="44" t="s">
        <v>98</v>
      </c>
      <c r="UA10" s="44" t="s">
        <v>98</v>
      </c>
      <c r="UB10" s="44" t="s">
        <v>98</v>
      </c>
      <c r="UC10" s="44" t="s">
        <v>98</v>
      </c>
      <c r="UD10" s="44" t="s">
        <v>98</v>
      </c>
      <c r="UE10" s="44" t="s">
        <v>98</v>
      </c>
      <c r="UF10" s="44" t="s">
        <v>98</v>
      </c>
      <c r="UG10" s="44" t="s">
        <v>98</v>
      </c>
      <c r="UH10" s="44" t="s">
        <v>98</v>
      </c>
      <c r="UI10" s="44" t="s">
        <v>98</v>
      </c>
      <c r="UJ10" s="44" t="s">
        <v>138</v>
      </c>
      <c r="UK10" s="44" t="s">
        <v>138</v>
      </c>
      <c r="UL10" s="44" t="s">
        <v>138</v>
      </c>
      <c r="UM10" s="44" t="s">
        <v>138</v>
      </c>
      <c r="UN10" s="44" t="s">
        <v>138</v>
      </c>
      <c r="UO10" s="44" t="s">
        <v>138</v>
      </c>
      <c r="UP10" s="44" t="s">
        <v>138</v>
      </c>
      <c r="UQ10" s="44" t="s">
        <v>138</v>
      </c>
      <c r="UR10" s="44" t="s">
        <v>138</v>
      </c>
      <c r="US10" s="44" t="s">
        <v>138</v>
      </c>
      <c r="UT10" s="44" t="s">
        <v>138</v>
      </c>
      <c r="UU10" s="44" t="s">
        <v>138</v>
      </c>
      <c r="UV10" s="44" t="s">
        <v>138</v>
      </c>
      <c r="UW10" s="44" t="s">
        <v>138</v>
      </c>
      <c r="UX10" s="44" t="s">
        <v>242</v>
      </c>
      <c r="UY10" s="44" t="s">
        <v>242</v>
      </c>
      <c r="UZ10" s="44" t="s">
        <v>242</v>
      </c>
      <c r="VA10" s="44" t="s">
        <v>242</v>
      </c>
      <c r="VB10" s="44" t="s">
        <v>242</v>
      </c>
      <c r="VC10" s="44" t="s">
        <v>242</v>
      </c>
      <c r="VD10" s="44" t="s">
        <v>242</v>
      </c>
      <c r="VE10" s="44" t="s">
        <v>242</v>
      </c>
      <c r="VF10" s="44" t="s">
        <v>242</v>
      </c>
      <c r="VG10" s="44" t="s">
        <v>242</v>
      </c>
      <c r="VH10" s="44" t="s">
        <v>242</v>
      </c>
      <c r="VI10" s="44" t="s">
        <v>242</v>
      </c>
      <c r="VJ10" s="44" t="s">
        <v>242</v>
      </c>
      <c r="VK10" s="44" t="s">
        <v>242</v>
      </c>
      <c r="VL10" s="44" t="s">
        <v>97</v>
      </c>
      <c r="VM10" s="44" t="s">
        <v>97</v>
      </c>
      <c r="VN10" s="44" t="s">
        <v>97</v>
      </c>
      <c r="VO10" s="44" t="s">
        <v>97</v>
      </c>
      <c r="VP10" s="44" t="s">
        <v>97</v>
      </c>
      <c r="VQ10" s="44" t="s">
        <v>97</v>
      </c>
      <c r="VR10" s="44" t="s">
        <v>97</v>
      </c>
      <c r="VS10" s="44" t="s">
        <v>97</v>
      </c>
      <c r="VT10" s="44" t="s">
        <v>97</v>
      </c>
      <c r="VU10" s="44" t="s">
        <v>97</v>
      </c>
      <c r="VV10" s="44" t="s">
        <v>97</v>
      </c>
      <c r="VW10" s="44" t="s">
        <v>97</v>
      </c>
      <c r="VX10" s="44" t="s">
        <v>97</v>
      </c>
      <c r="VY10" s="44" t="s">
        <v>97</v>
      </c>
      <c r="VZ10" s="44" t="s">
        <v>98</v>
      </c>
      <c r="WA10" s="44" t="s">
        <v>98</v>
      </c>
      <c r="WB10" s="44" t="s">
        <v>98</v>
      </c>
      <c r="WC10" s="44" t="s">
        <v>98</v>
      </c>
      <c r="WD10" s="44" t="s">
        <v>98</v>
      </c>
      <c r="WE10" s="44" t="s">
        <v>98</v>
      </c>
      <c r="WF10" s="44" t="s">
        <v>98</v>
      </c>
      <c r="WG10" s="44" t="s">
        <v>98</v>
      </c>
      <c r="WH10" s="44" t="s">
        <v>98</v>
      </c>
      <c r="WI10" s="44" t="s">
        <v>98</v>
      </c>
      <c r="WJ10" s="44" t="s">
        <v>98</v>
      </c>
      <c r="WK10" s="44" t="s">
        <v>98</v>
      </c>
      <c r="WL10" s="44" t="s">
        <v>98</v>
      </c>
      <c r="WM10" s="44" t="s">
        <v>98</v>
      </c>
      <c r="WN10" s="44" t="s">
        <v>138</v>
      </c>
      <c r="WO10" s="44" t="s">
        <v>138</v>
      </c>
      <c r="WP10" s="44" t="s">
        <v>138</v>
      </c>
      <c r="WQ10" s="44" t="s">
        <v>138</v>
      </c>
      <c r="WR10" s="44" t="s">
        <v>138</v>
      </c>
      <c r="WS10" s="44" t="s">
        <v>138</v>
      </c>
      <c r="WT10" s="44" t="s">
        <v>138</v>
      </c>
      <c r="WU10" s="44" t="s">
        <v>138</v>
      </c>
      <c r="WV10" s="44" t="s">
        <v>138</v>
      </c>
      <c r="WW10" s="44" t="s">
        <v>138</v>
      </c>
      <c r="WX10" s="44" t="s">
        <v>138</v>
      </c>
      <c r="WY10" s="44" t="s">
        <v>138</v>
      </c>
      <c r="WZ10" s="44" t="s">
        <v>138</v>
      </c>
      <c r="XA10" s="44" t="s">
        <v>138</v>
      </c>
      <c r="XB10" s="44" t="s">
        <v>242</v>
      </c>
      <c r="XC10" s="44" t="s">
        <v>242</v>
      </c>
      <c r="XD10" s="44" t="s">
        <v>242</v>
      </c>
      <c r="XE10" s="44" t="s">
        <v>242</v>
      </c>
      <c r="XF10" s="44" t="s">
        <v>242</v>
      </c>
      <c r="XG10" s="44" t="s">
        <v>242</v>
      </c>
      <c r="XH10" s="44" t="s">
        <v>242</v>
      </c>
      <c r="XI10" s="44" t="s">
        <v>242</v>
      </c>
      <c r="XJ10" s="44" t="s">
        <v>242</v>
      </c>
      <c r="XK10" s="44" t="s">
        <v>242</v>
      </c>
      <c r="XL10" s="44" t="s">
        <v>242</v>
      </c>
      <c r="XM10" s="44" t="s">
        <v>242</v>
      </c>
      <c r="XN10" s="44" t="s">
        <v>242</v>
      </c>
      <c r="XO10" s="44" t="s">
        <v>242</v>
      </c>
      <c r="XP10" s="44" t="s">
        <v>97</v>
      </c>
      <c r="XQ10" s="44" t="s">
        <v>97</v>
      </c>
      <c r="XR10" s="44" t="s">
        <v>97</v>
      </c>
      <c r="XS10" s="44" t="s">
        <v>97</v>
      </c>
      <c r="XT10" s="44" t="s">
        <v>97</v>
      </c>
      <c r="XU10" s="44" t="s">
        <v>97</v>
      </c>
      <c r="XV10" s="44" t="s">
        <v>97</v>
      </c>
      <c r="XW10" s="44" t="s">
        <v>97</v>
      </c>
      <c r="XX10" s="44" t="s">
        <v>97</v>
      </c>
      <c r="XY10" s="44" t="s">
        <v>97</v>
      </c>
      <c r="XZ10" s="44" t="s">
        <v>97</v>
      </c>
      <c r="YA10" s="44" t="s">
        <v>97</v>
      </c>
      <c r="YB10" s="44" t="s">
        <v>97</v>
      </c>
      <c r="YC10" s="44" t="s">
        <v>97</v>
      </c>
      <c r="YD10" s="44" t="s">
        <v>98</v>
      </c>
      <c r="YE10" s="44" t="s">
        <v>98</v>
      </c>
      <c r="YF10" s="44" t="s">
        <v>98</v>
      </c>
      <c r="YG10" s="44" t="s">
        <v>98</v>
      </c>
      <c r="YH10" s="44" t="s">
        <v>98</v>
      </c>
      <c r="YI10" s="44" t="s">
        <v>98</v>
      </c>
      <c r="YJ10" s="44" t="s">
        <v>98</v>
      </c>
      <c r="YK10" s="44" t="s">
        <v>98</v>
      </c>
      <c r="YL10" s="44" t="s">
        <v>98</v>
      </c>
      <c r="YM10" s="44" t="s">
        <v>98</v>
      </c>
      <c r="YN10" s="44" t="s">
        <v>98</v>
      </c>
      <c r="YO10" s="44" t="s">
        <v>98</v>
      </c>
      <c r="YP10" s="44" t="s">
        <v>98</v>
      </c>
      <c r="YQ10" s="44" t="s">
        <v>98</v>
      </c>
      <c r="YR10" s="44" t="s">
        <v>138</v>
      </c>
      <c r="YS10" s="44" t="s">
        <v>138</v>
      </c>
      <c r="YT10" s="44" t="s">
        <v>138</v>
      </c>
      <c r="YU10" s="44" t="s">
        <v>138</v>
      </c>
      <c r="YV10" s="44" t="s">
        <v>138</v>
      </c>
      <c r="YW10" s="44" t="s">
        <v>138</v>
      </c>
      <c r="YX10" s="44" t="s">
        <v>138</v>
      </c>
      <c r="YY10" s="44" t="s">
        <v>138</v>
      </c>
      <c r="YZ10" s="44" t="s">
        <v>138</v>
      </c>
      <c r="ZA10" s="44" t="s">
        <v>138</v>
      </c>
      <c r="ZB10" s="44" t="s">
        <v>138</v>
      </c>
      <c r="ZC10" s="44" t="s">
        <v>138</v>
      </c>
      <c r="ZD10" s="44" t="s">
        <v>138</v>
      </c>
      <c r="ZE10" s="44" t="s">
        <v>138</v>
      </c>
    </row>
    <row r="11" spans="1:681">
      <c r="E11" s="97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44"/>
      <c r="CQ11" s="44"/>
      <c r="CR11" s="44"/>
    </row>
    <row r="12" spans="1:681">
      <c r="E12" s="90">
        <v>0.1474</v>
      </c>
      <c r="F12" s="44"/>
      <c r="G12" s="44"/>
      <c r="H12" s="44"/>
      <c r="I12" s="44">
        <f>14*4*4*3</f>
        <v>672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>
        <v>1.0572999999999999</v>
      </c>
      <c r="BO12" s="88"/>
      <c r="BP12" s="88">
        <v>1.0572999999999999</v>
      </c>
      <c r="BQ12" s="44">
        <v>1.1408</v>
      </c>
      <c r="BR12" s="44">
        <v>1.6558999999999999</v>
      </c>
      <c r="BS12" s="44">
        <v>2.3025000000000002</v>
      </c>
      <c r="BT12" s="44">
        <v>1.099</v>
      </c>
      <c r="BU12" s="44">
        <v>1.3566</v>
      </c>
      <c r="BV12" s="44">
        <v>1.3983000000000001</v>
      </c>
      <c r="BW12" s="44">
        <v>1.2847</v>
      </c>
      <c r="BX12" s="44">
        <v>1.6798999999999999</v>
      </c>
      <c r="BY12" s="44">
        <v>1.7217</v>
      </c>
      <c r="BZ12" s="44">
        <v>1.9792000000000001</v>
      </c>
      <c r="CA12" s="3">
        <v>1.5002</v>
      </c>
      <c r="CB12" s="3">
        <v>1.6718999999999999</v>
      </c>
      <c r="CC12" s="3">
        <v>1.6997</v>
      </c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44"/>
      <c r="CQ12" s="44"/>
      <c r="CR12" s="44"/>
      <c r="DQ12" s="3">
        <v>1.0502</v>
      </c>
      <c r="DR12" s="3">
        <v>1.0502</v>
      </c>
      <c r="DS12" s="3">
        <v>1.0968</v>
      </c>
      <c r="DT12" s="3">
        <v>1.3613999999999999</v>
      </c>
      <c r="DU12" s="3">
        <v>1.9736</v>
      </c>
      <c r="DV12" s="3">
        <v>1.0734999999999999</v>
      </c>
      <c r="DW12" s="3">
        <v>1.2058</v>
      </c>
      <c r="DX12" s="3">
        <v>1.2291000000000001</v>
      </c>
      <c r="DY12" s="3">
        <v>1.1695</v>
      </c>
      <c r="DZ12" s="3">
        <v>1.5119</v>
      </c>
      <c r="EA12" s="3">
        <v>1.5351999999999999</v>
      </c>
      <c r="EB12" s="3">
        <v>1.6675</v>
      </c>
      <c r="EC12" s="3">
        <v>1.3735999999999999</v>
      </c>
      <c r="ED12" s="3">
        <v>1.4617</v>
      </c>
      <c r="EE12" s="3">
        <v>1.4773000000000001</v>
      </c>
      <c r="FU12" s="3">
        <v>1.0454000000000001</v>
      </c>
      <c r="FV12" s="3">
        <v>1.0454000000000001</v>
      </c>
      <c r="FW12" s="3">
        <v>1.0747</v>
      </c>
      <c r="FX12" s="3">
        <v>1.262</v>
      </c>
      <c r="FY12" s="3">
        <v>1.7009000000000001</v>
      </c>
      <c r="FZ12" s="3">
        <v>1.0601</v>
      </c>
      <c r="GA12" s="3">
        <v>1.1536999999999999</v>
      </c>
      <c r="GB12" s="3">
        <v>1.1684000000000001</v>
      </c>
      <c r="GC12" s="3">
        <v>1.1274</v>
      </c>
      <c r="GD12" s="3">
        <v>1.3731</v>
      </c>
      <c r="GE12" s="3">
        <v>1.3877999999999999</v>
      </c>
      <c r="GF12" s="3">
        <v>1.4815</v>
      </c>
      <c r="GG12" s="3">
        <v>1.2737000000000001</v>
      </c>
      <c r="GH12" s="3">
        <v>1.3361000000000001</v>
      </c>
      <c r="GI12" s="3">
        <v>1.3459000000000001</v>
      </c>
      <c r="HY12" s="3">
        <v>1.0612999999999999</v>
      </c>
      <c r="HZ12" s="3">
        <v>1.0612999999999999</v>
      </c>
      <c r="IA12" s="3">
        <v>1.1641999999999999</v>
      </c>
      <c r="IB12" s="3">
        <v>2.0638999999999998</v>
      </c>
      <c r="IC12" s="3">
        <v>2.4232999999999998</v>
      </c>
      <c r="ID12" s="3">
        <v>1.1127</v>
      </c>
      <c r="IE12" s="3">
        <v>1.5626</v>
      </c>
      <c r="IF12" s="3">
        <v>1.6140000000000001</v>
      </c>
      <c r="IG12" s="3">
        <v>1.4298</v>
      </c>
      <c r="IH12" s="3">
        <v>1.7423</v>
      </c>
      <c r="II12" s="3">
        <v>1.7937000000000001</v>
      </c>
      <c r="IJ12" s="3">
        <v>2.2435999999999998</v>
      </c>
      <c r="IK12" s="3">
        <v>1.5496000000000001</v>
      </c>
      <c r="IL12" s="3">
        <v>1.8494999999999999</v>
      </c>
      <c r="IM12" s="3">
        <v>1.8837999999999999</v>
      </c>
      <c r="KC12" s="3">
        <v>1.0576000000000001</v>
      </c>
      <c r="KD12" s="3">
        <v>1.0576000000000001</v>
      </c>
      <c r="KE12" s="3">
        <v>1.1375999999999999</v>
      </c>
      <c r="KF12" s="3">
        <v>1.7102999999999999</v>
      </c>
      <c r="KG12" s="3">
        <v>2.3260999999999998</v>
      </c>
      <c r="KH12" s="3">
        <v>1.0975999999999999</v>
      </c>
      <c r="KI12" s="3">
        <v>1.3839999999999999</v>
      </c>
      <c r="KJ12" s="3">
        <v>1.4239999999999999</v>
      </c>
      <c r="KK12" s="3">
        <v>1.3019000000000001</v>
      </c>
      <c r="KL12" s="3">
        <v>1.6918</v>
      </c>
      <c r="KM12" s="3">
        <v>1.7319</v>
      </c>
      <c r="KN12" s="3">
        <v>2.0182000000000002</v>
      </c>
      <c r="KO12" s="3">
        <v>1.5071000000000001</v>
      </c>
      <c r="KP12" s="3">
        <v>1.698</v>
      </c>
      <c r="KQ12" s="3">
        <v>1.7246999999999999</v>
      </c>
      <c r="MG12" s="3">
        <v>1.0510999999999999</v>
      </c>
      <c r="MH12" s="3">
        <v>1.0510999999999999</v>
      </c>
      <c r="MI12" s="3">
        <v>1.0972999999999999</v>
      </c>
      <c r="MJ12" s="3">
        <v>1.4093</v>
      </c>
      <c r="MK12" s="3">
        <v>2.0596999999999999</v>
      </c>
      <c r="ML12" s="3">
        <v>1.0742</v>
      </c>
      <c r="MM12" s="3">
        <v>1.2302</v>
      </c>
      <c r="MN12" s="3">
        <v>1.2533000000000001</v>
      </c>
      <c r="MO12" s="3">
        <v>1.1859</v>
      </c>
      <c r="MP12" s="3">
        <v>1.5553999999999999</v>
      </c>
      <c r="MQ12" s="3">
        <v>1.5785</v>
      </c>
      <c r="MR12" s="3">
        <v>1.7344999999999999</v>
      </c>
      <c r="MS12" s="3">
        <v>1.4027000000000001</v>
      </c>
      <c r="MT12" s="3">
        <v>1.5066999999999999</v>
      </c>
      <c r="MU12" s="3">
        <v>1.5221</v>
      </c>
      <c r="OK12" s="3">
        <v>1.046</v>
      </c>
      <c r="OL12" s="3">
        <v>1.046</v>
      </c>
      <c r="OM12" s="3">
        <v>1.0750999999999999</v>
      </c>
      <c r="ON12" s="3">
        <v>1.2916000000000001</v>
      </c>
      <c r="OO12" s="3">
        <v>1.8131999999999999</v>
      </c>
      <c r="OP12" s="3">
        <v>1.0606</v>
      </c>
      <c r="OQ12" s="3">
        <v>1.1688000000000001</v>
      </c>
      <c r="OR12" s="3">
        <v>1.1834</v>
      </c>
      <c r="OS12" s="3">
        <v>1.1375999999999999</v>
      </c>
      <c r="OT12" s="3">
        <v>1.4296</v>
      </c>
      <c r="OU12" s="3">
        <v>1.4440999999999999</v>
      </c>
      <c r="OV12" s="3">
        <v>1.5524</v>
      </c>
      <c r="OW12" s="3">
        <v>1.3113999999999999</v>
      </c>
      <c r="OX12" s="3">
        <v>1.3835999999999999</v>
      </c>
      <c r="OY12" s="3">
        <v>1.3933</v>
      </c>
      <c r="QO12" s="3">
        <v>1.0613999999999999</v>
      </c>
      <c r="QP12" s="3">
        <v>1.0613999999999999</v>
      </c>
      <c r="QQ12" s="3">
        <v>1.1575</v>
      </c>
      <c r="QR12" s="3">
        <v>2.0505</v>
      </c>
      <c r="QS12" s="3">
        <v>2.4241999999999999</v>
      </c>
      <c r="QT12" s="3">
        <v>1.1094999999999999</v>
      </c>
      <c r="QU12" s="3">
        <v>1.5559000000000001</v>
      </c>
      <c r="QV12" s="3">
        <v>1.6040000000000001</v>
      </c>
      <c r="QW12" s="3">
        <v>1.4231</v>
      </c>
      <c r="QX12" s="3">
        <v>1.7427999999999999</v>
      </c>
      <c r="QY12" s="3">
        <v>1.7908999999999999</v>
      </c>
      <c r="QZ12" s="3">
        <v>2.2372999999999998</v>
      </c>
      <c r="RA12" s="3">
        <v>1.5477000000000001</v>
      </c>
      <c r="RB12" s="3">
        <v>1.8452999999999999</v>
      </c>
      <c r="RC12" s="3">
        <v>1.8774</v>
      </c>
      <c r="SS12" s="3">
        <v>1.0580000000000001</v>
      </c>
      <c r="ST12" s="3">
        <v>1.0580000000000001</v>
      </c>
      <c r="SU12" s="3">
        <v>1.1323000000000001</v>
      </c>
      <c r="SV12" s="3">
        <v>1.7157</v>
      </c>
      <c r="SW12" s="3">
        <v>2.3380000000000001</v>
      </c>
      <c r="SX12" s="3">
        <v>1.0952</v>
      </c>
      <c r="SY12" s="3">
        <v>1.3869</v>
      </c>
      <c r="SZ12" s="3">
        <v>1.4239999999999999</v>
      </c>
      <c r="TA12" s="3">
        <v>1.302</v>
      </c>
      <c r="TB12" s="3">
        <v>1.698</v>
      </c>
      <c r="TC12" s="3">
        <v>1.7352000000000001</v>
      </c>
      <c r="TD12" s="3">
        <v>2.0268999999999999</v>
      </c>
      <c r="TE12" s="3">
        <v>1.5094000000000001</v>
      </c>
      <c r="TF12" s="3">
        <v>1.7039</v>
      </c>
      <c r="TG12" s="3">
        <v>1.7286999999999999</v>
      </c>
      <c r="UW12" s="3">
        <v>1.052</v>
      </c>
      <c r="UX12" s="3">
        <v>1.052</v>
      </c>
      <c r="UY12" s="3">
        <v>1.0969</v>
      </c>
      <c r="UZ12" s="3">
        <v>1.4308000000000001</v>
      </c>
      <c r="VA12" s="3">
        <v>2.1259999999999999</v>
      </c>
      <c r="VB12" s="3">
        <v>1.0745</v>
      </c>
      <c r="VC12" s="3">
        <v>1.2414000000000001</v>
      </c>
      <c r="VD12" s="3">
        <v>1.2639</v>
      </c>
      <c r="VE12" s="3">
        <v>1.1932</v>
      </c>
      <c r="VF12" s="3">
        <v>1.589</v>
      </c>
      <c r="VG12" s="3">
        <v>1.6113999999999999</v>
      </c>
      <c r="VH12" s="3">
        <v>1.7784</v>
      </c>
      <c r="VI12" s="3">
        <v>1.425</v>
      </c>
      <c r="VJ12" s="3">
        <v>1.5363</v>
      </c>
      <c r="VK12" s="3">
        <v>1.5511999999999999</v>
      </c>
      <c r="XA12" s="3">
        <v>1.0469999999999999</v>
      </c>
      <c r="XB12" s="3">
        <v>1.0469999999999999</v>
      </c>
      <c r="XC12" s="3">
        <v>1.0770999999999999</v>
      </c>
      <c r="XD12" s="3">
        <v>1.3115000000000001</v>
      </c>
      <c r="XE12" s="3">
        <v>1.9325000000000001</v>
      </c>
      <c r="XF12" s="3">
        <v>1.0621</v>
      </c>
      <c r="XG12" s="3">
        <v>1.1792</v>
      </c>
      <c r="XH12" s="3">
        <v>1.1942999999999999</v>
      </c>
      <c r="XI12" s="3">
        <v>1.1452</v>
      </c>
      <c r="XJ12" s="3">
        <v>1.4898</v>
      </c>
      <c r="XK12" s="3">
        <v>1.5047999999999999</v>
      </c>
      <c r="XL12" s="3">
        <v>1.6220000000000001</v>
      </c>
      <c r="XM12" s="3">
        <v>1.3522000000000001</v>
      </c>
      <c r="XN12" s="3">
        <v>1.4302999999999999</v>
      </c>
      <c r="XO12" s="3">
        <v>1.4403999999999999</v>
      </c>
    </row>
    <row r="13" spans="1:681"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>
        <v>1.1408</v>
      </c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DQ13" s="3">
        <v>1.0968</v>
      </c>
      <c r="FU13" s="3">
        <v>1.0747</v>
      </c>
      <c r="HY13" s="3">
        <v>1.1641999999999999</v>
      </c>
      <c r="KC13" s="3">
        <v>1.1375999999999999</v>
      </c>
      <c r="MG13" s="3">
        <v>1.0972999999999999</v>
      </c>
      <c r="OK13" s="3">
        <v>1.0750999999999999</v>
      </c>
      <c r="QO13" s="3">
        <v>1.1575</v>
      </c>
      <c r="SS13" s="3">
        <v>1.1323000000000001</v>
      </c>
      <c r="UW13" s="3">
        <v>1.0969</v>
      </c>
      <c r="XA13" s="3">
        <v>1.0770999999999999</v>
      </c>
    </row>
    <row r="14" spans="1:681">
      <c r="E14" s="44"/>
      <c r="F14" s="44"/>
      <c r="G14" s="44"/>
      <c r="H14" s="44"/>
      <c r="I14" s="44"/>
      <c r="J14" s="44"/>
      <c r="K14" s="44">
        <v>1.0611999999999999</v>
      </c>
      <c r="L14" s="44">
        <v>1.0611999999999999</v>
      </c>
      <c r="M14" s="44">
        <v>1.1713</v>
      </c>
      <c r="N14" s="44">
        <v>2.0278999999999998</v>
      </c>
      <c r="O14" s="44">
        <v>2.4203999999999999</v>
      </c>
      <c r="P14" s="44">
        <v>1.1163000000000001</v>
      </c>
      <c r="Q14" s="44">
        <v>1.5446</v>
      </c>
      <c r="R14" s="44">
        <v>1.5995999999999999</v>
      </c>
      <c r="S14" s="44">
        <v>1.4200999999999999</v>
      </c>
      <c r="T14" s="44">
        <v>1.7407999999999999</v>
      </c>
      <c r="U14" s="3">
        <v>1.7959000000000001</v>
      </c>
      <c r="V14" s="3">
        <v>2.2242000000000002</v>
      </c>
      <c r="W14" s="3">
        <v>1.5509999999999999</v>
      </c>
      <c r="X14" s="3">
        <v>1.8365</v>
      </c>
      <c r="Y14" s="3">
        <v>1.8732</v>
      </c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>
        <v>1.6558999999999999</v>
      </c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DQ14" s="3">
        <v>1.3613999999999999</v>
      </c>
      <c r="FU14" s="3">
        <v>1.262</v>
      </c>
      <c r="HY14" s="3">
        <v>2.0638999999999998</v>
      </c>
      <c r="KC14" s="3">
        <v>1.7102999999999999</v>
      </c>
      <c r="MG14" s="3">
        <v>1.4093</v>
      </c>
      <c r="OK14" s="3">
        <v>1.2916000000000001</v>
      </c>
      <c r="QO14" s="3">
        <v>2.0505</v>
      </c>
      <c r="SS14" s="3">
        <v>1.7157</v>
      </c>
      <c r="UW14" s="3">
        <v>1.4308000000000001</v>
      </c>
      <c r="XA14" s="3">
        <v>1.3115000000000001</v>
      </c>
    </row>
    <row r="15" spans="1:681">
      <c r="E15" s="44"/>
      <c r="F15" s="44"/>
      <c r="G15" s="44"/>
      <c r="H15" s="44"/>
      <c r="I15" s="44"/>
      <c r="J15" s="44"/>
      <c r="K15" s="44">
        <v>1.1713</v>
      </c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>
        <v>2.3025000000000002</v>
      </c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DQ15" s="3">
        <v>1.9736</v>
      </c>
      <c r="FU15" s="3">
        <v>1.7009000000000001</v>
      </c>
      <c r="HY15" s="3">
        <v>2.4232999999999998</v>
      </c>
      <c r="KC15" s="3">
        <v>2.3260999999999998</v>
      </c>
      <c r="MG15" s="3">
        <v>2.0596999999999999</v>
      </c>
      <c r="OK15" s="3">
        <v>1.8131999999999999</v>
      </c>
      <c r="QO15" s="3">
        <v>2.4241999999999999</v>
      </c>
      <c r="SS15" s="3">
        <v>2.3380000000000001</v>
      </c>
      <c r="UW15" s="3">
        <v>2.1259999999999999</v>
      </c>
      <c r="XA15" s="3">
        <v>1.9325000000000001</v>
      </c>
    </row>
    <row r="16" spans="1:681">
      <c r="E16" s="44"/>
      <c r="F16" s="44"/>
      <c r="G16" s="44"/>
      <c r="H16" s="44"/>
      <c r="I16" s="44"/>
      <c r="J16" s="44"/>
      <c r="K16" s="44">
        <v>2.0278999999999998</v>
      </c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>
        <v>1.099</v>
      </c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DQ16" s="3">
        <v>1.0734999999999999</v>
      </c>
      <c r="FU16" s="3">
        <v>1.0601</v>
      </c>
      <c r="HY16" s="3">
        <v>1.1127</v>
      </c>
      <c r="KC16" s="3">
        <v>1.0975999999999999</v>
      </c>
      <c r="MG16" s="3">
        <v>1.0742</v>
      </c>
      <c r="OK16" s="3">
        <v>1.0606</v>
      </c>
      <c r="QO16" s="3">
        <v>1.1094999999999999</v>
      </c>
      <c r="SS16" s="3">
        <v>1.0952</v>
      </c>
      <c r="UW16" s="3">
        <v>1.0745</v>
      </c>
      <c r="XA16" s="3">
        <v>1.0621</v>
      </c>
    </row>
    <row r="17" spans="5:681">
      <c r="E17" s="44"/>
      <c r="F17" s="44"/>
      <c r="G17" s="44"/>
      <c r="H17" s="44"/>
      <c r="I17" s="44"/>
      <c r="J17" s="44"/>
      <c r="K17" s="44">
        <v>2.4203999999999999</v>
      </c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>
        <v>1.3566</v>
      </c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DQ17" s="3">
        <v>1.2058</v>
      </c>
      <c r="FU17" s="3">
        <v>1.1536999999999999</v>
      </c>
      <c r="HY17" s="3">
        <v>1.5626</v>
      </c>
      <c r="KC17" s="3">
        <v>1.3839999999999999</v>
      </c>
      <c r="MG17" s="3">
        <v>1.2302</v>
      </c>
      <c r="OK17" s="3">
        <v>1.1688000000000001</v>
      </c>
      <c r="QO17" s="3">
        <v>1.5559000000000001</v>
      </c>
      <c r="SS17" s="3">
        <v>1.3869</v>
      </c>
      <c r="UW17" s="3">
        <v>1.2414000000000001</v>
      </c>
      <c r="XA17" s="3">
        <v>1.1792</v>
      </c>
    </row>
    <row r="18" spans="5:681">
      <c r="E18" s="44"/>
      <c r="F18" s="44"/>
      <c r="G18" s="44"/>
      <c r="H18" s="44"/>
      <c r="I18" s="44"/>
      <c r="J18" s="44"/>
      <c r="K18" s="44">
        <v>1.1163000000000001</v>
      </c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>
        <v>1.3983000000000001</v>
      </c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DQ18" s="3">
        <v>1.2291000000000001</v>
      </c>
      <c r="FU18" s="3">
        <v>1.1684000000000001</v>
      </c>
      <c r="HY18" s="3">
        <v>1.6140000000000001</v>
      </c>
      <c r="KC18" s="3">
        <v>1.4239999999999999</v>
      </c>
      <c r="KE18" s="86">
        <v>1.6681999999999999</v>
      </c>
      <c r="KF18" s="86">
        <v>1.7930999999999999</v>
      </c>
      <c r="KG18" s="86">
        <v>2.6859999999999999</v>
      </c>
      <c r="KH18" s="86">
        <v>3.6459999999999999</v>
      </c>
      <c r="KI18" s="86">
        <v>1.7306999999999999</v>
      </c>
      <c r="KJ18" s="86">
        <v>2.1770999999999998</v>
      </c>
      <c r="KK18" s="86">
        <v>2.2395</v>
      </c>
      <c r="KL18" s="86">
        <v>2.0491000000000001</v>
      </c>
      <c r="KM18" s="86">
        <v>2.6570999999999998</v>
      </c>
      <c r="KN18" s="86">
        <v>2.7195</v>
      </c>
      <c r="KO18" s="86">
        <v>3.1659999999999999</v>
      </c>
      <c r="KP18" s="86">
        <v>2.3691</v>
      </c>
      <c r="KQ18" s="86">
        <v>2.6667999999999998</v>
      </c>
      <c r="KR18" s="86">
        <v>2.7084000000000001</v>
      </c>
      <c r="MG18" s="3">
        <v>1.2533000000000001</v>
      </c>
      <c r="OK18" s="3">
        <v>1.1834</v>
      </c>
      <c r="QO18" s="3">
        <v>1.6040000000000001</v>
      </c>
      <c r="QP18" s="86">
        <v>1.8091999999999999</v>
      </c>
      <c r="QQ18" s="86">
        <v>1.9710000000000001</v>
      </c>
      <c r="QR18" s="86">
        <v>3.4738000000000002</v>
      </c>
      <c r="QS18" s="86">
        <v>4.1026999999999996</v>
      </c>
      <c r="QT18" s="86">
        <v>1.8900999999999999</v>
      </c>
      <c r="QU18" s="86">
        <v>2.6415000000000002</v>
      </c>
      <c r="QV18" s="86">
        <v>2.7223999999999999</v>
      </c>
      <c r="QW18" s="86">
        <v>2.4180000000000001</v>
      </c>
      <c r="QX18" s="86">
        <v>2.9559000000000002</v>
      </c>
      <c r="QY18" s="86">
        <v>3.0369000000000002</v>
      </c>
      <c r="QZ18" s="86">
        <v>3.7883</v>
      </c>
      <c r="RA18" s="86">
        <v>2.6276000000000002</v>
      </c>
      <c r="RB18" s="86">
        <v>3.1286</v>
      </c>
      <c r="RC18" s="86">
        <v>3.1825000000000001</v>
      </c>
      <c r="SS18" s="3">
        <v>1.4239999999999999</v>
      </c>
      <c r="UW18" s="3">
        <v>1.2639</v>
      </c>
      <c r="XA18" s="3">
        <v>1.1942999999999999</v>
      </c>
    </row>
    <row r="19" spans="5:681">
      <c r="E19" s="44"/>
      <c r="F19" s="44"/>
      <c r="G19" s="44"/>
      <c r="H19" s="44"/>
      <c r="I19" s="44"/>
      <c r="J19" s="44"/>
      <c r="K19" s="44">
        <v>1.5446</v>
      </c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>
        <v>1.2847</v>
      </c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DQ19" s="3">
        <v>1.1695</v>
      </c>
      <c r="FU19" s="3">
        <v>1.1274</v>
      </c>
      <c r="HY19" s="3">
        <v>1.4298</v>
      </c>
      <c r="KC19" s="3">
        <v>1.3019000000000001</v>
      </c>
      <c r="KE19" s="86">
        <v>1.7615000000000001</v>
      </c>
      <c r="KF19" s="86">
        <v>1.8925000000000001</v>
      </c>
      <c r="KG19" s="86">
        <v>2.8292999999999999</v>
      </c>
      <c r="KH19" s="86">
        <v>3.8365999999999998</v>
      </c>
      <c r="KI19" s="86">
        <v>1.827</v>
      </c>
      <c r="KJ19" s="86">
        <v>2.2953999999999999</v>
      </c>
      <c r="KK19" s="86">
        <v>2.3609</v>
      </c>
      <c r="KL19" s="86">
        <v>2.1610999999999998</v>
      </c>
      <c r="KM19" s="86">
        <v>2.7991000000000001</v>
      </c>
      <c r="KN19" s="86">
        <v>2.8645</v>
      </c>
      <c r="KO19" s="86">
        <v>3.3330000000000002</v>
      </c>
      <c r="KP19" s="86">
        <v>2.4969000000000001</v>
      </c>
      <c r="KQ19" s="86">
        <v>2.8090999999999999</v>
      </c>
      <c r="KR19" s="86">
        <v>2.8527999999999998</v>
      </c>
      <c r="MG19" s="3">
        <v>1.1859</v>
      </c>
      <c r="OK19" s="3">
        <v>1.1375999999999999</v>
      </c>
      <c r="QO19" s="3">
        <v>1.4231</v>
      </c>
      <c r="QP19" s="86">
        <v>1.8915</v>
      </c>
      <c r="QQ19" s="86">
        <v>2.0594000000000001</v>
      </c>
      <c r="QR19" s="86">
        <v>3.6185</v>
      </c>
      <c r="QS19" s="86">
        <v>4.2709999999999999</v>
      </c>
      <c r="QT19" s="86">
        <v>1.9754</v>
      </c>
      <c r="QU19" s="86">
        <v>2.7549999999999999</v>
      </c>
      <c r="QV19" s="86">
        <v>2.839</v>
      </c>
      <c r="QW19" s="86">
        <v>2.5230999999999999</v>
      </c>
      <c r="QX19" s="86">
        <v>3.0811999999999999</v>
      </c>
      <c r="QY19" s="86">
        <v>3.1652</v>
      </c>
      <c r="QZ19" s="86">
        <v>3.9447999999999999</v>
      </c>
      <c r="RA19" s="86">
        <v>2.7406000000000001</v>
      </c>
      <c r="RB19" s="86">
        <v>3.2603</v>
      </c>
      <c r="RC19" s="86">
        <v>3.3163</v>
      </c>
      <c r="SS19" s="3">
        <v>1.302</v>
      </c>
      <c r="UW19" s="3">
        <v>1.1932</v>
      </c>
      <c r="XA19" s="3">
        <v>1.1452</v>
      </c>
    </row>
    <row r="20" spans="5:681">
      <c r="E20" s="44"/>
      <c r="F20" s="44"/>
      <c r="G20" s="44"/>
      <c r="H20" s="44"/>
      <c r="I20" s="44"/>
      <c r="J20" s="44"/>
      <c r="K20" s="44">
        <v>1.5995999999999999</v>
      </c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>
        <v>1.6798999999999999</v>
      </c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DQ20" s="3">
        <v>1.5119</v>
      </c>
      <c r="FU20" s="3">
        <v>1.3731</v>
      </c>
      <c r="HY20" s="3">
        <v>1.7423</v>
      </c>
      <c r="KC20" s="3">
        <v>1.6918</v>
      </c>
      <c r="KE20" s="86">
        <v>1.3391999999999999</v>
      </c>
      <c r="KF20" s="86">
        <v>1.4398</v>
      </c>
      <c r="KG20" s="86">
        <v>2.1598999999999999</v>
      </c>
      <c r="KH20" s="86">
        <v>2.9340999999999999</v>
      </c>
      <c r="KI20" s="86">
        <v>1.3895</v>
      </c>
      <c r="KJ20" s="86">
        <v>1.7495000000000001</v>
      </c>
      <c r="KK20" s="86">
        <v>1.7999000000000001</v>
      </c>
      <c r="KL20" s="86">
        <v>1.6463000000000001</v>
      </c>
      <c r="KM20" s="86">
        <v>2.1366000000000001</v>
      </c>
      <c r="KN20" s="86">
        <v>2.1869999999999998</v>
      </c>
      <c r="KO20" s="86">
        <v>2.5470000000000002</v>
      </c>
      <c r="KP20" s="86">
        <v>1.9044000000000001</v>
      </c>
      <c r="KQ20" s="86">
        <v>2.1444000000000001</v>
      </c>
      <c r="KR20" s="86">
        <v>2.1779000000000002</v>
      </c>
      <c r="MG20" s="3">
        <v>1.5553999999999999</v>
      </c>
      <c r="MH20" s="86">
        <v>1.5354000000000001</v>
      </c>
      <c r="MI20" s="86">
        <v>1.6023000000000001</v>
      </c>
      <c r="MJ20" s="86">
        <v>2.0537000000000001</v>
      </c>
      <c r="MK20" s="86">
        <v>2.9948999999999999</v>
      </c>
      <c r="ML20" s="86">
        <v>1.5688</v>
      </c>
      <c r="MM20" s="86">
        <v>1.7946</v>
      </c>
      <c r="MN20" s="86">
        <v>1.8280000000000001</v>
      </c>
      <c r="MO20" s="86">
        <v>1.7304999999999999</v>
      </c>
      <c r="MP20" s="86">
        <v>2.2650999999999999</v>
      </c>
      <c r="MQ20" s="86">
        <v>2.2986</v>
      </c>
      <c r="MR20" s="86">
        <v>2.5243000000000002</v>
      </c>
      <c r="MS20" s="86">
        <v>2.0442</v>
      </c>
      <c r="MT20" s="86">
        <v>2.1947000000000001</v>
      </c>
      <c r="MU20" s="86">
        <v>2.2170000000000001</v>
      </c>
      <c r="OK20" s="3">
        <v>1.4296</v>
      </c>
      <c r="QO20" s="3">
        <v>1.7427999999999999</v>
      </c>
      <c r="QP20" s="86">
        <v>1.4159999999999999</v>
      </c>
      <c r="QQ20" s="86">
        <v>1.5428999999999999</v>
      </c>
      <c r="QR20" s="86">
        <v>2.7216999999999998</v>
      </c>
      <c r="QS20" s="86">
        <v>3.2149999999999999</v>
      </c>
      <c r="QT20" s="86">
        <v>1.4794</v>
      </c>
      <c r="QU20" s="86">
        <v>2.0688</v>
      </c>
      <c r="QV20" s="86">
        <v>2.1322999999999999</v>
      </c>
      <c r="QW20" s="86">
        <v>1.8935</v>
      </c>
      <c r="QX20" s="86">
        <v>2.3155000000000001</v>
      </c>
      <c r="QY20" s="86">
        <v>2.379</v>
      </c>
      <c r="QZ20" s="86">
        <v>2.9683999999999999</v>
      </c>
      <c r="RA20" s="86">
        <v>2.0579999999999998</v>
      </c>
      <c r="RB20" s="86">
        <v>2.4508999999999999</v>
      </c>
      <c r="RC20" s="86">
        <v>2.4931999999999999</v>
      </c>
      <c r="SS20" s="3">
        <v>1.698</v>
      </c>
      <c r="UW20" s="3">
        <v>1.589</v>
      </c>
      <c r="XA20" s="3">
        <v>1.4898</v>
      </c>
    </row>
    <row r="21" spans="5:681">
      <c r="E21" s="44"/>
      <c r="F21" s="44"/>
      <c r="G21" s="44"/>
      <c r="H21" s="44"/>
      <c r="I21" s="44"/>
      <c r="J21" s="44"/>
      <c r="K21" s="44">
        <v>1.4200999999999999</v>
      </c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>
        <v>1.7217</v>
      </c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DQ21" s="3">
        <v>1.5351999999999999</v>
      </c>
      <c r="FU21" s="3">
        <v>1.3877999999999999</v>
      </c>
      <c r="HY21" s="3">
        <v>1.7937000000000001</v>
      </c>
      <c r="KC21" s="3">
        <v>1.7319</v>
      </c>
      <c r="KE21" s="86">
        <v>1.6677999999999999</v>
      </c>
      <c r="KF21" s="86">
        <v>1.7937000000000001</v>
      </c>
      <c r="KG21" s="86">
        <v>2.6941000000000002</v>
      </c>
      <c r="KH21" s="86">
        <v>3.6621999999999999</v>
      </c>
      <c r="KI21" s="86">
        <v>1.7307999999999999</v>
      </c>
      <c r="KJ21" s="86">
        <v>2.181</v>
      </c>
      <c r="KK21" s="86">
        <v>2.2439</v>
      </c>
      <c r="KL21" s="86">
        <v>2.0518999999999998</v>
      </c>
      <c r="KM21" s="86">
        <v>2.665</v>
      </c>
      <c r="KN21" s="86">
        <v>2.7279</v>
      </c>
      <c r="KO21" s="86">
        <v>3.1781999999999999</v>
      </c>
      <c r="KP21" s="86">
        <v>2.3746</v>
      </c>
      <c r="KQ21" s="86">
        <v>2.6747000000000001</v>
      </c>
      <c r="KR21" s="86">
        <v>2.7166999999999999</v>
      </c>
      <c r="MG21" s="3">
        <v>1.5785</v>
      </c>
      <c r="MH21" s="86">
        <v>1.5367999999999999</v>
      </c>
      <c r="MI21" s="86">
        <v>1.6033999999999999</v>
      </c>
      <c r="MJ21" s="86">
        <v>2.0529000000000002</v>
      </c>
      <c r="MK21" s="86">
        <v>2.9899</v>
      </c>
      <c r="ML21" s="86">
        <v>1.5701000000000001</v>
      </c>
      <c r="MM21" s="86">
        <v>1.7948</v>
      </c>
      <c r="MN21" s="86">
        <v>1.8281000000000001</v>
      </c>
      <c r="MO21" s="86">
        <v>1.7310000000000001</v>
      </c>
      <c r="MP21" s="86">
        <v>2.2633999999999999</v>
      </c>
      <c r="MQ21" s="86">
        <v>2.2967</v>
      </c>
      <c r="MR21" s="86">
        <v>2.5213999999999999</v>
      </c>
      <c r="MS21" s="86">
        <v>2.0434000000000001</v>
      </c>
      <c r="MT21" s="86">
        <v>2.1932</v>
      </c>
      <c r="MU21" s="86">
        <v>2.2153999999999998</v>
      </c>
      <c r="OK21" s="3">
        <v>1.4440999999999999</v>
      </c>
      <c r="OL21" s="86">
        <v>1.4244000000000001</v>
      </c>
      <c r="OM21" s="86">
        <v>1.4636</v>
      </c>
      <c r="ON21" s="86">
        <v>1.756</v>
      </c>
      <c r="OO21" s="86">
        <v>2.46</v>
      </c>
      <c r="OP21" s="86">
        <v>1.444</v>
      </c>
      <c r="OQ21" s="86">
        <v>1.5902000000000001</v>
      </c>
      <c r="OR21" s="86">
        <v>1.6097999999999999</v>
      </c>
      <c r="OS21" s="86">
        <v>1.548</v>
      </c>
      <c r="OT21" s="86">
        <v>1.9421999999999999</v>
      </c>
      <c r="OU21" s="86">
        <v>1.9618</v>
      </c>
      <c r="OV21" s="86">
        <v>2.1080000000000001</v>
      </c>
      <c r="OW21" s="86">
        <v>1.7827</v>
      </c>
      <c r="OX21" s="86">
        <v>1.8801000000000001</v>
      </c>
      <c r="OY21" s="86">
        <v>1.8932</v>
      </c>
      <c r="QO21" s="3">
        <v>1.7908999999999999</v>
      </c>
      <c r="QP21" s="86">
        <v>1.8237000000000001</v>
      </c>
      <c r="QQ21" s="86">
        <v>1.9881</v>
      </c>
      <c r="QR21" s="86">
        <v>3.5145</v>
      </c>
      <c r="QS21" s="86">
        <v>4.1532999999999998</v>
      </c>
      <c r="QT21" s="86">
        <v>1.9058999999999999</v>
      </c>
      <c r="QU21" s="86">
        <v>2.6690999999999998</v>
      </c>
      <c r="QV21" s="86">
        <v>2.7513000000000001</v>
      </c>
      <c r="QW21" s="86">
        <v>2.4420999999999999</v>
      </c>
      <c r="QX21" s="86">
        <v>2.9885000000000002</v>
      </c>
      <c r="QY21" s="86">
        <v>3.0707</v>
      </c>
      <c r="QZ21" s="86">
        <v>3.8338999999999999</v>
      </c>
      <c r="RA21" s="86">
        <v>2.6549999999999998</v>
      </c>
      <c r="RB21" s="86">
        <v>3.1638000000000002</v>
      </c>
      <c r="RC21" s="86">
        <v>3.2185999999999999</v>
      </c>
      <c r="SS21" s="3">
        <v>1.7352000000000001</v>
      </c>
      <c r="UW21" s="3">
        <v>1.6113999999999999</v>
      </c>
      <c r="XA21" s="3">
        <v>1.5047999999999999</v>
      </c>
    </row>
    <row r="22" spans="5:681">
      <c r="E22" s="44"/>
      <c r="F22" s="44"/>
      <c r="G22" s="44"/>
      <c r="H22" s="44"/>
      <c r="I22" s="44"/>
      <c r="J22" s="44"/>
      <c r="K22" s="44">
        <v>1.7407999999999999</v>
      </c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>
        <v>1.9792000000000001</v>
      </c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DQ22" s="3">
        <v>1.6675</v>
      </c>
      <c r="FU22" s="3">
        <v>1.4815</v>
      </c>
      <c r="HY22" s="3">
        <v>2.2435999999999998</v>
      </c>
      <c r="KC22" s="3">
        <v>2.0182000000000002</v>
      </c>
      <c r="MG22" s="3">
        <v>1.7344999999999999</v>
      </c>
      <c r="MH22" s="86">
        <v>1.2957000000000001</v>
      </c>
      <c r="MI22" s="86">
        <v>1.3524</v>
      </c>
      <c r="MJ22" s="86">
        <v>1.7355</v>
      </c>
      <c r="MK22" s="86">
        <v>2.5341999999999998</v>
      </c>
      <c r="ML22" s="86">
        <v>1.3241000000000001</v>
      </c>
      <c r="MM22" s="86">
        <v>1.5156000000000001</v>
      </c>
      <c r="MN22" s="86">
        <v>1.544</v>
      </c>
      <c r="MO22" s="86">
        <v>1.4612000000000001</v>
      </c>
      <c r="MP22" s="86">
        <v>1.915</v>
      </c>
      <c r="MQ22" s="86">
        <v>1.9433</v>
      </c>
      <c r="MR22" s="86">
        <v>2.1349</v>
      </c>
      <c r="MS22" s="86">
        <v>1.7275</v>
      </c>
      <c r="MT22" s="86">
        <v>1.8552</v>
      </c>
      <c r="MU22" s="86">
        <v>1.8741000000000001</v>
      </c>
      <c r="OK22" s="3">
        <v>1.5524</v>
      </c>
      <c r="OL22" s="86">
        <v>1.365</v>
      </c>
      <c r="OM22" s="86">
        <v>1.4024000000000001</v>
      </c>
      <c r="ON22" s="86">
        <v>1.6812</v>
      </c>
      <c r="OO22" s="86">
        <v>2.3525</v>
      </c>
      <c r="OP22" s="86">
        <v>1.3836999999999999</v>
      </c>
      <c r="OQ22" s="86">
        <v>1.5230999999999999</v>
      </c>
      <c r="OR22" s="86">
        <v>1.5418000000000001</v>
      </c>
      <c r="OS22" s="86">
        <v>1.4829000000000001</v>
      </c>
      <c r="OT22" s="86">
        <v>1.8587</v>
      </c>
      <c r="OU22" s="86">
        <v>1.8774</v>
      </c>
      <c r="OV22" s="86">
        <v>2.0167999999999999</v>
      </c>
      <c r="OW22" s="86">
        <v>1.7065999999999999</v>
      </c>
      <c r="OX22" s="86">
        <v>1.7996000000000001</v>
      </c>
      <c r="OY22" s="86">
        <v>1.8120000000000001</v>
      </c>
      <c r="QO22" s="3">
        <v>2.2372999999999998</v>
      </c>
      <c r="SS22" s="3">
        <v>2.0268999999999999</v>
      </c>
      <c r="UW22" s="3">
        <v>1.7784</v>
      </c>
      <c r="XA22" s="3">
        <v>1.6220000000000001</v>
      </c>
    </row>
    <row r="23" spans="5:681">
      <c r="K23" s="3">
        <v>1.7959000000000001</v>
      </c>
      <c r="BN23" s="3">
        <v>1.5002</v>
      </c>
      <c r="DQ23" s="3">
        <v>1.3735999999999999</v>
      </c>
      <c r="FU23" s="3">
        <v>1.2737000000000001</v>
      </c>
      <c r="HY23" s="3">
        <v>1.5496000000000001</v>
      </c>
      <c r="KC23" s="3">
        <v>1.5071000000000001</v>
      </c>
      <c r="KE23" s="86"/>
      <c r="KF23" s="86"/>
      <c r="KG23" s="86"/>
      <c r="KH23" s="86"/>
      <c r="KI23" s="86"/>
      <c r="KJ23" s="86"/>
      <c r="KK23" s="86"/>
      <c r="KL23" s="86"/>
      <c r="KM23" s="86"/>
      <c r="KN23" s="86"/>
      <c r="KO23" s="86"/>
      <c r="KP23" s="86"/>
      <c r="KQ23" s="86"/>
      <c r="KR23" s="86"/>
      <c r="MG23" s="3">
        <v>1.4027000000000001</v>
      </c>
      <c r="MH23" s="86">
        <v>1.5104</v>
      </c>
      <c r="MI23" s="86">
        <v>1.5767</v>
      </c>
      <c r="MJ23" s="86">
        <v>2.0243000000000002</v>
      </c>
      <c r="MK23" s="86">
        <v>2.9575</v>
      </c>
      <c r="ML23" s="86">
        <v>1.5436000000000001</v>
      </c>
      <c r="MM23" s="86">
        <v>1.7674000000000001</v>
      </c>
      <c r="MN23" s="86">
        <v>1.8005</v>
      </c>
      <c r="MO23" s="86">
        <v>1.7038</v>
      </c>
      <c r="MP23" s="86">
        <v>2.2339000000000002</v>
      </c>
      <c r="MQ23" s="86">
        <v>2.2671000000000001</v>
      </c>
      <c r="MR23" s="86">
        <v>2.4908999999999999</v>
      </c>
      <c r="MS23" s="86">
        <v>2.0148999999999999</v>
      </c>
      <c r="MT23" s="86">
        <v>2.1640999999999999</v>
      </c>
      <c r="MU23" s="86">
        <v>2.1861999999999999</v>
      </c>
      <c r="OK23" s="3">
        <v>1.3113999999999999</v>
      </c>
      <c r="OL23" s="86">
        <v>1.2586999999999999</v>
      </c>
      <c r="OM23" s="86">
        <v>1.2935000000000001</v>
      </c>
      <c r="ON23" s="86">
        <v>1.5533999999999999</v>
      </c>
      <c r="OO23" s="86">
        <v>2.1791999999999998</v>
      </c>
      <c r="OP23" s="86">
        <v>1.2761</v>
      </c>
      <c r="OQ23" s="86">
        <v>1.4059999999999999</v>
      </c>
      <c r="OR23" s="86">
        <v>1.4235</v>
      </c>
      <c r="OS23" s="86">
        <v>1.3685</v>
      </c>
      <c r="OT23" s="86">
        <v>1.7190000000000001</v>
      </c>
      <c r="OU23" s="86">
        <v>1.7363999999999999</v>
      </c>
      <c r="OV23" s="86">
        <v>1.8663000000000001</v>
      </c>
      <c r="OW23" s="86">
        <v>1.5770999999999999</v>
      </c>
      <c r="OX23" s="86">
        <v>1.6637999999999999</v>
      </c>
      <c r="OY23" s="86">
        <v>1.6754</v>
      </c>
      <c r="QN23" s="3">
        <v>1.5477000000000001</v>
      </c>
      <c r="SR23" s="3">
        <v>1.5094000000000001</v>
      </c>
      <c r="ST23" s="86">
        <v>1.6694</v>
      </c>
      <c r="SU23" s="86">
        <v>1.7853000000000001</v>
      </c>
      <c r="SV23" s="86">
        <v>2.6949000000000001</v>
      </c>
      <c r="SW23" s="86">
        <v>3.6650999999999998</v>
      </c>
      <c r="SX23" s="86">
        <v>1.7273000000000001</v>
      </c>
      <c r="SY23" s="86">
        <v>2.1821999999999999</v>
      </c>
      <c r="SZ23" s="86">
        <v>2.2401</v>
      </c>
      <c r="TA23" s="86">
        <v>2.0499000000000001</v>
      </c>
      <c r="TB23" s="86">
        <v>2.6671999999999998</v>
      </c>
      <c r="TC23" s="86">
        <v>2.7252000000000001</v>
      </c>
      <c r="TD23" s="86">
        <v>3.18</v>
      </c>
      <c r="TE23" s="86">
        <v>2.3733</v>
      </c>
      <c r="TF23" s="86">
        <v>2.6764999999999999</v>
      </c>
      <c r="TG23" s="86">
        <v>2.7151000000000001</v>
      </c>
      <c r="UV23" s="3">
        <v>1.425</v>
      </c>
      <c r="UX23" s="86">
        <v>1.5377000000000001</v>
      </c>
      <c r="UY23" s="86">
        <v>1.6027</v>
      </c>
      <c r="UZ23" s="86">
        <v>2.0859000000000001</v>
      </c>
      <c r="VA23" s="86">
        <v>3.0918000000000001</v>
      </c>
      <c r="VB23" s="86">
        <v>1.5702</v>
      </c>
      <c r="VC23" s="86">
        <v>1.8118000000000001</v>
      </c>
      <c r="VD23" s="86">
        <v>1.8443000000000001</v>
      </c>
      <c r="VE23" s="86">
        <v>1.7421</v>
      </c>
      <c r="VF23" s="86">
        <v>2.3148</v>
      </c>
      <c r="VG23" s="86">
        <v>2.3472</v>
      </c>
      <c r="VH23" s="86">
        <v>2.5888</v>
      </c>
      <c r="VI23" s="86">
        <v>2.0773999999999999</v>
      </c>
      <c r="VJ23" s="86">
        <v>2.2385000000000002</v>
      </c>
      <c r="VK23" s="86">
        <v>2.2601</v>
      </c>
      <c r="WZ23" s="3">
        <v>1.3522000000000001</v>
      </c>
      <c r="XB23" s="86">
        <v>1.4265000000000001</v>
      </c>
      <c r="XC23" s="86">
        <v>1.4672000000000001</v>
      </c>
      <c r="XD23" s="86">
        <v>1.7836000000000001</v>
      </c>
      <c r="XE23" s="86">
        <v>2.6219999999999999</v>
      </c>
      <c r="XF23" s="86">
        <v>1.4469000000000001</v>
      </c>
      <c r="XG23" s="86">
        <v>1.605</v>
      </c>
      <c r="XH23" s="86">
        <v>1.6254</v>
      </c>
      <c r="XI23" s="86">
        <v>1.5590999999999999</v>
      </c>
      <c r="XJ23" s="86">
        <v>2.0242</v>
      </c>
      <c r="XK23" s="86">
        <v>2.0446</v>
      </c>
      <c r="XL23" s="86">
        <v>2.2027999999999999</v>
      </c>
      <c r="XM23" s="86">
        <v>1.8386</v>
      </c>
      <c r="XN23" s="86">
        <v>1.944</v>
      </c>
      <c r="XO23" s="86">
        <v>1.9576</v>
      </c>
    </row>
    <row r="24" spans="5:681">
      <c r="K24" s="3">
        <v>2.2242000000000002</v>
      </c>
      <c r="BN24" s="3">
        <v>1.6718999999999999</v>
      </c>
      <c r="DQ24" s="3">
        <v>1.4617</v>
      </c>
      <c r="DS24" s="86"/>
      <c r="DT24" s="86"/>
      <c r="DU24" s="86"/>
      <c r="DV24" s="86"/>
      <c r="DW24" s="86"/>
      <c r="DX24" s="86"/>
      <c r="DY24" s="86"/>
      <c r="DZ24" s="86"/>
      <c r="EA24" s="86"/>
      <c r="EB24" s="86"/>
      <c r="EC24" s="86"/>
      <c r="ED24" s="86"/>
      <c r="EE24" s="86"/>
      <c r="EF24" s="86"/>
      <c r="FU24" s="3">
        <v>1.3361000000000001</v>
      </c>
      <c r="HY24" s="3">
        <v>1.8494999999999999</v>
      </c>
      <c r="KC24" s="3">
        <v>1.698</v>
      </c>
      <c r="MG24" s="3">
        <v>1.5066999999999999</v>
      </c>
      <c r="OK24" s="3">
        <v>1.3835999999999999</v>
      </c>
      <c r="OL24" s="86">
        <v>1.3816999999999999</v>
      </c>
      <c r="OM24" s="86">
        <v>1.42</v>
      </c>
      <c r="ON24" s="86">
        <v>1.7057</v>
      </c>
      <c r="OO24" s="86">
        <v>2.3938000000000001</v>
      </c>
      <c r="OP24" s="86">
        <v>1.4008</v>
      </c>
      <c r="OQ24" s="86">
        <v>1.5437000000000001</v>
      </c>
      <c r="OR24" s="86">
        <v>1.5628</v>
      </c>
      <c r="OS24" s="86">
        <v>1.5024999999999999</v>
      </c>
      <c r="OT24" s="86">
        <v>1.8876999999999999</v>
      </c>
      <c r="OU24" s="86">
        <v>1.9069</v>
      </c>
      <c r="OV24" s="86">
        <v>2.0497000000000001</v>
      </c>
      <c r="OW24" s="86">
        <v>1.7318</v>
      </c>
      <c r="OX24" s="86">
        <v>1.827</v>
      </c>
      <c r="OY24" s="86">
        <v>1.8398000000000001</v>
      </c>
      <c r="QO24" s="3">
        <v>1.8452999999999999</v>
      </c>
      <c r="SS24" s="3">
        <v>1.7039</v>
      </c>
      <c r="ST24" s="86">
        <v>1.7630999999999999</v>
      </c>
      <c r="SU24" s="86">
        <v>1.8847</v>
      </c>
      <c r="SV24" s="86">
        <v>2.8391000000000002</v>
      </c>
      <c r="SW24" s="86">
        <v>3.8570000000000002</v>
      </c>
      <c r="SX24" s="86">
        <v>1.8239000000000001</v>
      </c>
      <c r="SY24" s="86">
        <v>2.3010999999999999</v>
      </c>
      <c r="SZ24" s="86">
        <v>2.3618999999999999</v>
      </c>
      <c r="TA24" s="86">
        <v>2.1623000000000001</v>
      </c>
      <c r="TB24" s="86">
        <v>2.8100999999999998</v>
      </c>
      <c r="TC24" s="86">
        <v>2.8708999999999998</v>
      </c>
      <c r="TD24" s="86">
        <v>3.3481000000000001</v>
      </c>
      <c r="TE24" s="86">
        <v>2.5015999999999998</v>
      </c>
      <c r="TF24" s="86">
        <v>2.8197000000000001</v>
      </c>
      <c r="TG24" s="86">
        <v>2.8603000000000001</v>
      </c>
      <c r="UW24" s="3">
        <v>1.5363</v>
      </c>
      <c r="UX24" s="86">
        <v>1.5399</v>
      </c>
      <c r="UY24" s="86">
        <v>1.6045</v>
      </c>
      <c r="UZ24" s="86">
        <v>2.0855999999999999</v>
      </c>
      <c r="VA24" s="86">
        <v>3.0872000000000002</v>
      </c>
      <c r="VB24" s="86">
        <v>1.5722</v>
      </c>
      <c r="VC24" s="86">
        <v>1.8128</v>
      </c>
      <c r="VD24" s="86">
        <v>1.8451</v>
      </c>
      <c r="VE24" s="86">
        <v>1.7434000000000001</v>
      </c>
      <c r="VF24" s="86">
        <v>2.3136000000000001</v>
      </c>
      <c r="VG24" s="86">
        <v>2.3458999999999999</v>
      </c>
      <c r="VH24" s="86">
        <v>2.5863999999999998</v>
      </c>
      <c r="VI24" s="86">
        <v>2.0771999999999999</v>
      </c>
      <c r="VJ24" s="86">
        <v>2.2376</v>
      </c>
      <c r="VK24" s="86">
        <v>2.2591000000000001</v>
      </c>
      <c r="XA24" s="3">
        <v>1.4302999999999999</v>
      </c>
      <c r="XB24" s="86">
        <v>1.3676999999999999</v>
      </c>
      <c r="XC24" s="86">
        <v>1.4064000000000001</v>
      </c>
      <c r="XD24" s="86">
        <v>1.7081</v>
      </c>
      <c r="XE24" s="86">
        <v>2.5074999999999998</v>
      </c>
      <c r="XF24" s="86">
        <v>1.3871</v>
      </c>
      <c r="XG24" s="86">
        <v>1.5379</v>
      </c>
      <c r="XH24" s="86">
        <v>1.5572999999999999</v>
      </c>
      <c r="XI24" s="86">
        <v>1.4941</v>
      </c>
      <c r="XJ24" s="86">
        <v>1.9376</v>
      </c>
      <c r="XK24" s="86">
        <v>1.9570000000000001</v>
      </c>
      <c r="XL24" s="86">
        <v>2.1078000000000001</v>
      </c>
      <c r="XM24" s="86">
        <v>1.7605999999999999</v>
      </c>
      <c r="XN24" s="86">
        <v>1.8611</v>
      </c>
      <c r="XO24" s="86">
        <v>1.8740000000000001</v>
      </c>
    </row>
    <row r="25" spans="5:681">
      <c r="K25" s="3">
        <v>1.5509999999999999</v>
      </c>
      <c r="BN25" s="3">
        <v>1.6997</v>
      </c>
      <c r="DQ25" s="3">
        <v>1.4773000000000001</v>
      </c>
      <c r="FU25" s="3">
        <v>1.3459000000000001</v>
      </c>
      <c r="HY25" s="3">
        <v>1.8837999999999999</v>
      </c>
      <c r="KC25" s="3">
        <v>1.7246999999999999</v>
      </c>
      <c r="MG25" s="3">
        <v>1.5221</v>
      </c>
      <c r="OK25" s="3">
        <v>1.3933</v>
      </c>
      <c r="QO25" s="3">
        <v>1.8774</v>
      </c>
      <c r="SS25" s="3">
        <v>1.7286999999999999</v>
      </c>
      <c r="ST25" s="86">
        <v>1.34</v>
      </c>
      <c r="SU25" s="86">
        <v>1.4334</v>
      </c>
      <c r="SV25" s="86">
        <v>2.1669999999999998</v>
      </c>
      <c r="SW25" s="86">
        <v>2.9493999999999998</v>
      </c>
      <c r="SX25" s="86">
        <v>1.3867</v>
      </c>
      <c r="SY25" s="86">
        <v>1.7535000000000001</v>
      </c>
      <c r="SZ25" s="86">
        <v>1.8002</v>
      </c>
      <c r="TA25" s="86">
        <v>1.6468</v>
      </c>
      <c r="TB25" s="86">
        <v>2.1446999999999998</v>
      </c>
      <c r="TC25" s="86">
        <v>2.1913999999999998</v>
      </c>
      <c r="TD25" s="86">
        <v>2.5581999999999998</v>
      </c>
      <c r="TE25" s="86">
        <v>1.9076</v>
      </c>
      <c r="TF25" s="86">
        <v>2.1520999999999999</v>
      </c>
      <c r="TG25" s="86">
        <v>2.1833</v>
      </c>
      <c r="UW25" s="3">
        <v>1.5511999999999999</v>
      </c>
      <c r="UX25" s="86">
        <v>1.2972999999999999</v>
      </c>
      <c r="UY25" s="86">
        <v>1.3524</v>
      </c>
      <c r="UZ25" s="86">
        <v>1.7624</v>
      </c>
      <c r="VA25" s="86">
        <v>2.6160999999999999</v>
      </c>
      <c r="VB25" s="86">
        <v>1.3248</v>
      </c>
      <c r="VC25" s="86">
        <v>1.5298</v>
      </c>
      <c r="VD25" s="86">
        <v>1.5573999999999999</v>
      </c>
      <c r="VE25" s="86">
        <v>1.4706999999999999</v>
      </c>
      <c r="VF25" s="86">
        <v>1.9567000000000001</v>
      </c>
      <c r="VG25" s="86">
        <v>1.9842</v>
      </c>
      <c r="VH25" s="86">
        <v>2.1892999999999998</v>
      </c>
      <c r="VI25" s="86">
        <v>1.7552000000000001</v>
      </c>
      <c r="VJ25" s="86">
        <v>1.8918999999999999</v>
      </c>
      <c r="VK25" s="86">
        <v>1.9103000000000001</v>
      </c>
      <c r="WZ25" s="3">
        <v>1.4403999999999999</v>
      </c>
      <c r="XB25" s="86">
        <v>1.2602</v>
      </c>
      <c r="XC25" s="86">
        <v>1.2963</v>
      </c>
      <c r="XD25" s="86">
        <v>1.5774999999999999</v>
      </c>
      <c r="XE25" s="86">
        <v>2.3228</v>
      </c>
      <c r="XF25" s="86">
        <v>1.2782</v>
      </c>
      <c r="XG25" s="86">
        <v>1.4188000000000001</v>
      </c>
      <c r="XH25" s="86">
        <v>1.4369000000000001</v>
      </c>
      <c r="XI25" s="86">
        <v>1.3779999999999999</v>
      </c>
      <c r="XJ25" s="86">
        <v>1.7915000000000001</v>
      </c>
      <c r="XK25" s="86">
        <v>1.8095000000000001</v>
      </c>
      <c r="XL25" s="86">
        <v>1.9500999999999999</v>
      </c>
      <c r="XM25" s="86">
        <v>1.6264000000000001</v>
      </c>
      <c r="XN25" s="86">
        <v>1.7201</v>
      </c>
      <c r="XO25" s="86">
        <v>1.7322</v>
      </c>
    </row>
    <row r="26" spans="5:681">
      <c r="K26" s="3">
        <v>1.8365</v>
      </c>
      <c r="BP26" s="86">
        <v>1.6669</v>
      </c>
      <c r="BQ26" s="86">
        <v>1.7970999999999999</v>
      </c>
      <c r="BR26" s="86">
        <v>2.6002000000000001</v>
      </c>
      <c r="BS26" s="86">
        <v>3.6084000000000001</v>
      </c>
      <c r="BT26" s="86">
        <v>1.732</v>
      </c>
      <c r="BU26" s="86">
        <v>2.1335000000000002</v>
      </c>
      <c r="BV26" s="86">
        <v>2.1985999999999999</v>
      </c>
      <c r="BW26" s="86">
        <v>2.0213999999999999</v>
      </c>
      <c r="BX26" s="86">
        <v>2.6377000000000002</v>
      </c>
      <c r="BY26" s="86">
        <v>2.7027999999999999</v>
      </c>
      <c r="BZ26" s="86">
        <v>3.1042999999999998</v>
      </c>
      <c r="CA26" s="86">
        <v>2.3574999999999999</v>
      </c>
      <c r="CB26" s="86">
        <v>2.6252</v>
      </c>
      <c r="CC26" s="86">
        <v>2.6686000000000001</v>
      </c>
      <c r="FV26" s="86">
        <v>1.4231</v>
      </c>
      <c r="FW26" s="86">
        <v>1.4628000000000001</v>
      </c>
      <c r="FX26" s="86">
        <v>1.7156</v>
      </c>
      <c r="FY26" s="86">
        <v>2.3081</v>
      </c>
      <c r="FZ26" s="86">
        <v>1.4430000000000001</v>
      </c>
      <c r="GA26" s="86">
        <v>1.5693999999999999</v>
      </c>
      <c r="GB26" s="86">
        <v>1.5891999999999999</v>
      </c>
      <c r="GC26" s="86">
        <v>1.5338000000000001</v>
      </c>
      <c r="GD26" s="86">
        <v>1.8655999999999999</v>
      </c>
      <c r="GE26" s="86">
        <v>1.8854</v>
      </c>
      <c r="GF26" s="86">
        <v>2.0118</v>
      </c>
      <c r="GG26" s="86">
        <v>1.7313000000000001</v>
      </c>
      <c r="GH26" s="86">
        <v>1.8156000000000001</v>
      </c>
      <c r="GI26" s="86">
        <v>1.8288</v>
      </c>
      <c r="ST26" s="86">
        <v>1.6686000000000001</v>
      </c>
      <c r="SU26" s="86">
        <v>1.7855000000000001</v>
      </c>
      <c r="SV26" s="86">
        <v>2.7027999999999999</v>
      </c>
      <c r="SW26" s="86">
        <v>3.6810999999999998</v>
      </c>
      <c r="SX26" s="86">
        <v>1.7271000000000001</v>
      </c>
      <c r="SY26" s="86">
        <v>2.1857000000000002</v>
      </c>
      <c r="SZ26" s="86">
        <v>2.2441</v>
      </c>
      <c r="TA26" s="86">
        <v>2.0522999999999998</v>
      </c>
      <c r="TB26" s="86">
        <v>2.6749000000000001</v>
      </c>
      <c r="TC26" s="86">
        <v>2.7332999999999998</v>
      </c>
      <c r="TD26" s="86">
        <v>3.1919</v>
      </c>
      <c r="TE26" s="86">
        <v>2.3784000000000001</v>
      </c>
      <c r="TF26" s="86">
        <v>2.6842000000000001</v>
      </c>
      <c r="TG26" s="86">
        <v>2.7231000000000001</v>
      </c>
      <c r="UX26" s="86">
        <v>1.512</v>
      </c>
      <c r="UY26" s="86">
        <v>1.5763</v>
      </c>
      <c r="UZ26" s="86">
        <v>2.0554000000000001</v>
      </c>
      <c r="VA26" s="86">
        <v>3.0528</v>
      </c>
      <c r="VB26" s="86">
        <v>1.5442</v>
      </c>
      <c r="VC26" s="86">
        <v>1.7837000000000001</v>
      </c>
      <c r="VD26" s="86">
        <v>1.8159000000000001</v>
      </c>
      <c r="VE26" s="86">
        <v>1.7145999999999999</v>
      </c>
      <c r="VF26" s="86">
        <v>2.2824</v>
      </c>
      <c r="VG26" s="86">
        <v>2.3146</v>
      </c>
      <c r="VH26" s="86">
        <v>2.5541</v>
      </c>
      <c r="VI26" s="86">
        <v>2.0470000000000002</v>
      </c>
      <c r="VJ26" s="86">
        <v>2.2067000000000001</v>
      </c>
      <c r="VK26" s="86">
        <v>2.2282000000000002</v>
      </c>
      <c r="XB26" s="86">
        <v>1.3831</v>
      </c>
      <c r="XC26" s="86">
        <v>1.4228000000000001</v>
      </c>
      <c r="XD26" s="86">
        <v>1.732</v>
      </c>
      <c r="XE26" s="86">
        <v>2.5514000000000001</v>
      </c>
      <c r="XF26" s="86">
        <v>1.403</v>
      </c>
      <c r="XG26" s="86">
        <v>1.5576000000000001</v>
      </c>
      <c r="XH26" s="86">
        <v>1.5773999999999999</v>
      </c>
      <c r="XI26" s="86">
        <v>1.5125999999999999</v>
      </c>
      <c r="XJ26" s="86">
        <v>1.9672000000000001</v>
      </c>
      <c r="XK26" s="86">
        <v>1.9871000000000001</v>
      </c>
      <c r="XL26" s="86">
        <v>2.1417000000000002</v>
      </c>
      <c r="XM26" s="86">
        <v>1.7858000000000001</v>
      </c>
      <c r="XN26" s="86">
        <v>1.8888</v>
      </c>
      <c r="XO26" s="86">
        <v>1.9020999999999999</v>
      </c>
    </row>
    <row r="27" spans="5:681">
      <c r="K27" s="3">
        <v>1.8732</v>
      </c>
      <c r="BP27" s="86">
        <v>1.7594000000000001</v>
      </c>
      <c r="BQ27" s="86">
        <v>1.8958999999999999</v>
      </c>
      <c r="BR27" s="86">
        <v>2.7385999999999999</v>
      </c>
      <c r="BS27" s="86">
        <v>3.7964000000000002</v>
      </c>
      <c r="BT27" s="86">
        <v>1.8277000000000001</v>
      </c>
      <c r="BU27" s="86">
        <v>2.2490000000000001</v>
      </c>
      <c r="BV27" s="86">
        <v>2.3172999999999999</v>
      </c>
      <c r="BW27" s="86">
        <v>2.1313</v>
      </c>
      <c r="BX27" s="86">
        <v>2.7778999999999998</v>
      </c>
      <c r="BY27" s="86">
        <v>2.8462000000000001</v>
      </c>
      <c r="BZ27" s="86">
        <v>3.2675000000000001</v>
      </c>
      <c r="CA27" s="86">
        <v>2.4839000000000002</v>
      </c>
      <c r="CB27" s="86">
        <v>2.7648000000000001</v>
      </c>
      <c r="CC27" s="86">
        <v>2.8102999999999998</v>
      </c>
      <c r="DR27" s="86">
        <v>1.5334000000000001</v>
      </c>
      <c r="DS27" s="86">
        <v>1.6007</v>
      </c>
      <c r="DT27" s="86">
        <v>1.9836</v>
      </c>
      <c r="DU27" s="86">
        <v>2.8694999999999999</v>
      </c>
      <c r="DV27" s="86">
        <v>1.5669999999999999</v>
      </c>
      <c r="DW27" s="86">
        <v>1.7585</v>
      </c>
      <c r="DX27" s="86">
        <v>1.7922</v>
      </c>
      <c r="DY27" s="86">
        <v>1.7059</v>
      </c>
      <c r="DZ27" s="86">
        <v>2.2014</v>
      </c>
      <c r="EA27" s="86">
        <v>2.2351000000000001</v>
      </c>
      <c r="EB27" s="86">
        <v>2.4266000000000001</v>
      </c>
      <c r="EC27" s="86">
        <v>2.0011999999999999</v>
      </c>
      <c r="ED27" s="86">
        <v>2.1288</v>
      </c>
      <c r="EE27" s="86">
        <v>2.1513</v>
      </c>
      <c r="FV27" s="86">
        <v>1.3634999999999999</v>
      </c>
      <c r="FW27" s="86">
        <v>1.4013</v>
      </c>
      <c r="FX27" s="86">
        <v>1.6424000000000001</v>
      </c>
      <c r="FY27" s="86">
        <v>2.2073</v>
      </c>
      <c r="FZ27" s="86">
        <v>1.3824000000000001</v>
      </c>
      <c r="GA27" s="86">
        <v>1.5029999999999999</v>
      </c>
      <c r="GB27" s="86">
        <v>1.5218</v>
      </c>
      <c r="GC27" s="86">
        <v>1.4691000000000001</v>
      </c>
      <c r="GD27" s="86">
        <v>1.7854000000000001</v>
      </c>
      <c r="GE27" s="86">
        <v>1.8043</v>
      </c>
      <c r="GF27" s="86">
        <v>1.9248000000000001</v>
      </c>
      <c r="GG27" s="86">
        <v>1.6574</v>
      </c>
      <c r="GH27" s="86">
        <v>1.7377</v>
      </c>
      <c r="GI27" s="86">
        <v>1.7503</v>
      </c>
      <c r="HZ27" s="86">
        <v>1.8088</v>
      </c>
      <c r="IA27" s="86">
        <v>1.9821</v>
      </c>
      <c r="IB27" s="86">
        <v>3.4962</v>
      </c>
      <c r="IC27" s="86">
        <v>4.101</v>
      </c>
      <c r="ID27" s="86">
        <v>1.8955</v>
      </c>
      <c r="IE27" s="86">
        <v>2.6524999999999999</v>
      </c>
      <c r="IF27" s="86">
        <v>2.7391999999999999</v>
      </c>
      <c r="IG27" s="86">
        <v>2.4291</v>
      </c>
      <c r="IH27" s="86">
        <v>2.9548999999999999</v>
      </c>
      <c r="II27" s="86">
        <v>3.0415999999999999</v>
      </c>
      <c r="IJ27" s="86">
        <v>3.7986</v>
      </c>
      <c r="IK27" s="86">
        <v>2.6307</v>
      </c>
      <c r="IL27" s="86">
        <v>3.1354000000000002</v>
      </c>
      <c r="IM27" s="86">
        <v>3.1930999999999998</v>
      </c>
      <c r="KD27" s="86">
        <v>1.6681999999999999</v>
      </c>
      <c r="KE27" s="86">
        <v>1.7930999999999999</v>
      </c>
      <c r="KF27" s="86">
        <v>2.6859999999999999</v>
      </c>
      <c r="KG27" s="86">
        <v>3.6459999999999999</v>
      </c>
      <c r="KH27" s="86">
        <v>1.7306999999999999</v>
      </c>
      <c r="KI27" s="86">
        <v>2.1770999999999998</v>
      </c>
      <c r="KJ27" s="86">
        <v>2.2395</v>
      </c>
      <c r="KK27" s="86">
        <v>2.0491000000000001</v>
      </c>
      <c r="KL27" s="86">
        <v>2.6570999999999998</v>
      </c>
      <c r="KM27" s="86">
        <v>2.7195</v>
      </c>
      <c r="KN27" s="86">
        <v>3.1659999999999999</v>
      </c>
      <c r="KO27" s="86">
        <v>2.3691</v>
      </c>
      <c r="KP27" s="86">
        <v>2.6667999999999998</v>
      </c>
      <c r="KQ27" s="86">
        <v>2.7084000000000001</v>
      </c>
      <c r="KR27" s="86">
        <v>1.7615000000000001</v>
      </c>
      <c r="KS27" s="86">
        <v>1.8925000000000001</v>
      </c>
      <c r="KT27" s="86">
        <v>2.8292999999999999</v>
      </c>
      <c r="KU27" s="86">
        <v>3.8365999999999998</v>
      </c>
      <c r="KV27" s="86">
        <v>1.827</v>
      </c>
      <c r="KW27" s="86">
        <v>2.2953999999999999</v>
      </c>
      <c r="KX27" s="86">
        <v>2.3609</v>
      </c>
      <c r="KY27" s="86">
        <v>2.1610999999999998</v>
      </c>
      <c r="KZ27" s="86">
        <v>2.7991000000000001</v>
      </c>
      <c r="LA27" s="86">
        <v>2.8645</v>
      </c>
      <c r="LB27" s="86">
        <v>3.3330000000000002</v>
      </c>
      <c r="LC27" s="86">
        <v>2.4969000000000001</v>
      </c>
      <c r="LD27" s="86">
        <v>2.8090999999999999</v>
      </c>
      <c r="LE27" s="86">
        <v>2.8527999999999998</v>
      </c>
      <c r="LF27" s="86">
        <v>1.3391999999999999</v>
      </c>
      <c r="LG27" s="86">
        <v>1.4398</v>
      </c>
      <c r="LH27" s="86">
        <v>2.1598999999999999</v>
      </c>
      <c r="LI27" s="86">
        <v>2.9340999999999999</v>
      </c>
      <c r="LJ27" s="86">
        <v>1.3895</v>
      </c>
      <c r="LK27" s="86">
        <v>1.7495000000000001</v>
      </c>
      <c r="LL27" s="86">
        <v>1.7999000000000001</v>
      </c>
      <c r="LM27" s="86">
        <v>1.6463000000000001</v>
      </c>
      <c r="LN27" s="86">
        <v>2.1366000000000001</v>
      </c>
      <c r="LO27" s="86">
        <v>2.1869999999999998</v>
      </c>
      <c r="LP27" s="86">
        <v>2.5470000000000002</v>
      </c>
      <c r="LQ27" s="86">
        <v>1.9044000000000001</v>
      </c>
      <c r="LR27" s="86">
        <v>2.1444000000000001</v>
      </c>
      <c r="LS27" s="86">
        <v>2.1779000000000002</v>
      </c>
      <c r="LT27" s="86">
        <v>1.6677999999999999</v>
      </c>
      <c r="LU27" s="86">
        <v>1.7937000000000001</v>
      </c>
      <c r="LV27" s="86">
        <v>2.6941000000000002</v>
      </c>
      <c r="LW27" s="86">
        <v>3.6621999999999999</v>
      </c>
      <c r="LX27" s="86">
        <v>1.7307999999999999</v>
      </c>
      <c r="LY27" s="86">
        <v>2.181</v>
      </c>
      <c r="LZ27" s="86">
        <v>2.2439</v>
      </c>
      <c r="MA27" s="86">
        <v>2.0518999999999998</v>
      </c>
      <c r="MB27" s="86">
        <v>2.665</v>
      </c>
      <c r="MC27" s="86">
        <v>2.7279</v>
      </c>
      <c r="MD27" s="86">
        <v>3.1781999999999999</v>
      </c>
      <c r="ME27" s="86">
        <v>2.3746</v>
      </c>
      <c r="MF27" s="86">
        <v>2.6747000000000001</v>
      </c>
      <c r="MG27" s="86">
        <v>2.7166999999999999</v>
      </c>
      <c r="QP27" s="86">
        <v>1.8091999999999999</v>
      </c>
      <c r="QQ27" s="86">
        <v>1.9710000000000001</v>
      </c>
      <c r="QR27" s="86">
        <v>3.4738000000000002</v>
      </c>
      <c r="QS27" s="86">
        <v>4.1026999999999996</v>
      </c>
      <c r="QT27" s="86">
        <v>1.8900999999999999</v>
      </c>
      <c r="QU27" s="86">
        <v>2.6415000000000002</v>
      </c>
      <c r="QV27" s="86">
        <v>2.7223999999999999</v>
      </c>
      <c r="QW27" s="86">
        <v>2.4180000000000001</v>
      </c>
      <c r="QX27" s="86">
        <v>2.9559000000000002</v>
      </c>
      <c r="QY27" s="86">
        <v>3.0369000000000002</v>
      </c>
      <c r="QZ27" s="86">
        <v>3.7883</v>
      </c>
      <c r="RA27" s="86">
        <v>2.6276000000000002</v>
      </c>
      <c r="RB27" s="86">
        <v>3.1286</v>
      </c>
      <c r="RC27" s="86">
        <v>3.1825000000000001</v>
      </c>
      <c r="RD27" s="86">
        <v>1.8915</v>
      </c>
      <c r="RE27" s="86">
        <v>2.0594000000000001</v>
      </c>
      <c r="RF27" s="86">
        <v>3.6185</v>
      </c>
      <c r="RG27" s="86">
        <v>4.2709999999999999</v>
      </c>
      <c r="RH27" s="86">
        <v>1.9754</v>
      </c>
      <c r="RI27" s="86">
        <v>2.7549999999999999</v>
      </c>
      <c r="RJ27" s="86">
        <v>2.839</v>
      </c>
      <c r="RK27" s="86">
        <v>2.5230999999999999</v>
      </c>
      <c r="RL27" s="86">
        <v>3.0811999999999999</v>
      </c>
      <c r="RM27" s="86">
        <v>3.1652</v>
      </c>
      <c r="RN27" s="86">
        <v>3.9447999999999999</v>
      </c>
      <c r="RO27" s="86">
        <v>2.7406000000000001</v>
      </c>
      <c r="RP27" s="86">
        <v>3.2603</v>
      </c>
      <c r="RQ27" s="86">
        <v>3.3163</v>
      </c>
      <c r="RR27" s="86">
        <v>1.4159999999999999</v>
      </c>
      <c r="RS27" s="86">
        <v>1.5428999999999999</v>
      </c>
      <c r="RT27" s="86">
        <v>2.7216999999999998</v>
      </c>
      <c r="RU27" s="86">
        <v>3.2149999999999999</v>
      </c>
      <c r="RV27" s="86">
        <v>1.4794</v>
      </c>
      <c r="RW27" s="86">
        <v>2.0688</v>
      </c>
      <c r="RX27" s="86">
        <v>2.1322999999999999</v>
      </c>
      <c r="RY27" s="86">
        <v>1.8935</v>
      </c>
      <c r="RZ27" s="86">
        <v>2.3155000000000001</v>
      </c>
      <c r="SA27" s="86">
        <v>2.379</v>
      </c>
      <c r="SB27" s="86">
        <v>2.9683999999999999</v>
      </c>
      <c r="SC27" s="86">
        <v>2.0579999999999998</v>
      </c>
      <c r="SD27" s="86">
        <v>2.4508999999999999</v>
      </c>
      <c r="SE27" s="86">
        <v>2.4931999999999999</v>
      </c>
      <c r="SF27" s="86">
        <v>1.8237000000000001</v>
      </c>
      <c r="SG27" s="86">
        <v>1.9881</v>
      </c>
      <c r="SH27" s="86">
        <v>3.5145</v>
      </c>
      <c r="SI27" s="86">
        <v>4.1532999999999998</v>
      </c>
      <c r="SJ27" s="86">
        <v>1.9058999999999999</v>
      </c>
      <c r="SK27" s="86">
        <v>2.6690999999999998</v>
      </c>
      <c r="SL27" s="86">
        <v>2.7513000000000001</v>
      </c>
      <c r="SM27" s="86">
        <v>2.4420999999999999</v>
      </c>
      <c r="SN27" s="86">
        <v>2.9885000000000002</v>
      </c>
      <c r="SO27" s="86">
        <v>3.0707</v>
      </c>
      <c r="SP27" s="86">
        <v>3.8338999999999999</v>
      </c>
      <c r="SQ27" s="86">
        <v>2.6549999999999998</v>
      </c>
      <c r="SR27" s="86">
        <v>3.1638000000000002</v>
      </c>
      <c r="SS27" s="86">
        <v>3.2185999999999999</v>
      </c>
    </row>
    <row r="28" spans="5:681">
      <c r="BP28" s="86">
        <v>1.3383</v>
      </c>
      <c r="BQ28" s="86">
        <v>1.4432</v>
      </c>
      <c r="BR28" s="86">
        <v>2.0909</v>
      </c>
      <c r="BS28" s="86">
        <v>2.9039999999999999</v>
      </c>
      <c r="BT28" s="86">
        <v>1.3907</v>
      </c>
      <c r="BU28" s="86">
        <v>1.7145999999999999</v>
      </c>
      <c r="BV28" s="86">
        <v>1.7670999999999999</v>
      </c>
      <c r="BW28" s="86">
        <v>1.6241000000000001</v>
      </c>
      <c r="BX28" s="86">
        <v>2.1211000000000002</v>
      </c>
      <c r="BY28" s="86">
        <v>2.1736</v>
      </c>
      <c r="BZ28" s="86">
        <v>2.4973999999999998</v>
      </c>
      <c r="CA28" s="86">
        <v>1.8952</v>
      </c>
      <c r="CB28" s="86">
        <v>2.1110000000000002</v>
      </c>
      <c r="CC28" s="86">
        <v>2.1459999999999999</v>
      </c>
      <c r="DR28" s="86">
        <v>1.5341</v>
      </c>
      <c r="DS28" s="86">
        <v>1.6012</v>
      </c>
      <c r="DT28" s="86">
        <v>1.9823999999999999</v>
      </c>
      <c r="DU28" s="86">
        <v>2.8645</v>
      </c>
      <c r="DV28" s="86">
        <v>1.5677000000000001</v>
      </c>
      <c r="DW28" s="86">
        <v>1.7583</v>
      </c>
      <c r="DX28" s="86">
        <v>1.7918000000000001</v>
      </c>
      <c r="DY28" s="86">
        <v>1.7059</v>
      </c>
      <c r="DZ28" s="86">
        <v>2.1993</v>
      </c>
      <c r="EA28" s="86">
        <v>2.2328000000000001</v>
      </c>
      <c r="EB28" s="86">
        <v>2.4234</v>
      </c>
      <c r="EC28" s="86">
        <v>1.9999</v>
      </c>
      <c r="ED28" s="86">
        <v>2.1269999999999998</v>
      </c>
      <c r="EE28" s="86">
        <v>2.1494</v>
      </c>
      <c r="FV28" s="86">
        <v>1.2578</v>
      </c>
      <c r="FW28" s="86">
        <v>1.2929999999999999</v>
      </c>
      <c r="FX28" s="86">
        <v>1.5177</v>
      </c>
      <c r="FY28" s="86">
        <v>2.0444</v>
      </c>
      <c r="FZ28" s="86">
        <v>1.2754000000000001</v>
      </c>
      <c r="GA28" s="86">
        <v>1.3876999999999999</v>
      </c>
      <c r="GB28" s="86">
        <v>1.4054</v>
      </c>
      <c r="GC28" s="86">
        <v>1.3562000000000001</v>
      </c>
      <c r="GD28" s="86">
        <v>1.6511</v>
      </c>
      <c r="GE28" s="86">
        <v>1.6687000000000001</v>
      </c>
      <c r="GF28" s="86">
        <v>1.7809999999999999</v>
      </c>
      <c r="GG28" s="86">
        <v>1.5317000000000001</v>
      </c>
      <c r="GH28" s="86">
        <v>1.6066</v>
      </c>
      <c r="GI28" s="86">
        <v>1.6184000000000001</v>
      </c>
      <c r="HZ28" s="86">
        <v>1.891</v>
      </c>
      <c r="IA28" s="86">
        <v>2.0708000000000002</v>
      </c>
      <c r="IB28" s="86">
        <v>3.6417000000000002</v>
      </c>
      <c r="IC28" s="86">
        <v>4.2691999999999997</v>
      </c>
      <c r="ID28" s="86">
        <v>1.9809000000000001</v>
      </c>
      <c r="IE28" s="86">
        <v>2.7663000000000002</v>
      </c>
      <c r="IF28" s="86">
        <v>2.8561999999999999</v>
      </c>
      <c r="IG28" s="86">
        <v>2.5345</v>
      </c>
      <c r="IH28" s="86">
        <v>3.0800999999999998</v>
      </c>
      <c r="II28" s="86">
        <v>3.17</v>
      </c>
      <c r="IJ28" s="86">
        <v>3.9554</v>
      </c>
      <c r="IK28" s="86">
        <v>2.7437</v>
      </c>
      <c r="IL28" s="86">
        <v>3.2673000000000001</v>
      </c>
      <c r="IM28" s="86">
        <v>3.3271999999999999</v>
      </c>
      <c r="MH28" s="86">
        <v>1.5354000000000001</v>
      </c>
      <c r="MI28" s="86">
        <v>1.6023000000000001</v>
      </c>
      <c r="MJ28" s="86">
        <v>2.0537000000000001</v>
      </c>
      <c r="MK28" s="86">
        <v>2.9948999999999999</v>
      </c>
      <c r="ML28" s="86">
        <v>1.5688</v>
      </c>
      <c r="MM28" s="86">
        <v>1.7946</v>
      </c>
      <c r="MN28" s="86">
        <v>1.8280000000000001</v>
      </c>
      <c r="MO28" s="86">
        <v>1.7304999999999999</v>
      </c>
      <c r="MP28" s="86">
        <v>2.2650999999999999</v>
      </c>
      <c r="MQ28" s="86">
        <v>2.2986</v>
      </c>
      <c r="MR28" s="86">
        <v>2.5243000000000002</v>
      </c>
      <c r="MS28" s="86">
        <v>2.0442</v>
      </c>
      <c r="MT28" s="86">
        <v>2.1947000000000001</v>
      </c>
      <c r="MU28" s="86">
        <v>2.2170000000000001</v>
      </c>
      <c r="MV28" s="86">
        <v>1.5367999999999999</v>
      </c>
      <c r="MW28" s="86">
        <v>1.6033999999999999</v>
      </c>
      <c r="MX28" s="86">
        <v>2.0529000000000002</v>
      </c>
      <c r="MY28" s="86">
        <v>2.9899</v>
      </c>
      <c r="MZ28" s="86">
        <v>1.5701000000000001</v>
      </c>
      <c r="NA28" s="86">
        <v>1.7948</v>
      </c>
      <c r="NB28" s="86">
        <v>1.8281000000000001</v>
      </c>
      <c r="NC28" s="86">
        <v>1.7310000000000001</v>
      </c>
      <c r="ND28" s="86">
        <v>2.2633999999999999</v>
      </c>
      <c r="NE28" s="86">
        <v>2.2967</v>
      </c>
      <c r="NF28" s="86">
        <v>2.5213999999999999</v>
      </c>
      <c r="NG28" s="86">
        <v>2.0434000000000001</v>
      </c>
      <c r="NH28" s="86">
        <v>2.1932</v>
      </c>
      <c r="NI28" s="86">
        <v>2.2153999999999998</v>
      </c>
      <c r="NJ28" s="86">
        <v>1.2957000000000001</v>
      </c>
      <c r="NK28" s="86">
        <v>1.3524</v>
      </c>
      <c r="NL28" s="86">
        <v>1.7355</v>
      </c>
      <c r="NM28" s="86">
        <v>2.5341999999999998</v>
      </c>
      <c r="NN28" s="86">
        <v>1.3241000000000001</v>
      </c>
      <c r="NO28" s="86">
        <v>1.5156000000000001</v>
      </c>
      <c r="NP28" s="86">
        <v>1.544</v>
      </c>
      <c r="NQ28" s="86">
        <v>1.4612000000000001</v>
      </c>
      <c r="NR28" s="86">
        <v>1.915</v>
      </c>
      <c r="NS28" s="86">
        <v>1.9433</v>
      </c>
      <c r="NT28" s="86">
        <v>2.1349</v>
      </c>
      <c r="NU28" s="86">
        <v>1.7275</v>
      </c>
      <c r="NV28" s="86">
        <v>1.8552</v>
      </c>
      <c r="NW28" s="86">
        <v>1.8741000000000001</v>
      </c>
      <c r="NX28" s="86">
        <v>1.5104</v>
      </c>
      <c r="NY28" s="86">
        <v>1.5767</v>
      </c>
      <c r="NZ28" s="86">
        <v>2.0243000000000002</v>
      </c>
      <c r="OA28" s="86">
        <v>2.9575</v>
      </c>
      <c r="OB28" s="86">
        <v>1.5436000000000001</v>
      </c>
      <c r="OC28" s="86">
        <v>1.7674000000000001</v>
      </c>
      <c r="OD28" s="86">
        <v>1.8005</v>
      </c>
      <c r="OE28" s="86">
        <v>1.7038</v>
      </c>
      <c r="OF28" s="86">
        <v>2.2339000000000002</v>
      </c>
      <c r="OG28" s="86">
        <v>2.2671000000000001</v>
      </c>
      <c r="OH28" s="86">
        <v>2.4908999999999999</v>
      </c>
      <c r="OI28" s="86">
        <v>2.0148999999999999</v>
      </c>
      <c r="OJ28" s="86">
        <v>2.1640999999999999</v>
      </c>
      <c r="OK28" s="86">
        <v>2.1861999999999999</v>
      </c>
      <c r="XB28" s="86">
        <v>1.4265000000000001</v>
      </c>
      <c r="XC28" s="86">
        <v>1.4672000000000001</v>
      </c>
      <c r="XD28" s="86">
        <v>1.7836000000000001</v>
      </c>
      <c r="XE28" s="86">
        <v>2.6219999999999999</v>
      </c>
      <c r="XF28" s="86">
        <v>1.4469000000000001</v>
      </c>
      <c r="XG28" s="86">
        <v>1.605</v>
      </c>
      <c r="XH28" s="86">
        <v>1.6254</v>
      </c>
      <c r="XI28" s="86">
        <v>1.5590999999999999</v>
      </c>
      <c r="XJ28" s="86">
        <v>2.0242</v>
      </c>
      <c r="XK28" s="86">
        <v>2.0446</v>
      </c>
      <c r="XL28" s="86">
        <v>2.2027999999999999</v>
      </c>
      <c r="XM28" s="86">
        <v>1.8386</v>
      </c>
      <c r="XN28" s="86">
        <v>1.944</v>
      </c>
      <c r="XO28" s="86">
        <v>1.9576</v>
      </c>
      <c r="XP28" s="86">
        <v>1.3676999999999999</v>
      </c>
      <c r="XQ28" s="86">
        <v>1.4064000000000001</v>
      </c>
      <c r="XR28" s="86">
        <v>1.7081</v>
      </c>
      <c r="XS28" s="86">
        <v>2.5074999999999998</v>
      </c>
      <c r="XT28" s="86">
        <v>1.3871</v>
      </c>
      <c r="XU28" s="86">
        <v>1.5379</v>
      </c>
      <c r="XV28" s="86">
        <v>1.5572999999999999</v>
      </c>
      <c r="XW28" s="86">
        <v>1.4941</v>
      </c>
      <c r="XX28" s="86">
        <v>1.9376</v>
      </c>
      <c r="XY28" s="86">
        <v>1.9570000000000001</v>
      </c>
      <c r="XZ28" s="86">
        <v>2.1078000000000001</v>
      </c>
      <c r="YA28" s="86">
        <v>1.7605999999999999</v>
      </c>
      <c r="YB28" s="86">
        <v>1.8611</v>
      </c>
      <c r="YC28" s="86">
        <v>1.8740000000000001</v>
      </c>
      <c r="YD28" s="86">
        <v>1.2602</v>
      </c>
      <c r="YE28" s="86">
        <v>1.2963</v>
      </c>
      <c r="YF28" s="86">
        <v>1.5774999999999999</v>
      </c>
      <c r="YG28" s="86">
        <v>2.3228</v>
      </c>
      <c r="YH28" s="86">
        <v>1.2782</v>
      </c>
      <c r="YI28" s="86">
        <v>1.4188000000000001</v>
      </c>
      <c r="YJ28" s="86">
        <v>1.4369000000000001</v>
      </c>
      <c r="YK28" s="86">
        <v>1.3779999999999999</v>
      </c>
      <c r="YL28" s="86">
        <v>1.7915000000000001</v>
      </c>
      <c r="YM28" s="86">
        <v>1.8095000000000001</v>
      </c>
      <c r="YN28" s="86">
        <v>1.9500999999999999</v>
      </c>
      <c r="YO28" s="86">
        <v>1.6264000000000001</v>
      </c>
      <c r="YP28" s="86">
        <v>1.7201</v>
      </c>
      <c r="YQ28" s="86">
        <v>1.7322</v>
      </c>
      <c r="YR28" s="86">
        <v>1.3831</v>
      </c>
      <c r="YS28" s="86">
        <v>1.4228000000000001</v>
      </c>
      <c r="YT28" s="86">
        <v>1.732</v>
      </c>
      <c r="YU28" s="86">
        <v>2.5514000000000001</v>
      </c>
      <c r="YV28" s="86">
        <v>1.403</v>
      </c>
      <c r="YW28" s="86">
        <v>1.5576000000000001</v>
      </c>
      <c r="YX28" s="86">
        <v>1.5773999999999999</v>
      </c>
      <c r="YY28" s="86">
        <v>1.5125999999999999</v>
      </c>
      <c r="YZ28" s="86">
        <v>1.9672000000000001</v>
      </c>
      <c r="ZA28" s="86">
        <v>1.9871000000000001</v>
      </c>
      <c r="ZB28" s="86">
        <v>2.1417000000000002</v>
      </c>
      <c r="ZC28" s="86">
        <v>1.7858000000000001</v>
      </c>
      <c r="ZD28" s="86">
        <v>1.8888</v>
      </c>
      <c r="ZE28" s="86">
        <v>1.9020999999999999</v>
      </c>
    </row>
    <row r="29" spans="5:681">
      <c r="K29" s="86">
        <v>1.8085</v>
      </c>
      <c r="L29" s="86">
        <v>1.9937</v>
      </c>
      <c r="M29" s="86">
        <v>3.4354</v>
      </c>
      <c r="N29" s="86">
        <v>4.0960000000000001</v>
      </c>
      <c r="O29" s="86">
        <v>1.9011</v>
      </c>
      <c r="P29" s="86">
        <v>2.6219000000000001</v>
      </c>
      <c r="Q29" s="86">
        <v>2.7145000000000001</v>
      </c>
      <c r="R29" s="86">
        <v>2.4125000000000001</v>
      </c>
      <c r="S29" s="86">
        <v>2.9521999999999999</v>
      </c>
      <c r="T29" s="86">
        <v>3.0448</v>
      </c>
      <c r="U29" s="86">
        <v>3.7656999999999998</v>
      </c>
      <c r="V29" s="86">
        <v>2.6326999999999998</v>
      </c>
      <c r="W29" s="86">
        <v>3.1133000000000002</v>
      </c>
      <c r="X29" s="86">
        <v>3.1749999999999998</v>
      </c>
      <c r="BP29" s="86">
        <v>1.6671</v>
      </c>
      <c r="BQ29" s="86">
        <v>1.7984</v>
      </c>
      <c r="BR29" s="86">
        <v>2.6082000000000001</v>
      </c>
      <c r="BS29" s="86">
        <v>3.6248999999999998</v>
      </c>
      <c r="BT29" s="86">
        <v>1.7326999999999999</v>
      </c>
      <c r="BU29" s="86">
        <v>2.1377000000000002</v>
      </c>
      <c r="BV29" s="86">
        <v>2.2033</v>
      </c>
      <c r="BW29" s="86">
        <v>2.0246</v>
      </c>
      <c r="BX29" s="86">
        <v>2.6459999999999999</v>
      </c>
      <c r="BY29" s="86">
        <v>2.7117</v>
      </c>
      <c r="BZ29" s="86">
        <v>3.1166</v>
      </c>
      <c r="CA29" s="86">
        <v>2.3635000000000002</v>
      </c>
      <c r="CB29" s="86">
        <v>2.6334</v>
      </c>
      <c r="CC29" s="86">
        <v>2.6772</v>
      </c>
      <c r="DR29" s="86">
        <v>1.2943</v>
      </c>
      <c r="DS29" s="86">
        <v>1.3514999999999999</v>
      </c>
      <c r="DT29" s="86">
        <v>1.6763999999999999</v>
      </c>
      <c r="DU29" s="86">
        <v>2.4281999999999999</v>
      </c>
      <c r="DV29" s="86">
        <v>1.3229</v>
      </c>
      <c r="DW29" s="86">
        <v>1.4853000000000001</v>
      </c>
      <c r="DX29" s="86">
        <v>1.5139</v>
      </c>
      <c r="DY29" s="86">
        <v>1.4407000000000001</v>
      </c>
      <c r="DZ29" s="86">
        <v>1.8612</v>
      </c>
      <c r="EA29" s="86">
        <v>1.8897999999999999</v>
      </c>
      <c r="EB29" s="86">
        <v>2.0522999999999998</v>
      </c>
      <c r="EC29" s="86">
        <v>1.6913</v>
      </c>
      <c r="ED29" s="86">
        <v>1.7996000000000001</v>
      </c>
      <c r="EE29" s="86">
        <v>1.8187</v>
      </c>
      <c r="FV29" s="86">
        <v>1.3808</v>
      </c>
      <c r="FW29" s="86">
        <v>1.4195</v>
      </c>
      <c r="FX29" s="86">
        <v>1.6666000000000001</v>
      </c>
      <c r="FY29" s="86">
        <v>2.2456</v>
      </c>
      <c r="FZ29" s="86">
        <v>1.4000999999999999</v>
      </c>
      <c r="GA29" s="86">
        <v>1.5237000000000001</v>
      </c>
      <c r="GB29" s="86">
        <v>1.5429999999999999</v>
      </c>
      <c r="GC29" s="86">
        <v>1.4888999999999999</v>
      </c>
      <c r="GD29" s="86">
        <v>1.8131999999999999</v>
      </c>
      <c r="GE29" s="86">
        <v>1.8325</v>
      </c>
      <c r="GF29" s="86">
        <v>1.9560999999999999</v>
      </c>
      <c r="GG29" s="86">
        <v>1.6819999999999999</v>
      </c>
      <c r="GH29" s="86">
        <v>1.7643</v>
      </c>
      <c r="GI29" s="86">
        <v>1.7771999999999999</v>
      </c>
      <c r="HZ29" s="86">
        <v>1.4157</v>
      </c>
      <c r="IA29" s="86">
        <v>1.5516000000000001</v>
      </c>
      <c r="IB29" s="86">
        <v>2.7393000000000001</v>
      </c>
      <c r="IC29" s="86">
        <v>3.2136999999999998</v>
      </c>
      <c r="ID29" s="86">
        <v>1.4837</v>
      </c>
      <c r="IE29" s="86">
        <v>2.0775000000000001</v>
      </c>
      <c r="IF29" s="86">
        <v>2.1455000000000002</v>
      </c>
      <c r="IG29" s="86">
        <v>1.9021999999999999</v>
      </c>
      <c r="IH29" s="86">
        <v>2.3147000000000002</v>
      </c>
      <c r="II29" s="86">
        <v>2.3826999999999998</v>
      </c>
      <c r="IJ29" s="86">
        <v>2.9765000000000001</v>
      </c>
      <c r="IK29" s="86">
        <v>2.0602999999999998</v>
      </c>
      <c r="IL29" s="86">
        <v>2.4561999999999999</v>
      </c>
      <c r="IM29" s="86">
        <v>2.5015000000000001</v>
      </c>
      <c r="OL29" s="86">
        <v>1.4244000000000001</v>
      </c>
      <c r="OM29" s="86">
        <v>1.4636</v>
      </c>
      <c r="ON29" s="86">
        <v>1.756</v>
      </c>
      <c r="OO29" s="86">
        <v>2.46</v>
      </c>
      <c r="OP29" s="86">
        <v>1.444</v>
      </c>
      <c r="OQ29" s="86">
        <v>1.5902000000000001</v>
      </c>
      <c r="OR29" s="86">
        <v>1.6097999999999999</v>
      </c>
      <c r="OS29" s="86">
        <v>1.548</v>
      </c>
      <c r="OT29" s="86">
        <v>1.9421999999999999</v>
      </c>
      <c r="OU29" s="86">
        <v>1.9618</v>
      </c>
      <c r="OV29" s="86">
        <v>2.1080000000000001</v>
      </c>
      <c r="OW29" s="86">
        <v>1.7827</v>
      </c>
      <c r="OX29" s="86">
        <v>1.8801000000000001</v>
      </c>
      <c r="OY29" s="86">
        <v>1.8932</v>
      </c>
      <c r="OZ29" s="86">
        <v>1.365</v>
      </c>
      <c r="PA29" s="86">
        <v>1.4024000000000001</v>
      </c>
      <c r="PB29" s="86">
        <v>1.6812</v>
      </c>
      <c r="PC29" s="86">
        <v>2.3525</v>
      </c>
      <c r="PD29" s="86">
        <v>1.3836999999999999</v>
      </c>
      <c r="PE29" s="86">
        <v>1.5230999999999999</v>
      </c>
      <c r="PF29" s="86">
        <v>1.5418000000000001</v>
      </c>
      <c r="PG29" s="86">
        <v>1.4829000000000001</v>
      </c>
      <c r="PH29" s="86">
        <v>1.8587</v>
      </c>
      <c r="PI29" s="86">
        <v>1.8774</v>
      </c>
      <c r="PJ29" s="86">
        <v>2.0167999999999999</v>
      </c>
      <c r="PK29" s="86">
        <v>1.7065999999999999</v>
      </c>
      <c r="PL29" s="86">
        <v>1.7996000000000001</v>
      </c>
      <c r="PM29" s="86">
        <v>1.8120000000000001</v>
      </c>
      <c r="PN29" s="86">
        <v>1.2586999999999999</v>
      </c>
      <c r="PO29" s="86">
        <v>1.2935000000000001</v>
      </c>
      <c r="PP29" s="86">
        <v>1.5533999999999999</v>
      </c>
      <c r="PQ29" s="86">
        <v>2.1791999999999998</v>
      </c>
      <c r="PR29" s="86">
        <v>1.2761</v>
      </c>
      <c r="PS29" s="86">
        <v>1.4059999999999999</v>
      </c>
      <c r="PT29" s="86">
        <v>1.4235</v>
      </c>
      <c r="PU29" s="86">
        <v>1.3685</v>
      </c>
      <c r="PV29" s="86">
        <v>1.7190000000000001</v>
      </c>
      <c r="PW29" s="86">
        <v>1.7363999999999999</v>
      </c>
      <c r="PX29" s="86">
        <v>1.8663000000000001</v>
      </c>
      <c r="PY29" s="86">
        <v>1.5770999999999999</v>
      </c>
      <c r="PZ29" s="86">
        <v>1.6637999999999999</v>
      </c>
      <c r="QA29" s="86">
        <v>1.6754</v>
      </c>
      <c r="QB29" s="86">
        <v>1.3816999999999999</v>
      </c>
      <c r="QC29" s="86">
        <v>1.42</v>
      </c>
      <c r="QD29" s="86">
        <v>1.7057</v>
      </c>
      <c r="QE29" s="86">
        <v>2.3938000000000001</v>
      </c>
      <c r="QF29" s="86">
        <v>1.4008</v>
      </c>
      <c r="QG29" s="86">
        <v>1.5437000000000001</v>
      </c>
      <c r="QH29" s="86">
        <v>1.5628</v>
      </c>
      <c r="QI29" s="86">
        <v>1.5024999999999999</v>
      </c>
      <c r="QJ29" s="86">
        <v>1.8876999999999999</v>
      </c>
      <c r="QK29" s="86">
        <v>1.9069</v>
      </c>
      <c r="QL29" s="86">
        <v>2.0497000000000001</v>
      </c>
      <c r="QM29" s="86">
        <v>1.7318</v>
      </c>
      <c r="QN29" s="86">
        <v>1.827</v>
      </c>
      <c r="QO29" s="86">
        <v>1.8398000000000001</v>
      </c>
      <c r="ST29" s="86">
        <v>1.6694</v>
      </c>
      <c r="SU29" s="86">
        <v>1.7853000000000001</v>
      </c>
      <c r="SV29" s="86">
        <v>2.6949000000000001</v>
      </c>
      <c r="SW29" s="86">
        <v>3.6650999999999998</v>
      </c>
      <c r="SX29" s="86">
        <v>1.7273000000000001</v>
      </c>
      <c r="SY29" s="86">
        <v>2.1821999999999999</v>
      </c>
      <c r="SZ29" s="86">
        <v>2.2401</v>
      </c>
      <c r="TA29" s="86">
        <v>2.0499000000000001</v>
      </c>
      <c r="TB29" s="86">
        <v>2.6671999999999998</v>
      </c>
      <c r="TC29" s="86">
        <v>2.7252000000000001</v>
      </c>
      <c r="TD29" s="86">
        <v>3.18</v>
      </c>
      <c r="TE29" s="86">
        <v>2.3733</v>
      </c>
      <c r="TF29" s="86">
        <v>2.6764999999999999</v>
      </c>
      <c r="TG29" s="86">
        <v>2.7151000000000001</v>
      </c>
      <c r="TH29" s="86">
        <v>1.7630999999999999</v>
      </c>
      <c r="TI29" s="86">
        <v>1.8847</v>
      </c>
      <c r="TJ29" s="86">
        <v>2.8391000000000002</v>
      </c>
      <c r="TK29" s="86">
        <v>3.8570000000000002</v>
      </c>
      <c r="TL29" s="86">
        <v>1.8239000000000001</v>
      </c>
      <c r="TM29" s="86">
        <v>2.3010999999999999</v>
      </c>
      <c r="TN29" s="86">
        <v>2.3618999999999999</v>
      </c>
      <c r="TO29" s="86">
        <v>2.1623000000000001</v>
      </c>
      <c r="TP29" s="86">
        <v>2.8100999999999998</v>
      </c>
      <c r="TQ29" s="86">
        <v>2.8708999999999998</v>
      </c>
      <c r="TR29" s="86">
        <v>3.3481000000000001</v>
      </c>
      <c r="TS29" s="86">
        <v>2.5015999999999998</v>
      </c>
      <c r="TT29" s="86">
        <v>2.8197000000000001</v>
      </c>
      <c r="TU29" s="86">
        <v>2.8603000000000001</v>
      </c>
      <c r="TV29" s="86">
        <v>1.34</v>
      </c>
      <c r="TW29" s="86">
        <v>1.4334</v>
      </c>
      <c r="TX29" s="86">
        <v>2.1669999999999998</v>
      </c>
      <c r="TY29" s="86">
        <v>2.9493999999999998</v>
      </c>
      <c r="TZ29" s="86">
        <v>1.3867</v>
      </c>
      <c r="UA29" s="86">
        <v>1.7535000000000001</v>
      </c>
      <c r="UB29" s="86">
        <v>1.8002</v>
      </c>
      <c r="UC29" s="86">
        <v>1.6468</v>
      </c>
      <c r="UD29" s="86">
        <v>2.1446999999999998</v>
      </c>
      <c r="UE29" s="86">
        <v>2.1913999999999998</v>
      </c>
      <c r="UF29" s="86">
        <v>2.5581999999999998</v>
      </c>
      <c r="UG29" s="86">
        <v>1.9076</v>
      </c>
      <c r="UH29" s="86">
        <v>2.1520999999999999</v>
      </c>
      <c r="UI29" s="86">
        <v>2.1833</v>
      </c>
      <c r="UJ29" s="86">
        <v>1.6686000000000001</v>
      </c>
      <c r="UK29" s="86">
        <v>1.7855000000000001</v>
      </c>
      <c r="UL29" s="86">
        <v>2.7027999999999999</v>
      </c>
      <c r="UM29" s="86">
        <v>3.6810999999999998</v>
      </c>
      <c r="UN29" s="86">
        <v>1.7271000000000001</v>
      </c>
      <c r="UO29" s="86">
        <v>2.1857000000000002</v>
      </c>
      <c r="UP29" s="86">
        <v>2.2441</v>
      </c>
      <c r="UQ29" s="86">
        <v>2.0522999999999998</v>
      </c>
      <c r="UR29" s="86">
        <v>2.6749000000000001</v>
      </c>
      <c r="US29" s="86">
        <v>2.7332999999999998</v>
      </c>
      <c r="UT29" s="86">
        <v>3.1919</v>
      </c>
      <c r="UU29" s="86">
        <v>2.3784000000000001</v>
      </c>
      <c r="UV29" s="86">
        <v>2.6842000000000001</v>
      </c>
      <c r="UW29" s="86">
        <v>2.7231000000000001</v>
      </c>
    </row>
    <row r="30" spans="5:681">
      <c r="K30" s="86">
        <v>1.8904000000000001</v>
      </c>
      <c r="L30" s="86">
        <v>2.0825</v>
      </c>
      <c r="M30" s="86">
        <v>3.5783</v>
      </c>
      <c r="N30" s="86">
        <v>4.2636000000000003</v>
      </c>
      <c r="O30" s="86">
        <v>1.9863999999999999</v>
      </c>
      <c r="P30" s="86">
        <v>2.7343000000000002</v>
      </c>
      <c r="Q30" s="86">
        <v>2.8304</v>
      </c>
      <c r="R30" s="86">
        <v>2.5171000000000001</v>
      </c>
      <c r="S30" s="86">
        <v>3.077</v>
      </c>
      <c r="T30" s="86">
        <v>3.1730999999999998</v>
      </c>
      <c r="U30" s="86">
        <v>3.9209999999999998</v>
      </c>
      <c r="V30" s="86">
        <v>2.7454999999999998</v>
      </c>
      <c r="W30" s="86">
        <v>3.2441</v>
      </c>
      <c r="X30" s="86">
        <v>3.3081</v>
      </c>
      <c r="DR30" s="86">
        <v>1.5091000000000001</v>
      </c>
      <c r="DS30" s="86">
        <v>1.5758000000000001</v>
      </c>
      <c r="DT30" s="86">
        <v>1.9555</v>
      </c>
      <c r="DU30" s="86">
        <v>2.8338000000000001</v>
      </c>
      <c r="DV30" s="86">
        <v>1.5424</v>
      </c>
      <c r="DW30" s="86">
        <v>1.7323</v>
      </c>
      <c r="DX30" s="86">
        <v>1.7657</v>
      </c>
      <c r="DY30" s="86">
        <v>1.6800999999999999</v>
      </c>
      <c r="DZ30" s="86">
        <v>2.1714000000000002</v>
      </c>
      <c r="EA30" s="86">
        <v>2.2048000000000001</v>
      </c>
      <c r="EB30" s="86">
        <v>2.3946000000000001</v>
      </c>
      <c r="EC30" s="86">
        <v>1.9729000000000001</v>
      </c>
      <c r="ED30" s="86">
        <v>2.0994000000000002</v>
      </c>
      <c r="EE30" s="86">
        <v>2.1217000000000001</v>
      </c>
      <c r="HZ30" s="86">
        <v>1.8233999999999999</v>
      </c>
      <c r="IA30" s="86">
        <v>1.9994000000000001</v>
      </c>
      <c r="IB30" s="86">
        <v>3.5373000000000001</v>
      </c>
      <c r="IC30" s="86">
        <v>4.1516000000000002</v>
      </c>
      <c r="ID30" s="86">
        <v>1.9114</v>
      </c>
      <c r="IE30" s="86">
        <v>2.6802999999999999</v>
      </c>
      <c r="IF30" s="86">
        <v>2.7684000000000002</v>
      </c>
      <c r="IG30" s="86">
        <v>2.4533999999999998</v>
      </c>
      <c r="IH30" s="86">
        <v>2.9874999999999998</v>
      </c>
      <c r="II30" s="86">
        <v>3.0754999999999999</v>
      </c>
      <c r="IJ30" s="86">
        <v>3.8445</v>
      </c>
      <c r="IK30" s="86">
        <v>2.6581000000000001</v>
      </c>
      <c r="IL30" s="86">
        <v>3.1707999999999998</v>
      </c>
      <c r="IM30" s="86">
        <v>3.2294</v>
      </c>
      <c r="UX30" s="86">
        <v>1.5377000000000001</v>
      </c>
      <c r="UY30" s="86">
        <v>1.6027</v>
      </c>
      <c r="UZ30" s="86">
        <v>2.0859000000000001</v>
      </c>
      <c r="VA30" s="86">
        <v>3.0918000000000001</v>
      </c>
      <c r="VB30" s="86">
        <v>1.5702</v>
      </c>
      <c r="VC30" s="86">
        <v>1.8118000000000001</v>
      </c>
      <c r="VD30" s="86">
        <v>1.8443000000000001</v>
      </c>
      <c r="VE30" s="86">
        <v>1.7421</v>
      </c>
      <c r="VF30" s="86">
        <v>2.3148</v>
      </c>
      <c r="VG30" s="86">
        <v>2.3472</v>
      </c>
      <c r="VH30" s="86">
        <v>2.5888</v>
      </c>
      <c r="VI30" s="86">
        <v>2.0773999999999999</v>
      </c>
      <c r="VJ30" s="86">
        <v>2.2385000000000002</v>
      </c>
      <c r="VK30" s="86">
        <v>2.2601</v>
      </c>
      <c r="VL30" s="86">
        <v>1.5399</v>
      </c>
      <c r="VM30" s="86">
        <v>1.6045</v>
      </c>
      <c r="VN30" s="86">
        <v>2.0855999999999999</v>
      </c>
      <c r="VO30" s="86">
        <v>3.0872000000000002</v>
      </c>
      <c r="VP30" s="86">
        <v>1.5722</v>
      </c>
      <c r="VQ30" s="86">
        <v>1.8128</v>
      </c>
      <c r="VR30" s="86">
        <v>1.8451</v>
      </c>
      <c r="VS30" s="86">
        <v>1.7434000000000001</v>
      </c>
      <c r="VT30" s="86">
        <v>2.3136000000000001</v>
      </c>
      <c r="VU30" s="86">
        <v>2.3458999999999999</v>
      </c>
      <c r="VV30" s="86">
        <v>2.5863999999999998</v>
      </c>
      <c r="VW30" s="86">
        <v>2.0771999999999999</v>
      </c>
      <c r="VX30" s="86">
        <v>2.2376</v>
      </c>
      <c r="VY30" s="86">
        <v>2.2591000000000001</v>
      </c>
      <c r="VZ30" s="86">
        <v>1.2972999999999999</v>
      </c>
      <c r="WA30" s="86">
        <v>1.3524</v>
      </c>
      <c r="WB30" s="86">
        <v>1.7624</v>
      </c>
      <c r="WC30" s="86">
        <v>2.6160999999999999</v>
      </c>
      <c r="WD30" s="86">
        <v>1.3248</v>
      </c>
      <c r="WE30" s="86">
        <v>1.5298</v>
      </c>
      <c r="WF30" s="86">
        <v>1.5573999999999999</v>
      </c>
      <c r="WG30" s="86">
        <v>1.4706999999999999</v>
      </c>
      <c r="WH30" s="86">
        <v>1.9567000000000001</v>
      </c>
      <c r="WI30" s="86">
        <v>1.9842</v>
      </c>
      <c r="WJ30" s="86">
        <v>2.1892999999999998</v>
      </c>
      <c r="WK30" s="86">
        <v>1.7552000000000001</v>
      </c>
      <c r="WL30" s="86">
        <v>1.8918999999999999</v>
      </c>
      <c r="WM30" s="86">
        <v>1.9103000000000001</v>
      </c>
      <c r="WN30" s="86">
        <v>1.512</v>
      </c>
      <c r="WO30" s="86">
        <v>1.5763</v>
      </c>
      <c r="WP30" s="86">
        <v>2.0554000000000001</v>
      </c>
      <c r="WQ30" s="86">
        <v>3.0528</v>
      </c>
      <c r="WR30" s="86">
        <v>1.5442</v>
      </c>
      <c r="WS30" s="86">
        <v>1.7837000000000001</v>
      </c>
      <c r="WT30" s="86">
        <v>1.8159000000000001</v>
      </c>
      <c r="WU30" s="86">
        <v>1.7145999999999999</v>
      </c>
      <c r="WV30" s="86">
        <v>2.2824</v>
      </c>
      <c r="WW30" s="86">
        <v>2.3146</v>
      </c>
      <c r="WX30" s="86">
        <v>2.5541</v>
      </c>
      <c r="WY30" s="86">
        <v>2.0470000000000002</v>
      </c>
      <c r="WZ30" s="86">
        <v>2.2067000000000001</v>
      </c>
      <c r="XA30" s="86">
        <v>2.2282000000000002</v>
      </c>
    </row>
    <row r="31" spans="5:681">
      <c r="K31" s="86">
        <v>1.4154</v>
      </c>
      <c r="L31" s="86">
        <v>1.5607</v>
      </c>
      <c r="M31" s="86">
        <v>2.6916000000000002</v>
      </c>
      <c r="N31" s="86">
        <v>3.2097000000000002</v>
      </c>
      <c r="O31" s="86">
        <v>1.4881</v>
      </c>
      <c r="P31" s="86">
        <v>2.0535000000000001</v>
      </c>
      <c r="Q31" s="86">
        <v>2.1261000000000001</v>
      </c>
      <c r="R31" s="86">
        <v>1.8892</v>
      </c>
      <c r="S31" s="86">
        <v>2.3126000000000002</v>
      </c>
      <c r="T31" s="86">
        <v>2.3852000000000002</v>
      </c>
      <c r="U31" s="86">
        <v>2.9506000000000001</v>
      </c>
      <c r="V31" s="86">
        <v>2.0619000000000001</v>
      </c>
      <c r="W31" s="86">
        <v>2.4388999999999998</v>
      </c>
      <c r="X31" s="86">
        <v>2.4872999999999998</v>
      </c>
    </row>
    <row r="32" spans="5:681">
      <c r="K32" s="86">
        <v>1.8231999999999999</v>
      </c>
      <c r="L32" s="86">
        <v>2.0112999999999999</v>
      </c>
      <c r="M32" s="86">
        <v>3.4756999999999998</v>
      </c>
      <c r="N32" s="86">
        <v>4.1467000000000001</v>
      </c>
      <c r="O32" s="86">
        <v>1.9173</v>
      </c>
      <c r="P32" s="86">
        <v>2.6494</v>
      </c>
      <c r="Q32" s="86">
        <v>2.7435</v>
      </c>
      <c r="R32" s="86">
        <v>2.4367000000000001</v>
      </c>
      <c r="S32" s="86">
        <v>2.9849000000000001</v>
      </c>
      <c r="T32" s="86">
        <v>3.0790000000000002</v>
      </c>
      <c r="U32" s="86">
        <v>3.8111999999999999</v>
      </c>
      <c r="V32" s="86">
        <v>2.6604000000000001</v>
      </c>
      <c r="W32" s="86">
        <v>3.1484999999999999</v>
      </c>
      <c r="X32" s="86">
        <v>3.2111999999999998</v>
      </c>
      <c r="DR32" s="86">
        <v>1.5334000000000001</v>
      </c>
      <c r="DS32" s="86">
        <v>1.6007</v>
      </c>
      <c r="DT32" s="86">
        <v>1.9836</v>
      </c>
      <c r="DU32" s="86">
        <v>2.8694999999999999</v>
      </c>
      <c r="DV32" s="86">
        <v>1.5669999999999999</v>
      </c>
      <c r="DW32" s="86">
        <v>1.7585</v>
      </c>
      <c r="DX32" s="86">
        <v>1.7922</v>
      </c>
      <c r="DY32" s="86">
        <v>1.7059</v>
      </c>
      <c r="DZ32" s="86">
        <v>2.2014</v>
      </c>
      <c r="EA32" s="86">
        <v>2.2351000000000001</v>
      </c>
      <c r="EB32" s="86">
        <v>2.4266000000000001</v>
      </c>
      <c r="EC32" s="86">
        <v>2.0011999999999999</v>
      </c>
      <c r="ED32" s="86">
        <v>2.1288</v>
      </c>
      <c r="EE32" s="86">
        <v>2.1513</v>
      </c>
      <c r="EF32" s="86">
        <v>1.5341</v>
      </c>
      <c r="EG32" s="86">
        <v>1.6012</v>
      </c>
      <c r="EH32" s="86">
        <v>1.9823999999999999</v>
      </c>
      <c r="EI32" s="86">
        <v>2.8645</v>
      </c>
      <c r="EJ32" s="86">
        <v>1.5677000000000001</v>
      </c>
      <c r="EK32" s="86">
        <v>1.7583</v>
      </c>
      <c r="EL32" s="86">
        <v>1.7918000000000001</v>
      </c>
      <c r="EM32" s="86">
        <v>1.7059</v>
      </c>
      <c r="EN32" s="86">
        <v>2.1993</v>
      </c>
      <c r="EO32" s="86">
        <v>2.2328000000000001</v>
      </c>
      <c r="EP32" s="86">
        <v>2.4234</v>
      </c>
      <c r="EQ32" s="86">
        <v>1.9999</v>
      </c>
      <c r="ER32" s="86">
        <v>2.1269999999999998</v>
      </c>
      <c r="ES32" s="86">
        <v>2.1494</v>
      </c>
      <c r="ET32" s="86">
        <v>1.2943</v>
      </c>
      <c r="EU32" s="86">
        <v>1.3514999999999999</v>
      </c>
      <c r="EV32" s="86">
        <v>1.6763999999999999</v>
      </c>
      <c r="EW32" s="86">
        <v>2.4281999999999999</v>
      </c>
      <c r="EX32" s="86">
        <v>1.3229</v>
      </c>
      <c r="EY32" s="86">
        <v>1.4853000000000001</v>
      </c>
      <c r="EZ32" s="86">
        <v>1.5139</v>
      </c>
      <c r="FA32" s="86">
        <v>1.4407000000000001</v>
      </c>
      <c r="FB32" s="86">
        <v>1.8612</v>
      </c>
      <c r="FC32" s="86">
        <v>1.8897999999999999</v>
      </c>
      <c r="FD32" s="86">
        <v>2.0522999999999998</v>
      </c>
      <c r="FE32" s="86">
        <v>1.6913</v>
      </c>
      <c r="FF32" s="86">
        <v>1.7996000000000001</v>
      </c>
      <c r="FG32" s="86">
        <v>1.8187</v>
      </c>
      <c r="FH32" s="86">
        <v>1.5091000000000001</v>
      </c>
      <c r="FI32" s="86">
        <v>1.5758000000000001</v>
      </c>
      <c r="FJ32" s="86">
        <v>1.9555</v>
      </c>
      <c r="FK32" s="86">
        <v>2.8338000000000001</v>
      </c>
      <c r="FL32" s="86">
        <v>1.5424</v>
      </c>
      <c r="FM32" s="86">
        <v>1.7323</v>
      </c>
      <c r="FN32" s="86">
        <v>1.7657</v>
      </c>
      <c r="FO32" s="86">
        <v>1.6800999999999999</v>
      </c>
      <c r="FP32" s="86">
        <v>2.1714000000000002</v>
      </c>
      <c r="FQ32" s="86">
        <v>2.2048000000000001</v>
      </c>
      <c r="FR32" s="86">
        <v>2.3946000000000001</v>
      </c>
      <c r="FS32" s="86">
        <v>1.9729000000000001</v>
      </c>
      <c r="FT32" s="86">
        <v>2.0994000000000002</v>
      </c>
      <c r="FU32" s="86">
        <v>2.1217000000000001</v>
      </c>
      <c r="IA32" s="86"/>
      <c r="IB32" s="86"/>
      <c r="IC32" s="86"/>
      <c r="ID32" s="86"/>
      <c r="IE32" s="86"/>
      <c r="IF32" s="86"/>
      <c r="IG32" s="86"/>
      <c r="IH32" s="86"/>
      <c r="II32" s="86"/>
      <c r="IJ32" s="86"/>
      <c r="IK32" s="86"/>
      <c r="IL32" s="86"/>
      <c r="IM32" s="86"/>
      <c r="IN32" s="86"/>
    </row>
    <row r="33" spans="178:289">
      <c r="FV33" s="86">
        <v>1.4231</v>
      </c>
      <c r="FW33" s="86">
        <v>1.4628000000000001</v>
      </c>
      <c r="FX33" s="86">
        <v>1.7156</v>
      </c>
      <c r="FY33" s="86">
        <v>2.3081</v>
      </c>
      <c r="FZ33" s="86">
        <v>1.4430000000000001</v>
      </c>
      <c r="GA33" s="86">
        <v>1.5693999999999999</v>
      </c>
      <c r="GB33" s="86">
        <v>1.5891999999999999</v>
      </c>
      <c r="GC33" s="86">
        <v>1.5338000000000001</v>
      </c>
      <c r="GD33" s="86">
        <v>1.8655999999999999</v>
      </c>
      <c r="GE33" s="86">
        <v>1.8854</v>
      </c>
      <c r="GF33" s="86">
        <v>2.0118</v>
      </c>
      <c r="GG33" s="86">
        <v>1.7313000000000001</v>
      </c>
      <c r="GH33" s="86">
        <v>1.8156000000000001</v>
      </c>
      <c r="GI33" s="86">
        <v>1.8288</v>
      </c>
      <c r="GJ33" s="86">
        <v>1.3634999999999999</v>
      </c>
      <c r="GK33" s="86">
        <v>1.4013</v>
      </c>
      <c r="GL33" s="86">
        <v>1.6424000000000001</v>
      </c>
      <c r="GM33" s="86">
        <v>2.2073</v>
      </c>
      <c r="GN33" s="86">
        <v>1.3824000000000001</v>
      </c>
      <c r="GO33" s="86">
        <v>1.5029999999999999</v>
      </c>
      <c r="GP33" s="86">
        <v>1.5218</v>
      </c>
      <c r="GQ33" s="86">
        <v>1.4691000000000001</v>
      </c>
      <c r="GR33" s="86">
        <v>1.7854000000000001</v>
      </c>
      <c r="GS33" s="86">
        <v>1.8043</v>
      </c>
      <c r="GT33" s="86">
        <v>1.9248000000000001</v>
      </c>
      <c r="GU33" s="86">
        <v>1.6574</v>
      </c>
      <c r="GV33" s="86">
        <v>1.7377</v>
      </c>
      <c r="GW33" s="86">
        <v>1.7503</v>
      </c>
      <c r="GX33" s="86">
        <v>1.2578</v>
      </c>
      <c r="GY33" s="86">
        <v>1.2929999999999999</v>
      </c>
      <c r="GZ33" s="86">
        <v>1.5177</v>
      </c>
      <c r="HA33" s="86">
        <v>2.0444</v>
      </c>
      <c r="HB33" s="86">
        <v>1.2754000000000001</v>
      </c>
      <c r="HC33" s="86">
        <v>1.3876999999999999</v>
      </c>
      <c r="HD33" s="86">
        <v>1.4054</v>
      </c>
      <c r="HE33" s="86">
        <v>1.3562000000000001</v>
      </c>
      <c r="HF33" s="86">
        <v>1.6511</v>
      </c>
      <c r="HG33" s="86">
        <v>1.6687000000000001</v>
      </c>
      <c r="HH33" s="86">
        <v>1.7809999999999999</v>
      </c>
      <c r="HI33" s="86">
        <v>1.5317000000000001</v>
      </c>
      <c r="HJ33" s="86">
        <v>1.6066</v>
      </c>
      <c r="HK33" s="86">
        <v>1.6184000000000001</v>
      </c>
      <c r="HL33" s="86">
        <v>1.3808</v>
      </c>
      <c r="HM33" s="86">
        <v>1.4195</v>
      </c>
      <c r="HN33" s="86">
        <v>1.6666000000000001</v>
      </c>
      <c r="HO33" s="86">
        <v>2.2456</v>
      </c>
      <c r="HP33" s="86">
        <v>1.4000999999999999</v>
      </c>
      <c r="HQ33" s="86">
        <v>1.5237000000000001</v>
      </c>
      <c r="HR33" s="86">
        <v>1.5429999999999999</v>
      </c>
      <c r="HS33" s="86">
        <v>1.4888999999999999</v>
      </c>
      <c r="HT33" s="86">
        <v>1.8131999999999999</v>
      </c>
      <c r="HU33" s="86">
        <v>1.8325</v>
      </c>
      <c r="HV33" s="86">
        <v>1.9560999999999999</v>
      </c>
      <c r="HW33" s="86">
        <v>1.6819999999999999</v>
      </c>
      <c r="HX33" s="86">
        <v>1.7643</v>
      </c>
      <c r="HY33" s="86">
        <v>1.7771999999999999</v>
      </c>
    </row>
    <row r="34" spans="178:289">
      <c r="HZ34" s="86">
        <v>1.8088</v>
      </c>
      <c r="IA34" s="86">
        <v>1.9821</v>
      </c>
      <c r="IB34" s="86">
        <v>3.4962</v>
      </c>
      <c r="IC34" s="86">
        <v>4.101</v>
      </c>
      <c r="ID34" s="86">
        <v>1.8955</v>
      </c>
      <c r="IE34" s="86">
        <v>2.6524999999999999</v>
      </c>
      <c r="IF34" s="86">
        <v>2.7391999999999999</v>
      </c>
      <c r="IG34" s="86">
        <v>2.4291</v>
      </c>
      <c r="IH34" s="86">
        <v>2.9548999999999999</v>
      </c>
      <c r="II34" s="86">
        <v>3.0415999999999999</v>
      </c>
      <c r="IJ34" s="86">
        <v>3.7986</v>
      </c>
      <c r="IK34" s="86">
        <v>2.6307</v>
      </c>
      <c r="IL34" s="86">
        <v>3.1354000000000002</v>
      </c>
      <c r="IM34" s="86">
        <v>3.1930999999999998</v>
      </c>
      <c r="IN34" s="86">
        <v>1.891</v>
      </c>
      <c r="IO34" s="86">
        <v>2.0708000000000002</v>
      </c>
      <c r="IP34" s="86">
        <v>3.6417000000000002</v>
      </c>
      <c r="IQ34" s="86">
        <v>4.2691999999999997</v>
      </c>
      <c r="IR34" s="86">
        <v>1.9809000000000001</v>
      </c>
      <c r="IS34" s="86">
        <v>2.7663000000000002</v>
      </c>
      <c r="IT34" s="86">
        <v>2.8561999999999999</v>
      </c>
      <c r="IU34" s="86">
        <v>2.5345</v>
      </c>
      <c r="IV34" s="86">
        <v>3.0800999999999998</v>
      </c>
      <c r="IW34" s="86">
        <v>3.17</v>
      </c>
      <c r="IX34" s="86">
        <v>3.9554</v>
      </c>
      <c r="IY34" s="86">
        <v>2.7437</v>
      </c>
      <c r="IZ34" s="86">
        <v>3.2673000000000001</v>
      </c>
      <c r="JA34" s="86">
        <v>3.3271999999999999</v>
      </c>
      <c r="JB34" s="86">
        <v>1.4157</v>
      </c>
      <c r="JC34" s="86">
        <v>1.5516000000000001</v>
      </c>
      <c r="JD34" s="86">
        <v>2.7393000000000001</v>
      </c>
      <c r="JE34" s="86">
        <v>3.2136999999999998</v>
      </c>
      <c r="JF34" s="86">
        <v>1.4837</v>
      </c>
      <c r="JG34" s="86">
        <v>2.0775000000000001</v>
      </c>
      <c r="JH34" s="86">
        <v>2.1455000000000002</v>
      </c>
      <c r="JI34" s="86">
        <v>1.9021999999999999</v>
      </c>
      <c r="JJ34" s="86">
        <v>2.3147000000000002</v>
      </c>
      <c r="JK34" s="86">
        <v>2.3826999999999998</v>
      </c>
      <c r="JL34" s="86">
        <v>2.9765000000000001</v>
      </c>
      <c r="JM34" s="86">
        <v>2.0602999999999998</v>
      </c>
      <c r="JN34" s="86">
        <v>2.4561999999999999</v>
      </c>
      <c r="JO34" s="86">
        <v>2.5015000000000001</v>
      </c>
      <c r="JP34" s="86">
        <v>1.8233999999999999</v>
      </c>
      <c r="JQ34" s="86">
        <v>1.9994000000000001</v>
      </c>
      <c r="JR34" s="86">
        <v>3.5373000000000001</v>
      </c>
      <c r="JS34" s="86">
        <v>4.1516000000000002</v>
      </c>
      <c r="JT34" s="86">
        <v>1.9114</v>
      </c>
      <c r="JU34" s="86">
        <v>2.6802999999999999</v>
      </c>
      <c r="JV34" s="86">
        <v>2.7684000000000002</v>
      </c>
      <c r="JW34" s="86">
        <v>2.4533999999999998</v>
      </c>
      <c r="JX34" s="86">
        <v>2.9874999999999998</v>
      </c>
      <c r="JY34" s="86">
        <v>3.0754999999999999</v>
      </c>
      <c r="JZ34" s="86">
        <v>3.8445</v>
      </c>
      <c r="KA34" s="86">
        <v>2.6581000000000001</v>
      </c>
      <c r="KB34" s="86">
        <v>3.1707999999999998</v>
      </c>
      <c r="KC34" s="86">
        <v>3.2294</v>
      </c>
    </row>
  </sheetData>
  <mergeCells count="1">
    <mergeCell ref="E9:E1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30"/>
  <sheetViews>
    <sheetView workbookViewId="0">
      <selection activeCell="U10" sqref="U10:U13"/>
    </sheetView>
  </sheetViews>
  <sheetFormatPr baseColWidth="10" defaultColWidth="10.85546875" defaultRowHeight="15"/>
  <cols>
    <col min="5" max="20" width="10.85546875" style="3"/>
    <col min="21" max="21" width="16.28515625" style="3" customWidth="1"/>
    <col min="22" max="22" width="10.85546875" style="3"/>
  </cols>
  <sheetData>
    <row r="1" spans="1:24">
      <c r="A1" s="2" t="s">
        <v>0</v>
      </c>
      <c r="B1" s="2" t="s">
        <v>1</v>
      </c>
      <c r="C1" s="2" t="s">
        <v>10</v>
      </c>
    </row>
    <row r="2" spans="1:24">
      <c r="A2" t="s">
        <v>36</v>
      </c>
      <c r="B2" t="s">
        <v>2</v>
      </c>
      <c r="C2">
        <v>0</v>
      </c>
      <c r="D2" t="s">
        <v>130</v>
      </c>
      <c r="F2" s="28" t="s">
        <v>132</v>
      </c>
      <c r="G2" s="3" t="s">
        <v>139</v>
      </c>
      <c r="H2" s="3" t="s">
        <v>133</v>
      </c>
    </row>
    <row r="3" spans="1:24">
      <c r="A3" t="s">
        <v>38</v>
      </c>
      <c r="B3" t="s">
        <v>2</v>
      </c>
      <c r="C3">
        <v>0</v>
      </c>
      <c r="D3" t="s">
        <v>101</v>
      </c>
      <c r="F3" s="3" t="s">
        <v>132</v>
      </c>
      <c r="G3" s="3" t="s">
        <v>139</v>
      </c>
      <c r="H3" s="3" t="s">
        <v>134</v>
      </c>
    </row>
    <row r="4" spans="1:24">
      <c r="A4" t="s">
        <v>40</v>
      </c>
      <c r="B4" t="s">
        <v>2</v>
      </c>
      <c r="C4">
        <v>0</v>
      </c>
      <c r="D4" t="s">
        <v>131</v>
      </c>
    </row>
    <row r="5" spans="1:24">
      <c r="A5" t="s">
        <v>42</v>
      </c>
      <c r="B5" t="s">
        <v>2</v>
      </c>
      <c r="C5">
        <v>0</v>
      </c>
      <c r="D5" s="3" t="s">
        <v>139</v>
      </c>
    </row>
    <row r="6" spans="1:24">
      <c r="A6" t="s">
        <v>115</v>
      </c>
      <c r="B6" t="s">
        <v>2</v>
      </c>
      <c r="C6">
        <v>0</v>
      </c>
      <c r="D6" s="3" t="s">
        <v>139</v>
      </c>
    </row>
    <row r="9" spans="1:24">
      <c r="E9" s="44"/>
      <c r="F9" s="98" t="s">
        <v>129</v>
      </c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100"/>
    </row>
    <row r="10" spans="1:24" ht="15" customHeight="1">
      <c r="E10" s="44"/>
      <c r="F10" s="101" t="s">
        <v>136</v>
      </c>
      <c r="G10" s="102"/>
      <c r="H10" s="102"/>
      <c r="I10" s="103" t="s">
        <v>135</v>
      </c>
      <c r="J10" s="103"/>
      <c r="K10" s="103"/>
      <c r="L10" s="101" t="s">
        <v>137</v>
      </c>
      <c r="M10" s="102"/>
      <c r="N10" s="102"/>
      <c r="O10" s="102"/>
      <c r="P10" s="102"/>
      <c r="Q10" s="102"/>
      <c r="R10" s="102"/>
      <c r="S10" s="102"/>
      <c r="T10" s="104"/>
      <c r="U10" s="95" t="s">
        <v>140</v>
      </c>
      <c r="V10" s="102" t="s">
        <v>141</v>
      </c>
      <c r="W10" s="102"/>
      <c r="X10" s="104"/>
    </row>
    <row r="11" spans="1:24">
      <c r="E11" s="44"/>
      <c r="F11" s="105" t="s">
        <v>95</v>
      </c>
      <c r="G11" s="107" t="s">
        <v>96</v>
      </c>
      <c r="H11" s="109" t="s">
        <v>100</v>
      </c>
      <c r="I11" s="111" t="s">
        <v>138</v>
      </c>
      <c r="J11" s="115" t="s">
        <v>97</v>
      </c>
      <c r="K11" s="117" t="s">
        <v>98</v>
      </c>
      <c r="L11" s="119" t="s">
        <v>99</v>
      </c>
      <c r="M11" s="111"/>
      <c r="N11" s="111"/>
      <c r="O11" s="115" t="s">
        <v>97</v>
      </c>
      <c r="P11" s="115"/>
      <c r="Q11" s="115"/>
      <c r="R11" s="117" t="s">
        <v>98</v>
      </c>
      <c r="S11" s="117"/>
      <c r="T11" s="120"/>
      <c r="U11" s="96"/>
      <c r="V11" s="121" t="s">
        <v>95</v>
      </c>
      <c r="W11" s="107" t="s">
        <v>96</v>
      </c>
      <c r="X11" s="113" t="s">
        <v>100</v>
      </c>
    </row>
    <row r="12" spans="1:24">
      <c r="E12" s="44"/>
      <c r="F12" s="106"/>
      <c r="G12" s="108"/>
      <c r="H12" s="110"/>
      <c r="I12" s="112"/>
      <c r="J12" s="116"/>
      <c r="K12" s="118"/>
      <c r="L12" s="49" t="s">
        <v>95</v>
      </c>
      <c r="M12" s="50" t="s">
        <v>96</v>
      </c>
      <c r="N12" s="51" t="s">
        <v>100</v>
      </c>
      <c r="O12" s="52" t="s">
        <v>95</v>
      </c>
      <c r="P12" s="50" t="s">
        <v>96</v>
      </c>
      <c r="Q12" s="51" t="s">
        <v>100</v>
      </c>
      <c r="R12" s="52" t="s">
        <v>95</v>
      </c>
      <c r="S12" s="50" t="s">
        <v>96</v>
      </c>
      <c r="T12" s="53" t="s">
        <v>100</v>
      </c>
      <c r="U12" s="97"/>
      <c r="V12" s="122"/>
      <c r="W12" s="108"/>
      <c r="X12" s="114"/>
    </row>
    <row r="13" spans="1:24">
      <c r="E13" s="44">
        <v>2020</v>
      </c>
      <c r="F13" s="44">
        <v>1.034</v>
      </c>
      <c r="G13" s="44">
        <v>1.1639999999999999</v>
      </c>
      <c r="H13" s="44">
        <v>2.4540000000000002</v>
      </c>
      <c r="I13" s="45">
        <v>0.63</v>
      </c>
      <c r="J13" s="45">
        <v>0.57999999999999996</v>
      </c>
      <c r="K13" s="45">
        <v>0.77500000000000002</v>
      </c>
      <c r="L13" s="45">
        <f>F13/$I13</f>
        <v>1.6412698412698412</v>
      </c>
      <c r="M13" s="45">
        <f t="shared" ref="M13:N15" si="0">G13/$I13</f>
        <v>1.8476190476190475</v>
      </c>
      <c r="N13" s="45">
        <f t="shared" si="0"/>
        <v>3.8952380952380956</v>
      </c>
      <c r="O13" s="45">
        <f>F13/$J13</f>
        <v>1.7827586206896553</v>
      </c>
      <c r="P13" s="45">
        <f t="shared" ref="P13:Q15" si="1">G13/$J13</f>
        <v>2.0068965517241377</v>
      </c>
      <c r="Q13" s="45">
        <f t="shared" si="1"/>
        <v>4.2310344827586217</v>
      </c>
      <c r="R13" s="45">
        <f>F13/$K13</f>
        <v>1.3341935483870968</v>
      </c>
      <c r="S13" s="45">
        <f t="shared" ref="S13:T15" si="2">G13/$K13</f>
        <v>1.5019354838709675</v>
      </c>
      <c r="T13" s="45">
        <f t="shared" si="2"/>
        <v>3.1664516129032259</v>
      </c>
      <c r="U13" s="45">
        <v>0.1474</v>
      </c>
      <c r="V13" s="45">
        <f>F13/$U13</f>
        <v>7.0149253731343286</v>
      </c>
      <c r="W13" s="45">
        <f t="shared" ref="W13:X15" si="3">G13/$U13</f>
        <v>7.8968792401628214</v>
      </c>
      <c r="X13" s="45">
        <f>H13/$U13</f>
        <v>16.648575305291725</v>
      </c>
    </row>
    <row r="14" spans="1:24">
      <c r="E14" s="44">
        <v>2025</v>
      </c>
      <c r="F14" s="48">
        <v>1.0349999999999999</v>
      </c>
      <c r="G14" s="48">
        <v>1.163</v>
      </c>
      <c r="H14" s="48">
        <v>1.742</v>
      </c>
      <c r="I14" s="45">
        <f>0.5*(I13+I15)</f>
        <v>0.65500000000000003</v>
      </c>
      <c r="J14" s="45">
        <f>0.5*(J13+J15)</f>
        <v>0.61749999999999994</v>
      </c>
      <c r="K14" s="45">
        <f>0.5*(K13+K15)</f>
        <v>0.79</v>
      </c>
      <c r="L14" s="54">
        <f t="shared" ref="L14:L15" si="4">F14/$I14</f>
        <v>1.580152671755725</v>
      </c>
      <c r="M14" s="54">
        <f t="shared" si="0"/>
        <v>1.7755725190839695</v>
      </c>
      <c r="N14" s="54">
        <f t="shared" si="0"/>
        <v>2.6595419847328241</v>
      </c>
      <c r="O14" s="54">
        <f t="shared" ref="O14:O15" si="5">F14/$J14</f>
        <v>1.6761133603238867</v>
      </c>
      <c r="P14" s="54">
        <f t="shared" si="1"/>
        <v>1.8834008097165995</v>
      </c>
      <c r="Q14" s="54">
        <f t="shared" si="1"/>
        <v>2.8210526315789477</v>
      </c>
      <c r="R14" s="54">
        <f t="shared" ref="R14:R15" si="6">F14/$K14</f>
        <v>1.3101265822784809</v>
      </c>
      <c r="S14" s="54">
        <f t="shared" si="2"/>
        <v>1.4721518987341773</v>
      </c>
      <c r="T14" s="54">
        <f t="shared" si="2"/>
        <v>2.2050632911392403</v>
      </c>
      <c r="U14" s="45">
        <v>0.1474</v>
      </c>
      <c r="V14" s="54">
        <f t="shared" ref="V14:V15" si="7">F14/$U14</f>
        <v>7.0217096336499312</v>
      </c>
      <c r="W14" s="54">
        <f t="shared" si="3"/>
        <v>7.8900949796472188</v>
      </c>
      <c r="X14" s="54">
        <f t="shared" si="3"/>
        <v>11.818181818181818</v>
      </c>
    </row>
    <row r="15" spans="1:24">
      <c r="E15" s="44">
        <v>2030</v>
      </c>
      <c r="F15" s="48">
        <v>1.034</v>
      </c>
      <c r="G15" s="48">
        <v>1.1180000000000001</v>
      </c>
      <c r="H15" s="48">
        <v>1.4179999999999999</v>
      </c>
      <c r="I15" s="45">
        <v>0.68</v>
      </c>
      <c r="J15" s="44">
        <v>0.65500000000000003</v>
      </c>
      <c r="K15" s="44">
        <v>0.80500000000000005</v>
      </c>
      <c r="L15" s="54">
        <f t="shared" si="4"/>
        <v>1.5205882352941176</v>
      </c>
      <c r="M15" s="54">
        <f t="shared" si="0"/>
        <v>1.6441176470588235</v>
      </c>
      <c r="N15" s="54">
        <f t="shared" si="0"/>
        <v>2.0852941176470585</v>
      </c>
      <c r="O15" s="54">
        <f t="shared" si="5"/>
        <v>1.5786259541984733</v>
      </c>
      <c r="P15" s="54">
        <f t="shared" si="1"/>
        <v>1.7068702290076336</v>
      </c>
      <c r="Q15" s="54">
        <f t="shared" si="1"/>
        <v>2.164885496183206</v>
      </c>
      <c r="R15" s="54">
        <f t="shared" si="6"/>
        <v>1.2844720496894411</v>
      </c>
      <c r="S15" s="54">
        <f t="shared" si="2"/>
        <v>1.3888198757763976</v>
      </c>
      <c r="T15" s="54">
        <f t="shared" si="2"/>
        <v>1.7614906832298134</v>
      </c>
      <c r="U15" s="45">
        <v>0.1474</v>
      </c>
      <c r="V15" s="54">
        <f t="shared" si="7"/>
        <v>7.0149253731343286</v>
      </c>
      <c r="W15" s="54">
        <f t="shared" si="3"/>
        <v>7.5848032564450483</v>
      </c>
      <c r="X15" s="54">
        <f t="shared" si="3"/>
        <v>9.6200814111261863</v>
      </c>
    </row>
    <row r="16" spans="1:24"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</row>
    <row r="17" spans="5:22"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</row>
    <row r="18" spans="5:22"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</row>
    <row r="19" spans="5:22"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</row>
    <row r="20" spans="5:22">
      <c r="E20" s="44"/>
      <c r="F20" s="98" t="s">
        <v>129</v>
      </c>
      <c r="G20" s="99"/>
      <c r="H20" s="99"/>
      <c r="I20" s="99"/>
      <c r="J20" s="99"/>
      <c r="K20" s="99"/>
      <c r="L20" s="99"/>
      <c r="M20" s="44"/>
      <c r="N20" s="44"/>
      <c r="O20" s="44"/>
      <c r="P20" s="44"/>
      <c r="Q20" s="44"/>
      <c r="R20" s="44"/>
      <c r="S20" s="44"/>
      <c r="T20" s="44"/>
      <c r="U20" s="44"/>
      <c r="V20" s="44"/>
    </row>
    <row r="21" spans="5:22">
      <c r="E21" s="44"/>
      <c r="F21" s="101" t="s">
        <v>136</v>
      </c>
      <c r="G21" s="102"/>
      <c r="H21" s="102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</row>
    <row r="22" spans="5:22">
      <c r="E22" s="44"/>
      <c r="F22" s="105" t="s">
        <v>95</v>
      </c>
      <c r="G22" s="107" t="s">
        <v>96</v>
      </c>
      <c r="H22" s="109" t="s">
        <v>100</v>
      </c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</row>
    <row r="23" spans="5:22">
      <c r="E23" s="44"/>
      <c r="F23" s="106"/>
      <c r="G23" s="108"/>
      <c r="H23" s="110"/>
    </row>
    <row r="24" spans="5:22">
      <c r="E24" s="44">
        <v>2020</v>
      </c>
      <c r="F24" s="44">
        <v>1.034</v>
      </c>
      <c r="G24" s="44">
        <v>1.1639999999999999</v>
      </c>
      <c r="H24" s="44">
        <v>2.4540000000000002</v>
      </c>
    </row>
    <row r="25" spans="5:22">
      <c r="E25" s="44">
        <v>2025</v>
      </c>
      <c r="F25" s="48">
        <v>1.0349999999999999</v>
      </c>
      <c r="G25" s="48">
        <v>1.163</v>
      </c>
      <c r="H25" s="48">
        <v>1.742</v>
      </c>
    </row>
    <row r="26" spans="5:22">
      <c r="E26" s="44">
        <v>2030</v>
      </c>
      <c r="F26" s="48">
        <v>1.034</v>
      </c>
      <c r="G26" s="48">
        <v>1.1180000000000001</v>
      </c>
      <c r="H26" s="48">
        <v>1.4179999999999999</v>
      </c>
    </row>
    <row r="27" spans="5:22">
      <c r="F27" s="102" t="s">
        <v>141</v>
      </c>
      <c r="G27" s="102"/>
      <c r="H27" s="104"/>
    </row>
    <row r="28" spans="5:22">
      <c r="E28" s="44">
        <v>2020</v>
      </c>
    </row>
    <row r="29" spans="5:22">
      <c r="E29" s="44">
        <v>2025</v>
      </c>
    </row>
    <row r="30" spans="5:22">
      <c r="E30" s="44">
        <v>2030</v>
      </c>
    </row>
  </sheetData>
  <mergeCells count="24">
    <mergeCell ref="F27:H27"/>
    <mergeCell ref="W11:W12"/>
    <mergeCell ref="X11:X12"/>
    <mergeCell ref="F20:L20"/>
    <mergeCell ref="F21:H21"/>
    <mergeCell ref="F22:F23"/>
    <mergeCell ref="G22:G23"/>
    <mergeCell ref="H22:H23"/>
    <mergeCell ref="J11:J12"/>
    <mergeCell ref="K11:K12"/>
    <mergeCell ref="L11:N11"/>
    <mergeCell ref="O11:Q11"/>
    <mergeCell ref="R11:T11"/>
    <mergeCell ref="V11:V12"/>
    <mergeCell ref="F9:X9"/>
    <mergeCell ref="F10:H10"/>
    <mergeCell ref="I10:K10"/>
    <mergeCell ref="L10:T10"/>
    <mergeCell ref="U10:U12"/>
    <mergeCell ref="V10:X10"/>
    <mergeCell ref="F11:F12"/>
    <mergeCell ref="G11:G12"/>
    <mergeCell ref="H11:H12"/>
    <mergeCell ref="I11:I12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55"/>
  <sheetViews>
    <sheetView workbookViewId="0">
      <selection activeCell="E27" sqref="E27"/>
    </sheetView>
  </sheetViews>
  <sheetFormatPr baseColWidth="10" defaultColWidth="10.85546875" defaultRowHeight="15"/>
  <cols>
    <col min="1" max="1" width="6" customWidth="1"/>
  </cols>
  <sheetData>
    <row r="1" spans="1:27">
      <c r="A1" s="2" t="s">
        <v>0</v>
      </c>
      <c r="B1" s="2" t="s">
        <v>37</v>
      </c>
    </row>
    <row r="2" spans="1:27">
      <c r="A2" t="str">
        <f>Flows!A2</f>
        <v>B1</v>
      </c>
      <c r="B2" s="4">
        <v>7236.7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27">
      <c r="A3" t="str">
        <f>Flows!A3</f>
        <v>B2</v>
      </c>
      <c r="B3" s="4">
        <v>90.731700000000004</v>
      </c>
      <c r="C3" s="36"/>
    </row>
    <row r="4" spans="1:27">
      <c r="A4" t="str">
        <f>Flows!A4</f>
        <v>B3</v>
      </c>
      <c r="B4" s="4">
        <v>7272.1</v>
      </c>
      <c r="C4" s="36"/>
    </row>
    <row r="5" spans="1:27">
      <c r="A5" t="str">
        <f>Flows!A5</f>
        <v>B4</v>
      </c>
      <c r="B5" s="4">
        <v>40573.199999999997</v>
      </c>
      <c r="C5" s="36"/>
    </row>
    <row r="6" spans="1:27">
      <c r="A6" t="str">
        <f>Flows!A6</f>
        <v>B5</v>
      </c>
      <c r="B6" s="4">
        <v>41233.800000000003</v>
      </c>
      <c r="C6" s="36"/>
    </row>
    <row r="7" spans="1:27">
      <c r="A7" t="str">
        <f>Flows!A7</f>
        <v>B6</v>
      </c>
      <c r="B7" s="4">
        <v>41137.1</v>
      </c>
      <c r="C7" s="36"/>
    </row>
    <row r="8" spans="1:27">
      <c r="A8" t="str">
        <f>Flows!A8</f>
        <v>B7</v>
      </c>
      <c r="B8" s="4">
        <v>41608.6</v>
      </c>
      <c r="C8" s="36"/>
    </row>
    <row r="9" spans="1:27">
      <c r="A9" t="str">
        <f>Flows!A9</f>
        <v>B8</v>
      </c>
      <c r="B9" s="4">
        <v>20804.3</v>
      </c>
      <c r="C9" s="36"/>
    </row>
    <row r="10" spans="1:27">
      <c r="A10" t="str">
        <f>Flows!A10</f>
        <v>B9</v>
      </c>
      <c r="B10" s="4">
        <v>20804.3</v>
      </c>
      <c r="C10" s="36"/>
    </row>
    <row r="11" spans="1:27">
      <c r="A11" t="str">
        <f>Flows!A11</f>
        <v>B10</v>
      </c>
      <c r="B11" s="4">
        <v>21029.200000000001</v>
      </c>
      <c r="C11" s="36"/>
    </row>
    <row r="12" spans="1:27">
      <c r="A12" t="str">
        <f>Flows!A12</f>
        <v>B11</v>
      </c>
      <c r="B12" s="4">
        <v>20999.3</v>
      </c>
      <c r="C12" s="36"/>
    </row>
    <row r="13" spans="1:27">
      <c r="A13" t="str">
        <f>Flows!A13</f>
        <v>B12</v>
      </c>
      <c r="B13" s="4">
        <v>41732.199999999997</v>
      </c>
      <c r="C13" s="36"/>
    </row>
    <row r="14" spans="1:27">
      <c r="A14" t="str">
        <f>Flows!A14</f>
        <v>B13</v>
      </c>
      <c r="B14" s="4">
        <v>41674</v>
      </c>
      <c r="C14" s="36"/>
    </row>
    <row r="15" spans="1:27">
      <c r="A15" t="str">
        <f>Flows!A15</f>
        <v>B14</v>
      </c>
      <c r="B15" s="4">
        <v>41389.5</v>
      </c>
      <c r="C15" s="36"/>
    </row>
    <row r="16" spans="1:27">
      <c r="A16" t="str">
        <f>Flows!A16</f>
        <v>B15</v>
      </c>
      <c r="B16" s="4">
        <v>40809.1</v>
      </c>
      <c r="C16" s="36"/>
    </row>
    <row r="17" spans="1:3">
      <c r="A17" t="str">
        <f>Flows!A17</f>
        <v>B16</v>
      </c>
      <c r="B17" s="4">
        <v>40754</v>
      </c>
      <c r="C17" s="36"/>
    </row>
    <row r="18" spans="1:3">
      <c r="A18" t="str">
        <f>Flows!A18</f>
        <v>B17</v>
      </c>
      <c r="B18" s="4">
        <v>6452.6</v>
      </c>
      <c r="C18" s="36"/>
    </row>
    <row r="19" spans="1:3">
      <c r="A19" t="str">
        <f>Flows!A19</f>
        <v>B18</v>
      </c>
      <c r="B19" s="4">
        <v>33662.800000000003</v>
      </c>
      <c r="C19" s="36"/>
    </row>
    <row r="20" spans="1:3">
      <c r="A20" t="str">
        <f>Flows!A20</f>
        <v>B19</v>
      </c>
      <c r="B20" s="4">
        <v>336.62799999999999</v>
      </c>
      <c r="C20" s="36"/>
    </row>
    <row r="21" spans="1:3">
      <c r="A21" t="str">
        <f>Flows!A21</f>
        <v>B20</v>
      </c>
      <c r="B21" s="4">
        <v>336.62799999999999</v>
      </c>
      <c r="C21" s="36"/>
    </row>
    <row r="22" spans="1:3">
      <c r="A22" t="str">
        <f>Flows!A22</f>
        <v>B21</v>
      </c>
      <c r="B22" s="4">
        <v>33326.199999999997</v>
      </c>
      <c r="C22" s="36"/>
    </row>
    <row r="23" spans="1:3">
      <c r="A23" t="str">
        <f>Flows!A23</f>
        <v>B22</v>
      </c>
      <c r="B23" s="4">
        <v>1259.9000000000001</v>
      </c>
      <c r="C23" s="36"/>
    </row>
    <row r="24" spans="1:3">
      <c r="A24" t="str">
        <f>Flows!A24</f>
        <v>B23</v>
      </c>
      <c r="B24" s="4">
        <v>1287.2</v>
      </c>
      <c r="C24" s="36"/>
    </row>
    <row r="25" spans="1:3">
      <c r="A25" t="str">
        <f>Flows!A25</f>
        <v>B24</v>
      </c>
      <c r="B25" s="4">
        <v>1688</v>
      </c>
      <c r="C25" s="36"/>
    </row>
    <row r="26" spans="1:3">
      <c r="A26" t="str">
        <f>Flows!A26</f>
        <v>B25</v>
      </c>
      <c r="B26" s="4">
        <v>1688</v>
      </c>
      <c r="C26" s="36"/>
    </row>
    <row r="27" spans="1:3">
      <c r="A27" t="str">
        <f>Flows!A27</f>
        <v>B26</v>
      </c>
      <c r="B27" s="4">
        <v>808.58150000000001</v>
      </c>
      <c r="C27" s="82"/>
    </row>
    <row r="28" spans="1:3">
      <c r="A28" t="str">
        <f>Flows!A28</f>
        <v>B27</v>
      </c>
      <c r="B28" s="4">
        <v>568.33709999999996</v>
      </c>
      <c r="C28" s="82"/>
    </row>
    <row r="29" spans="1:3">
      <c r="A29" t="str">
        <f>Flows!A29</f>
        <v>B28</v>
      </c>
      <c r="B29" s="4">
        <f>B16-B17</f>
        <v>55.099999999998545</v>
      </c>
      <c r="C29" s="83"/>
    </row>
    <row r="30" spans="1:3">
      <c r="B30" s="4"/>
    </row>
    <row r="31" spans="1:3">
      <c r="B31" s="4"/>
    </row>
    <row r="32" spans="1:3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  <row r="52" spans="2:2">
      <c r="B52" s="4"/>
    </row>
    <row r="53" spans="2:2">
      <c r="B53" s="4"/>
    </row>
    <row r="54" spans="2:2">
      <c r="B54" s="4"/>
    </row>
    <row r="55" spans="2:2">
      <c r="B5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8"/>
  <sheetViews>
    <sheetView showGridLines="0" zoomScaleNormal="100" workbookViewId="0">
      <selection activeCell="I27" sqref="I27"/>
    </sheetView>
  </sheetViews>
  <sheetFormatPr baseColWidth="10" defaultColWidth="11.42578125" defaultRowHeight="15"/>
  <cols>
    <col min="1" max="1" width="7.7109375" style="3" customWidth="1"/>
    <col min="2" max="2" width="28.85546875" style="3" bestFit="1" customWidth="1"/>
    <col min="3" max="4" width="12.42578125" style="3" bestFit="1" customWidth="1"/>
    <col min="5" max="5" width="13.5703125" style="3" customWidth="1"/>
    <col min="6" max="6" width="18.5703125" style="3" customWidth="1"/>
    <col min="7" max="7" width="10.140625" style="3" customWidth="1"/>
    <col min="8" max="8" width="13.140625" style="3" bestFit="1" customWidth="1"/>
    <col min="9" max="9" width="18.42578125" style="3" bestFit="1" customWidth="1"/>
    <col min="10" max="16384" width="11.42578125" style="3"/>
  </cols>
  <sheetData>
    <row r="1" spans="1:9" ht="15" customHeight="1" thickBot="1">
      <c r="A1" s="31" t="s">
        <v>0</v>
      </c>
      <c r="B1" s="32" t="s">
        <v>5</v>
      </c>
      <c r="C1" s="32" t="s">
        <v>6</v>
      </c>
      <c r="D1" s="32" t="s">
        <v>7</v>
      </c>
      <c r="E1" s="33" t="s">
        <v>1</v>
      </c>
      <c r="F1" s="123" t="s">
        <v>63</v>
      </c>
      <c r="G1" s="5" t="s">
        <v>60</v>
      </c>
      <c r="H1" s="5" t="s">
        <v>61</v>
      </c>
      <c r="I1" s="6" t="s">
        <v>62</v>
      </c>
    </row>
    <row r="2" spans="1:9" ht="15" customHeight="1">
      <c r="A2" s="17" t="s">
        <v>43</v>
      </c>
      <c r="B2" s="3" t="s">
        <v>48</v>
      </c>
      <c r="C2" s="3" t="s">
        <v>116</v>
      </c>
      <c r="D2" s="3" t="s">
        <v>102</v>
      </c>
      <c r="E2" s="30" t="s">
        <v>8</v>
      </c>
      <c r="F2" s="124"/>
      <c r="G2" s="22">
        <f>Exergy!B2+Exergy!B3</f>
        <v>7327.4317000000001</v>
      </c>
      <c r="H2" s="23">
        <f>Exergy!B4</f>
        <v>7272.1</v>
      </c>
      <c r="I2" s="43">
        <f>G2-H2</f>
        <v>55.331699999999728</v>
      </c>
    </row>
    <row r="3" spans="1:9" ht="15" customHeight="1">
      <c r="A3" s="17" t="s">
        <v>44</v>
      </c>
      <c r="B3" s="3" t="s">
        <v>77</v>
      </c>
      <c r="C3" s="3" t="s">
        <v>232</v>
      </c>
      <c r="D3" s="3" t="s">
        <v>103</v>
      </c>
      <c r="E3" s="30" t="s">
        <v>8</v>
      </c>
      <c r="F3" s="124"/>
      <c r="G3" s="24">
        <f>Exergy!B4+Exergy!B22</f>
        <v>40598.299999999996</v>
      </c>
      <c r="H3" s="7">
        <f>Exergy!B5</f>
        <v>40573.199999999997</v>
      </c>
      <c r="I3" s="62">
        <f t="shared" ref="I3:I17" si="0">G3-H3</f>
        <v>25.099999999998545</v>
      </c>
    </row>
    <row r="4" spans="1:9" ht="15" customHeight="1">
      <c r="A4" s="17" t="s">
        <v>45</v>
      </c>
      <c r="B4" s="3" t="s">
        <v>73</v>
      </c>
      <c r="C4" s="3" t="s">
        <v>117</v>
      </c>
      <c r="D4" s="3" t="s">
        <v>107</v>
      </c>
      <c r="E4" s="30" t="s">
        <v>8</v>
      </c>
      <c r="F4" s="124"/>
      <c r="G4" s="24">
        <f>Exergy!B9+Exergy!B12</f>
        <v>41803.599999999999</v>
      </c>
      <c r="H4" s="7">
        <f>Exergy!B13</f>
        <v>41732.199999999997</v>
      </c>
      <c r="I4" s="20">
        <f t="shared" si="0"/>
        <v>71.400000000001455</v>
      </c>
    </row>
    <row r="5" spans="1:9" ht="15" customHeight="1">
      <c r="A5" s="17" t="s">
        <v>46</v>
      </c>
      <c r="B5" s="3" t="s">
        <v>59</v>
      </c>
      <c r="C5" s="3" t="s">
        <v>111</v>
      </c>
      <c r="D5" s="3" t="s">
        <v>39</v>
      </c>
      <c r="E5" s="30" t="s">
        <v>9</v>
      </c>
      <c r="F5" s="124"/>
      <c r="G5" s="24">
        <f>Exergy!B20</f>
        <v>336.62799999999999</v>
      </c>
      <c r="H5" s="7">
        <f>Exergy!B21</f>
        <v>336.62799999999999</v>
      </c>
      <c r="I5" s="20">
        <f t="shared" si="0"/>
        <v>0</v>
      </c>
    </row>
    <row r="6" spans="1:9" ht="15" customHeight="1">
      <c r="A6" s="18" t="s">
        <v>47</v>
      </c>
      <c r="B6" s="14" t="s">
        <v>69</v>
      </c>
      <c r="C6" s="14" t="s">
        <v>234</v>
      </c>
      <c r="D6" s="14" t="s">
        <v>114</v>
      </c>
      <c r="E6" s="29" t="s">
        <v>9</v>
      </c>
      <c r="F6" s="124"/>
      <c r="G6" s="25">
        <f>Exergy!B25</f>
        <v>1688</v>
      </c>
      <c r="H6" s="15">
        <f>Exergy!B26</f>
        <v>1688</v>
      </c>
      <c r="I6" s="21">
        <f t="shared" si="0"/>
        <v>0</v>
      </c>
    </row>
    <row r="7" spans="1:9" ht="15" customHeight="1">
      <c r="A7" s="17" t="s">
        <v>53</v>
      </c>
      <c r="B7" s="3" t="s">
        <v>74</v>
      </c>
      <c r="C7" s="3" t="s">
        <v>104</v>
      </c>
      <c r="D7" s="3" t="s">
        <v>118</v>
      </c>
      <c r="E7" s="30" t="s">
        <v>8</v>
      </c>
      <c r="F7" s="124"/>
      <c r="G7" s="24">
        <f>Exergy!B8</f>
        <v>41608.6</v>
      </c>
      <c r="H7" s="7">
        <f>Exergy!B9+Exergy!B10</f>
        <v>41608.6</v>
      </c>
      <c r="I7" s="20">
        <f t="shared" si="0"/>
        <v>0</v>
      </c>
    </row>
    <row r="8" spans="1:9" ht="15" customHeight="1">
      <c r="A8" s="18" t="s">
        <v>54</v>
      </c>
      <c r="B8" s="14" t="s">
        <v>75</v>
      </c>
      <c r="C8" s="14" t="s">
        <v>110</v>
      </c>
      <c r="D8" s="14" t="s">
        <v>119</v>
      </c>
      <c r="E8" s="29" t="s">
        <v>8</v>
      </c>
      <c r="F8" s="124"/>
      <c r="G8" s="25" t="e">
        <f>Exergy!#REF!</f>
        <v>#REF!</v>
      </c>
      <c r="H8" s="15">
        <f>Exergy!B20+Exergy!B22</f>
        <v>33662.827999999994</v>
      </c>
      <c r="I8" s="21" t="e">
        <f t="shared" si="0"/>
        <v>#REF!</v>
      </c>
    </row>
    <row r="9" spans="1:9" ht="15" customHeight="1">
      <c r="A9" s="17" t="s">
        <v>49</v>
      </c>
      <c r="B9" s="3" t="s">
        <v>51</v>
      </c>
      <c r="C9" s="3" t="s">
        <v>41</v>
      </c>
      <c r="D9" s="28" t="s">
        <v>120</v>
      </c>
      <c r="E9" s="30" t="s">
        <v>8</v>
      </c>
      <c r="F9" s="124"/>
      <c r="G9" s="24">
        <f>Exergy!B27</f>
        <v>808.58150000000001</v>
      </c>
      <c r="H9" s="7">
        <f>Exergy!B6-Exergy!B5</f>
        <v>660.60000000000582</v>
      </c>
      <c r="I9" s="20">
        <f t="shared" si="0"/>
        <v>147.98149999999418</v>
      </c>
    </row>
    <row r="10" spans="1:9" ht="15" customHeight="1">
      <c r="A10" s="18" t="s">
        <v>50</v>
      </c>
      <c r="B10" s="14" t="s">
        <v>52</v>
      </c>
      <c r="C10" s="14" t="s">
        <v>42</v>
      </c>
      <c r="D10" s="46" t="s">
        <v>121</v>
      </c>
      <c r="E10" s="29" t="s">
        <v>8</v>
      </c>
      <c r="F10" s="124"/>
      <c r="G10" s="25">
        <f>Exergy!B28</f>
        <v>568.33709999999996</v>
      </c>
      <c r="H10" s="15">
        <f>Exergy!B8-Exergy!B7</f>
        <v>471.5</v>
      </c>
      <c r="I10" s="21">
        <f t="shared" si="0"/>
        <v>96.837099999999964</v>
      </c>
    </row>
    <row r="11" spans="1:9" ht="15" customHeight="1">
      <c r="A11" s="17" t="s">
        <v>70</v>
      </c>
      <c r="B11" s="3" t="s">
        <v>78</v>
      </c>
      <c r="C11" s="28" t="s">
        <v>126</v>
      </c>
      <c r="D11" s="28" t="s">
        <v>233</v>
      </c>
      <c r="E11" s="30" t="s">
        <v>8</v>
      </c>
      <c r="F11" s="124"/>
      <c r="G11" s="24">
        <f>Exergy!B6-Exergy!B7</f>
        <v>96.700000000004366</v>
      </c>
      <c r="H11" s="7">
        <f>Exergy!B24-Exergy!B23</f>
        <v>27.299999999999955</v>
      </c>
      <c r="I11" s="20">
        <f t="shared" si="0"/>
        <v>69.400000000004411</v>
      </c>
    </row>
    <row r="12" spans="1:9" ht="15" customHeight="1">
      <c r="A12" s="17" t="s">
        <v>71</v>
      </c>
      <c r="B12" s="3" t="s">
        <v>76</v>
      </c>
      <c r="C12" s="28" t="s">
        <v>127</v>
      </c>
      <c r="D12" s="28" t="s">
        <v>123</v>
      </c>
      <c r="E12" s="30" t="s">
        <v>8</v>
      </c>
      <c r="F12" s="124"/>
      <c r="G12" s="24">
        <f>Exergy!B14-Exergy!B15</f>
        <v>284.5</v>
      </c>
      <c r="H12" s="7">
        <f>Exergy!B11-Exergy!B10</f>
        <v>224.90000000000146</v>
      </c>
      <c r="I12" s="20">
        <f t="shared" si="0"/>
        <v>59.599999999998545</v>
      </c>
    </row>
    <row r="13" spans="1:9" ht="15" customHeight="1">
      <c r="A13" s="17" t="s">
        <v>72</v>
      </c>
      <c r="B13" s="3" t="s">
        <v>58</v>
      </c>
      <c r="C13" s="28" t="s">
        <v>128</v>
      </c>
      <c r="D13" s="28" t="s">
        <v>122</v>
      </c>
      <c r="E13" s="30" t="s">
        <v>8</v>
      </c>
      <c r="F13" s="124"/>
      <c r="G13" s="24">
        <f>Exergy!B15-Exergy!B16</f>
        <v>580.40000000000146</v>
      </c>
      <c r="H13" s="7">
        <f>Exergy!B25-Exergy!B24</f>
        <v>400.79999999999995</v>
      </c>
      <c r="I13" s="20">
        <f t="shared" si="0"/>
        <v>179.6000000000015</v>
      </c>
    </row>
    <row r="14" spans="1:9" ht="15" customHeight="1">
      <c r="A14" s="18" t="s">
        <v>79</v>
      </c>
      <c r="B14" s="14" t="s">
        <v>80</v>
      </c>
      <c r="C14" s="46" t="s">
        <v>124</v>
      </c>
      <c r="D14" s="14" t="s">
        <v>115</v>
      </c>
      <c r="E14" s="29" t="s">
        <v>9</v>
      </c>
      <c r="F14" s="124"/>
      <c r="G14" s="24">
        <f>Exergy!B16-Exergy!B17</f>
        <v>55.099999999998545</v>
      </c>
      <c r="H14" s="7">
        <f>Exergy!B29</f>
        <v>55.099999999998545</v>
      </c>
      <c r="I14" s="62">
        <f t="shared" si="0"/>
        <v>0</v>
      </c>
    </row>
    <row r="15" spans="1:9" ht="15" customHeight="1">
      <c r="A15" s="17" t="s">
        <v>55</v>
      </c>
      <c r="B15" s="3" t="s">
        <v>81</v>
      </c>
      <c r="C15" s="3" t="s">
        <v>105</v>
      </c>
      <c r="D15" s="3" t="s">
        <v>106</v>
      </c>
      <c r="E15" s="30" t="s">
        <v>8</v>
      </c>
      <c r="F15" s="124"/>
      <c r="G15" s="26">
        <f>Exergy!B11</f>
        <v>21029.200000000001</v>
      </c>
      <c r="H15" s="13">
        <f>Exergy!B12</f>
        <v>20999.3</v>
      </c>
      <c r="I15" s="19">
        <f t="shared" si="0"/>
        <v>29.900000000001455</v>
      </c>
    </row>
    <row r="16" spans="1:9" ht="15" customHeight="1">
      <c r="A16" s="18" t="s">
        <v>56</v>
      </c>
      <c r="B16" s="14" t="s">
        <v>82</v>
      </c>
      <c r="C16" s="14" t="s">
        <v>107</v>
      </c>
      <c r="D16" s="14" t="s">
        <v>108</v>
      </c>
      <c r="E16" s="29" t="s">
        <v>8</v>
      </c>
      <c r="F16" s="124"/>
      <c r="G16" s="24">
        <f>Exergy!B13</f>
        <v>41732.199999999997</v>
      </c>
      <c r="H16" s="7">
        <f>Exergy!B14</f>
        <v>41674</v>
      </c>
      <c r="I16" s="20">
        <f t="shared" si="0"/>
        <v>58.19999999999709</v>
      </c>
    </row>
    <row r="17" spans="1:9" ht="15" customHeight="1" thickBot="1">
      <c r="A17" s="75" t="s">
        <v>57</v>
      </c>
      <c r="B17" s="76" t="s">
        <v>83</v>
      </c>
      <c r="C17" s="77" t="s">
        <v>125</v>
      </c>
      <c r="D17" s="76" t="s">
        <v>109</v>
      </c>
      <c r="E17" s="78" t="s">
        <v>8</v>
      </c>
      <c r="F17" s="125"/>
      <c r="G17" s="79" t="e">
        <f>Exergy!B17-Exergy!#REF!</f>
        <v>#REF!</v>
      </c>
      <c r="H17" s="80">
        <f>Exergy!B18</f>
        <v>6452.6</v>
      </c>
      <c r="I17" s="81" t="e">
        <f t="shared" si="0"/>
        <v>#REF!</v>
      </c>
    </row>
    <row r="19" spans="1:9">
      <c r="F19" s="9"/>
      <c r="G19" s="10" t="s">
        <v>64</v>
      </c>
    </row>
    <row r="20" spans="1:9">
      <c r="F20" s="8"/>
      <c r="G20" s="10" t="s">
        <v>65</v>
      </c>
    </row>
    <row r="21" spans="1:9">
      <c r="F21" s="11"/>
      <c r="G21" s="10" t="s">
        <v>66</v>
      </c>
    </row>
    <row r="22" spans="1:9">
      <c r="F22" s="12"/>
      <c r="G22" s="10" t="s">
        <v>67</v>
      </c>
    </row>
    <row r="23" spans="1:9">
      <c r="F23" s="16"/>
      <c r="G23" s="10" t="s">
        <v>68</v>
      </c>
    </row>
    <row r="25" spans="1:9">
      <c r="G25" s="3" t="s">
        <v>166</v>
      </c>
      <c r="H25" s="3" t="s">
        <v>167</v>
      </c>
      <c r="I25" s="3" t="s">
        <v>168</v>
      </c>
    </row>
    <row r="26" spans="1:9">
      <c r="G26" s="7" t="e">
        <f>SUM(G1:G6,G7:G17)</f>
        <v>#REF!</v>
      </c>
      <c r="H26" s="7">
        <f>SUM(H2:H4,H7:H13,H15:H17)</f>
        <v>235759.92799999999</v>
      </c>
      <c r="I26" s="7" t="e">
        <f>G26-H26</f>
        <v>#REF!</v>
      </c>
    </row>
    <row r="27" spans="1:9">
      <c r="G27" s="7">
        <f>G2+G9+G10+'Exergy (2)'!B24</f>
        <v>9991.5503000000008</v>
      </c>
      <c r="H27" s="7">
        <f>H17</f>
        <v>6452.6</v>
      </c>
      <c r="I27" s="7" t="e">
        <f>SUM(I2:I17)+H6+H14+H5</f>
        <v>#REF!</v>
      </c>
    </row>
    <row r="28" spans="1:9">
      <c r="I28" s="7"/>
    </row>
  </sheetData>
  <mergeCells count="1">
    <mergeCell ref="F1:F17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C00-000000000000}">
          <x14:formula1>
            <xm:f>Validate!$B$2:$B$3</xm:f>
          </x14:formula1>
          <xm:sqref>E2:E10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U78"/>
  <sheetViews>
    <sheetView showGridLines="0" zoomScale="85" zoomScaleNormal="85" workbookViewId="0">
      <selection activeCell="B7" sqref="B7"/>
    </sheetView>
  </sheetViews>
  <sheetFormatPr baseColWidth="10" defaultColWidth="11.42578125" defaultRowHeight="15"/>
  <cols>
    <col min="1" max="1" width="19.42578125" style="34" customWidth="1"/>
    <col min="2" max="2" width="11.85546875" style="34" bestFit="1" customWidth="1"/>
    <col min="3" max="3" width="12.7109375" style="34" bestFit="1" customWidth="1"/>
    <col min="4" max="4" width="13.140625" style="34" bestFit="1" customWidth="1"/>
    <col min="5" max="5" width="12.42578125" style="34" bestFit="1" customWidth="1"/>
    <col min="6" max="8" width="14.140625" style="34" bestFit="1" customWidth="1"/>
    <col min="9" max="15" width="13.42578125" style="34" bestFit="1" customWidth="1"/>
    <col min="16" max="16" width="14.140625" style="34" bestFit="1" customWidth="1"/>
    <col min="17" max="19" width="15.140625" style="34" bestFit="1" customWidth="1"/>
    <col min="20" max="23" width="14.140625" style="34" bestFit="1" customWidth="1"/>
    <col min="24" max="24" width="15.42578125" style="34" bestFit="1" customWidth="1"/>
    <col min="25" max="28" width="16.140625" style="34" bestFit="1" customWidth="1"/>
    <col min="29" max="33" width="11.85546875" style="34" bestFit="1" customWidth="1"/>
    <col min="34" max="34" width="9.42578125" style="34" bestFit="1" customWidth="1"/>
    <col min="35" max="35" width="9" style="34" bestFit="1" customWidth="1"/>
    <col min="36" max="37" width="9.42578125" style="34" bestFit="1" customWidth="1"/>
    <col min="38" max="38" width="9" style="34" bestFit="1" customWidth="1"/>
    <col min="39" max="41" width="9.42578125" style="34" bestFit="1" customWidth="1"/>
    <col min="42" max="45" width="11.85546875" style="34" bestFit="1" customWidth="1"/>
    <col min="46" max="47" width="10" style="34" bestFit="1" customWidth="1"/>
    <col min="48" max="16384" width="11.42578125" style="34"/>
  </cols>
  <sheetData>
    <row r="1" spans="1:47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</row>
    <row r="2" spans="1:47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7">
      <c r="A3"/>
      <c r="B3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37"/>
    </row>
    <row r="4" spans="1:47">
      <c r="A4"/>
      <c r="B4"/>
      <c r="C4" s="127" t="s">
        <v>179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84"/>
      <c r="AE4" s="84"/>
      <c r="AF4" s="84"/>
      <c r="AG4" s="84"/>
      <c r="AH4" s="84"/>
      <c r="AI4" s="84"/>
      <c r="AJ4" s="38"/>
      <c r="AK4" s="38"/>
      <c r="AL4" s="39"/>
      <c r="AM4" s="39"/>
      <c r="AN4" s="39"/>
      <c r="AO4" s="38"/>
      <c r="AP4" s="39"/>
      <c r="AQ4" s="39"/>
      <c r="AR4" s="38"/>
      <c r="AS4" s="38"/>
      <c r="AT4" s="38"/>
      <c r="AU4" s="38"/>
    </row>
    <row r="5" spans="1:47">
      <c r="A5"/>
      <c r="B5"/>
      <c r="C5" s="68" t="s">
        <v>180</v>
      </c>
      <c r="D5" s="68" t="s">
        <v>181</v>
      </c>
      <c r="E5" s="68" t="s">
        <v>182</v>
      </c>
      <c r="F5" s="68" t="s">
        <v>183</v>
      </c>
      <c r="G5" s="68" t="s">
        <v>184</v>
      </c>
      <c r="H5" s="68" t="s">
        <v>185</v>
      </c>
      <c r="I5" s="68" t="s">
        <v>186</v>
      </c>
      <c r="J5" s="68" t="s">
        <v>187</v>
      </c>
      <c r="K5" s="68" t="s">
        <v>188</v>
      </c>
      <c r="L5" s="68" t="s">
        <v>189</v>
      </c>
      <c r="M5" s="68" t="s">
        <v>190</v>
      </c>
      <c r="N5" s="68" t="s">
        <v>191</v>
      </c>
      <c r="O5" s="68" t="s">
        <v>192</v>
      </c>
      <c r="P5" s="68" t="s">
        <v>193</v>
      </c>
      <c r="Q5" s="68" t="s">
        <v>194</v>
      </c>
      <c r="R5" s="68" t="s">
        <v>195</v>
      </c>
      <c r="S5" s="68" t="s">
        <v>196</v>
      </c>
      <c r="T5" s="68" t="s">
        <v>197</v>
      </c>
      <c r="U5" s="68" t="s">
        <v>198</v>
      </c>
      <c r="V5" s="68" t="s">
        <v>199</v>
      </c>
      <c r="W5" s="68" t="s">
        <v>200</v>
      </c>
      <c r="X5" s="68" t="s">
        <v>201</v>
      </c>
      <c r="Y5" s="68" t="s">
        <v>202</v>
      </c>
      <c r="Z5" s="68" t="s">
        <v>203</v>
      </c>
      <c r="AA5" s="68" t="s">
        <v>204</v>
      </c>
      <c r="AB5" s="68" t="s">
        <v>205</v>
      </c>
      <c r="AC5" s="68" t="s">
        <v>206</v>
      </c>
      <c r="AD5" s="68"/>
      <c r="AE5" s="68"/>
      <c r="AF5" s="68"/>
      <c r="AG5" s="68"/>
      <c r="AH5" s="68"/>
      <c r="AI5" s="68"/>
      <c r="AJ5" s="38"/>
      <c r="AK5" s="38"/>
      <c r="AL5" s="39"/>
      <c r="AM5" s="39"/>
      <c r="AN5" s="38"/>
      <c r="AO5" s="38"/>
      <c r="AP5" s="39"/>
      <c r="AQ5" s="39"/>
      <c r="AR5" s="38"/>
      <c r="AS5" s="38"/>
      <c r="AT5" s="38"/>
      <c r="AU5" s="38"/>
    </row>
    <row r="6" spans="1:47">
      <c r="A6"/>
      <c r="B6"/>
      <c r="C6" s="69" t="s">
        <v>207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40"/>
      <c r="AK6" s="40"/>
      <c r="AL6" s="40"/>
      <c r="AM6" s="40"/>
      <c r="AN6" s="40"/>
      <c r="AO6" s="40"/>
      <c r="AP6" s="40"/>
      <c r="AQ6" s="40"/>
      <c r="AR6" s="40"/>
      <c r="AS6" s="40"/>
    </row>
    <row r="7" spans="1:47">
      <c r="A7"/>
      <c r="B7">
        <v>2</v>
      </c>
      <c r="C7" s="71" t="s">
        <v>84</v>
      </c>
      <c r="D7" s="71" t="s">
        <v>85</v>
      </c>
      <c r="E7" s="71">
        <v>300</v>
      </c>
      <c r="F7" s="71">
        <v>300</v>
      </c>
      <c r="G7" s="71">
        <v>299.28998936726401</v>
      </c>
      <c r="H7" s="71">
        <v>276.43201782806</v>
      </c>
      <c r="I7" s="71">
        <v>425.99293588304499</v>
      </c>
      <c r="J7" s="71">
        <v>350</v>
      </c>
      <c r="K7" s="71">
        <v>450.19898338036302</v>
      </c>
      <c r="L7" s="71">
        <v>450.19898338036302</v>
      </c>
      <c r="M7" s="71">
        <v>450.19898338036302</v>
      </c>
      <c r="N7" s="71">
        <v>630</v>
      </c>
      <c r="O7" s="71">
        <v>756.77815733168302</v>
      </c>
      <c r="P7" s="71">
        <v>602.47545439918099</v>
      </c>
      <c r="Q7" s="71">
        <v>724.90727000100298</v>
      </c>
      <c r="R7" s="71">
        <v>632.83152727860397</v>
      </c>
      <c r="S7" s="71">
        <v>350</v>
      </c>
      <c r="T7" s="71">
        <v>300</v>
      </c>
      <c r="U7" s="71">
        <v>270.36528195862098</v>
      </c>
      <c r="V7" s="71">
        <v>270.36528195862098</v>
      </c>
      <c r="W7" s="71">
        <v>270.36528195862098</v>
      </c>
      <c r="X7" s="71">
        <v>270.365280648777</v>
      </c>
      <c r="Y7" s="71">
        <v>270.36528195862098</v>
      </c>
      <c r="Z7" s="71">
        <v>300</v>
      </c>
      <c r="AA7" s="71">
        <v>338.36534995139499</v>
      </c>
      <c r="AB7" s="71">
        <v>453.03399603065799</v>
      </c>
      <c r="AC7" s="71">
        <v>453.03399605910499</v>
      </c>
      <c r="AD7" s="71"/>
      <c r="AE7" s="71"/>
      <c r="AF7" s="71"/>
      <c r="AG7" s="71"/>
      <c r="AH7" s="71"/>
      <c r="AI7" s="71"/>
      <c r="AJ7" s="40"/>
      <c r="AK7" s="40"/>
      <c r="AL7" s="40"/>
      <c r="AM7" s="40"/>
      <c r="AN7" s="40"/>
      <c r="AO7" s="40"/>
      <c r="AP7" s="40"/>
      <c r="AQ7" s="40"/>
      <c r="AR7" s="40"/>
      <c r="AS7" s="40"/>
    </row>
    <row r="8" spans="1:47">
      <c r="A8"/>
      <c r="B8">
        <v>3</v>
      </c>
      <c r="C8" s="70" t="s">
        <v>86</v>
      </c>
      <c r="D8" s="70" t="s">
        <v>87</v>
      </c>
      <c r="E8" s="70">
        <v>30.000000000000004</v>
      </c>
      <c r="F8" s="70">
        <v>30.000000000000004</v>
      </c>
      <c r="G8" s="70">
        <v>30.000000000000004</v>
      </c>
      <c r="H8" s="70">
        <v>30.000000000000004</v>
      </c>
      <c r="I8" s="70">
        <v>99.999000000000009</v>
      </c>
      <c r="J8" s="70">
        <v>99.999000000000009</v>
      </c>
      <c r="K8" s="70">
        <v>199.99800000000002</v>
      </c>
      <c r="L8" s="70">
        <v>199.99800000000002</v>
      </c>
      <c r="M8" s="70">
        <v>199.99800000000002</v>
      </c>
      <c r="N8" s="70">
        <v>199.99800000000002</v>
      </c>
      <c r="O8" s="70">
        <v>189.99800000000002</v>
      </c>
      <c r="P8" s="70">
        <v>189.99800000000002</v>
      </c>
      <c r="Q8" s="70">
        <v>179.99800000000002</v>
      </c>
      <c r="R8" s="70">
        <v>179.99800000000002</v>
      </c>
      <c r="S8" s="70">
        <v>179.99800000000002</v>
      </c>
      <c r="T8" s="70">
        <v>179.99800000000002</v>
      </c>
      <c r="U8" s="70">
        <v>30.000000000000004</v>
      </c>
      <c r="V8" s="70">
        <v>30.000000000000004</v>
      </c>
      <c r="W8" s="70">
        <v>30.000000000000004</v>
      </c>
      <c r="X8" s="70">
        <v>30.000000000000004</v>
      </c>
      <c r="Y8" s="70">
        <v>30.000000000000004</v>
      </c>
      <c r="Z8" s="70">
        <v>10</v>
      </c>
      <c r="AA8" s="70">
        <v>10</v>
      </c>
      <c r="AB8" s="70">
        <v>10</v>
      </c>
      <c r="AC8" s="70">
        <v>10</v>
      </c>
      <c r="AD8" s="70"/>
      <c r="AE8" s="70"/>
      <c r="AF8" s="70"/>
      <c r="AG8" s="70"/>
      <c r="AH8" s="70"/>
      <c r="AI8" s="70"/>
      <c r="AJ8" s="38"/>
      <c r="AK8" s="38"/>
      <c r="AL8" s="38"/>
      <c r="AM8" s="38"/>
      <c r="AN8" s="38"/>
      <c r="AO8" s="38"/>
      <c r="AP8" s="41"/>
      <c r="AQ8" s="41"/>
      <c r="AR8" s="41"/>
      <c r="AS8" s="38"/>
      <c r="AT8" s="38"/>
      <c r="AU8" s="38"/>
    </row>
    <row r="9" spans="1:47">
      <c r="A9"/>
      <c r="B9">
        <v>4</v>
      </c>
      <c r="C9" s="71" t="s">
        <v>209</v>
      </c>
      <c r="D9" s="71" t="s">
        <v>210</v>
      </c>
      <c r="E9" s="71">
        <v>2.9700000000000001E-2</v>
      </c>
      <c r="F9" s="71">
        <v>0.01</v>
      </c>
      <c r="G9" s="71">
        <v>3.970000000000002E-2</v>
      </c>
      <c r="H9" s="71">
        <v>0.17913905177034697</v>
      </c>
      <c r="I9" s="71">
        <v>0.17913905177034697</v>
      </c>
      <c r="J9" s="71">
        <v>0.17913905177034697</v>
      </c>
      <c r="K9" s="71">
        <v>0.17913905177034697</v>
      </c>
      <c r="L9" s="71">
        <v>8.9569525885173681E-2</v>
      </c>
      <c r="M9" s="71">
        <v>8.9569525885173681E-2</v>
      </c>
      <c r="N9" s="71">
        <v>8.9569525885173681E-2</v>
      </c>
      <c r="O9" s="71">
        <v>8.2957072404258259E-2</v>
      </c>
      <c r="P9" s="71">
        <v>0.17252659828943206</v>
      </c>
      <c r="Q9" s="71">
        <v>0.159903299331351</v>
      </c>
      <c r="R9" s="71">
        <v>0.159903299331351</v>
      </c>
      <c r="S9" s="71">
        <v>0.159903299331351</v>
      </c>
      <c r="T9" s="71">
        <v>0.15990079367042312</v>
      </c>
      <c r="U9" s="71">
        <v>1.9053266629667592E-2</v>
      </c>
      <c r="V9" s="71">
        <v>0.1408475270407549</v>
      </c>
      <c r="W9" s="71">
        <v>1.408475270407549E-3</v>
      </c>
      <c r="X9" s="71">
        <v>1.408475270407549E-3</v>
      </c>
      <c r="Y9" s="71">
        <v>0.13943905177034688</v>
      </c>
      <c r="Z9" s="71">
        <v>0.14630000000000001</v>
      </c>
      <c r="AA9" s="71">
        <v>0.14630000000000001</v>
      </c>
      <c r="AB9" s="71">
        <v>0.14630000000000001</v>
      </c>
      <c r="AC9" s="71">
        <v>0.14630000000000001</v>
      </c>
      <c r="AD9" s="71"/>
      <c r="AE9" s="71"/>
      <c r="AF9" s="71"/>
      <c r="AG9" s="71"/>
      <c r="AH9" s="71"/>
      <c r="AI9" s="71"/>
      <c r="AJ9" s="38"/>
      <c r="AK9" s="38"/>
      <c r="AL9" s="38"/>
      <c r="AM9" s="38"/>
      <c r="AN9" s="38"/>
      <c r="AO9" s="38"/>
      <c r="AP9" s="41"/>
      <c r="AQ9" s="41"/>
      <c r="AR9" s="41"/>
      <c r="AS9" s="38"/>
      <c r="AT9" s="38"/>
      <c r="AU9" s="38"/>
    </row>
    <row r="10" spans="1:47">
      <c r="A10"/>
      <c r="B10">
        <v>5</v>
      </c>
      <c r="C10" s="70" t="s">
        <v>130</v>
      </c>
      <c r="D10" s="70" t="s">
        <v>210</v>
      </c>
      <c r="E10" s="70">
        <v>2.9700000000000001E-2</v>
      </c>
      <c r="F10" s="70">
        <v>0</v>
      </c>
      <c r="G10" s="70">
        <v>2.9700000000000004E-2</v>
      </c>
      <c r="H10" s="70">
        <v>0.11256803991049598</v>
      </c>
      <c r="I10" s="70">
        <v>0.11256803991049598</v>
      </c>
      <c r="J10" s="70">
        <v>0.11256803991049598</v>
      </c>
      <c r="K10" s="70">
        <v>0.11256803991049598</v>
      </c>
      <c r="L10" s="70">
        <v>5.6284019955248107E-2</v>
      </c>
      <c r="M10" s="70">
        <v>5.6284019955248107E-2</v>
      </c>
      <c r="N10" s="70">
        <v>5.6284019955248107E-2</v>
      </c>
      <c r="O10" s="70">
        <v>4.6367631037342295E-2</v>
      </c>
      <c r="P10" s="70">
        <v>0.10265165099259041</v>
      </c>
      <c r="Q10" s="70">
        <v>8.3716702555353545E-2</v>
      </c>
      <c r="R10" s="70">
        <v>8.3716702555353545E-2</v>
      </c>
      <c r="S10" s="70">
        <v>8.3716702555353545E-2</v>
      </c>
      <c r="T10" s="70">
        <v>8.3716716094775143E-2</v>
      </c>
      <c r="U10" s="70">
        <v>1.1625276091856208E-5</v>
      </c>
      <c r="V10" s="70">
        <v>8.3705090818683006E-2</v>
      </c>
      <c r="W10" s="70">
        <v>8.3705090818683009E-4</v>
      </c>
      <c r="X10" s="70">
        <v>8.3705090818683009E-4</v>
      </c>
      <c r="Y10" s="70">
        <v>8.2868039910495891E-2</v>
      </c>
      <c r="Z10" s="70">
        <v>0</v>
      </c>
      <c r="AA10" s="70">
        <v>0</v>
      </c>
      <c r="AB10" s="70">
        <v>0</v>
      </c>
      <c r="AC10" s="70">
        <v>0</v>
      </c>
      <c r="AD10" s="70"/>
      <c r="AE10" s="70"/>
      <c r="AF10" s="70"/>
      <c r="AG10" s="70"/>
      <c r="AH10" s="70"/>
      <c r="AI10" s="70"/>
      <c r="AJ10" s="38"/>
      <c r="AK10" s="38"/>
      <c r="AL10" s="38"/>
      <c r="AM10" s="38"/>
      <c r="AN10" s="38"/>
      <c r="AO10" s="38"/>
      <c r="AP10" s="41"/>
      <c r="AQ10" s="41"/>
      <c r="AR10" s="41"/>
      <c r="AS10" s="38"/>
      <c r="AT10" s="38"/>
      <c r="AU10" s="38"/>
    </row>
    <row r="11" spans="1:47">
      <c r="A11"/>
      <c r="B11">
        <v>6</v>
      </c>
      <c r="C11" s="71" t="s">
        <v>101</v>
      </c>
      <c r="D11" s="71" t="s">
        <v>210</v>
      </c>
      <c r="E11" s="71">
        <v>0</v>
      </c>
      <c r="F11" s="71">
        <v>9.9000000000000008E-3</v>
      </c>
      <c r="G11" s="71">
        <v>9.9000000000000147E-3</v>
      </c>
      <c r="H11" s="71">
        <v>3.7414568359233305E-2</v>
      </c>
      <c r="I11" s="71">
        <v>3.7414568359233305E-2</v>
      </c>
      <c r="J11" s="71">
        <v>3.7414568359233305E-2</v>
      </c>
      <c r="K11" s="71">
        <v>3.7414568359233305E-2</v>
      </c>
      <c r="L11" s="71">
        <v>1.8707284179616694E-2</v>
      </c>
      <c r="M11" s="71">
        <v>1.8707284179616694E-2</v>
      </c>
      <c r="N11" s="71">
        <v>1.8707284179616694E-2</v>
      </c>
      <c r="O11" s="71">
        <v>1.540183587704811E-2</v>
      </c>
      <c r="P11" s="71">
        <v>3.4109120056664895E-2</v>
      </c>
      <c r="Q11" s="71">
        <v>2.77974705775084E-2</v>
      </c>
      <c r="R11" s="71">
        <v>2.77974705775084E-2</v>
      </c>
      <c r="S11" s="71">
        <v>2.77974705775084E-2</v>
      </c>
      <c r="T11" s="71">
        <v>2.7797512854405501E-2</v>
      </c>
      <c r="U11" s="71">
        <v>5.0195622504486872E-6</v>
      </c>
      <c r="V11" s="71">
        <v>2.7792493292154944E-2</v>
      </c>
      <c r="W11" s="71">
        <v>2.7792493292154945E-4</v>
      </c>
      <c r="X11" s="71">
        <v>2.7792493292154945E-4</v>
      </c>
      <c r="Y11" s="71">
        <v>2.7514568359233302E-2</v>
      </c>
      <c r="Z11" s="71">
        <v>0</v>
      </c>
      <c r="AA11" s="71">
        <v>0</v>
      </c>
      <c r="AB11" s="71">
        <v>0</v>
      </c>
      <c r="AC11" s="71">
        <v>0</v>
      </c>
      <c r="AD11" s="71"/>
      <c r="AE11" s="71"/>
      <c r="AF11" s="71"/>
      <c r="AG11" s="71"/>
      <c r="AH11" s="71"/>
      <c r="AI11" s="71"/>
      <c r="AJ11" s="38"/>
      <c r="AK11" s="38"/>
      <c r="AL11" s="38"/>
      <c r="AM11" s="38"/>
      <c r="AN11" s="38"/>
      <c r="AO11" s="38"/>
      <c r="AP11" s="41"/>
      <c r="AQ11" s="41"/>
      <c r="AR11" s="41"/>
      <c r="AS11" s="38"/>
      <c r="AT11" s="38"/>
      <c r="AU11" s="38"/>
    </row>
    <row r="12" spans="1:47">
      <c r="A12"/>
      <c r="B12">
        <v>7</v>
      </c>
      <c r="C12" s="70" t="s">
        <v>211</v>
      </c>
      <c r="D12" s="70" t="s">
        <v>210</v>
      </c>
      <c r="E12" s="70">
        <v>0</v>
      </c>
      <c r="F12" s="70">
        <v>0</v>
      </c>
      <c r="G12" s="70">
        <v>0</v>
      </c>
      <c r="H12" s="70">
        <v>1.9830651286629815E-2</v>
      </c>
      <c r="I12" s="70">
        <v>1.9830651286629815E-2</v>
      </c>
      <c r="J12" s="70">
        <v>1.9830651286629815E-2</v>
      </c>
      <c r="K12" s="70">
        <v>1.9830651286629815E-2</v>
      </c>
      <c r="L12" s="70">
        <v>9.9153256433149282E-3</v>
      </c>
      <c r="M12" s="70">
        <v>9.9153256433149282E-3</v>
      </c>
      <c r="N12" s="70">
        <v>9.9153256433149282E-3</v>
      </c>
      <c r="O12" s="70">
        <v>1.6526100384158578E-2</v>
      </c>
      <c r="P12" s="70">
        <v>2.6441426027473541E-2</v>
      </c>
      <c r="Q12" s="70">
        <v>3.9064724985785872E-2</v>
      </c>
      <c r="R12" s="70">
        <v>3.9064724985785872E-2</v>
      </c>
      <c r="S12" s="70">
        <v>3.9064724985785872E-2</v>
      </c>
      <c r="T12" s="70">
        <v>3.9064405287344797E-2</v>
      </c>
      <c r="U12" s="70">
        <v>1.9033444391758868E-2</v>
      </c>
      <c r="V12" s="70">
        <v>2.0030960895585724E-2</v>
      </c>
      <c r="W12" s="70">
        <v>2.0030960895585725E-4</v>
      </c>
      <c r="X12" s="70">
        <v>2.0030960895585725E-4</v>
      </c>
      <c r="Y12" s="70">
        <v>1.9830651286629801E-2</v>
      </c>
      <c r="Z12" s="70">
        <v>0</v>
      </c>
      <c r="AA12" s="70">
        <v>0</v>
      </c>
      <c r="AB12" s="70">
        <v>0</v>
      </c>
      <c r="AC12" s="70">
        <v>0</v>
      </c>
      <c r="AD12" s="70"/>
      <c r="AE12" s="70"/>
      <c r="AF12" s="70"/>
      <c r="AG12" s="70"/>
      <c r="AH12" s="70"/>
      <c r="AI12" s="70"/>
      <c r="AJ12" s="38"/>
      <c r="AK12" s="38"/>
      <c r="AL12" s="38"/>
      <c r="AM12" s="38"/>
      <c r="AN12" s="38"/>
      <c r="AO12" s="38"/>
      <c r="AP12" s="41"/>
      <c r="AQ12" s="41"/>
      <c r="AR12" s="41"/>
      <c r="AS12" s="38"/>
      <c r="AT12" s="38"/>
      <c r="AU12" s="38"/>
    </row>
    <row r="13" spans="1:47">
      <c r="A13"/>
      <c r="B13">
        <v>8</v>
      </c>
      <c r="C13" s="71" t="s">
        <v>212</v>
      </c>
      <c r="D13" s="71" t="s">
        <v>210</v>
      </c>
      <c r="E13" s="71">
        <v>0</v>
      </c>
      <c r="F13" s="71">
        <v>1E-4</v>
      </c>
      <c r="G13" s="71">
        <v>9.9999999999999964E-5</v>
      </c>
      <c r="H13" s="71">
        <v>9.3257922139878841E-3</v>
      </c>
      <c r="I13" s="71">
        <v>9.3257922139878841E-3</v>
      </c>
      <c r="J13" s="71">
        <v>9.3257922139878841E-3</v>
      </c>
      <c r="K13" s="71">
        <v>9.3257922139878841E-3</v>
      </c>
      <c r="L13" s="71">
        <v>4.6628961069939525E-3</v>
      </c>
      <c r="M13" s="71">
        <v>4.6628961069939525E-3</v>
      </c>
      <c r="N13" s="71">
        <v>4.6628961069939525E-3</v>
      </c>
      <c r="O13" s="71">
        <v>4.6615051057092658E-3</v>
      </c>
      <c r="P13" s="71">
        <v>9.3244012127032157E-3</v>
      </c>
      <c r="Q13" s="71">
        <v>9.3244012127032105E-3</v>
      </c>
      <c r="R13" s="71">
        <v>9.3244012127032105E-3</v>
      </c>
      <c r="S13" s="71">
        <v>9.3244012127032105E-3</v>
      </c>
      <c r="T13" s="71">
        <v>9.3221594338976643E-3</v>
      </c>
      <c r="U13" s="71">
        <v>3.1773995664190778E-6</v>
      </c>
      <c r="V13" s="71">
        <v>9.3189820343312271E-3</v>
      </c>
      <c r="W13" s="71">
        <v>9.3189820343312274E-5</v>
      </c>
      <c r="X13" s="71">
        <v>9.3189820343312274E-5</v>
      </c>
      <c r="Y13" s="71">
        <v>9.225792213987883E-3</v>
      </c>
      <c r="Z13" s="71">
        <v>0</v>
      </c>
      <c r="AA13" s="71">
        <v>0</v>
      </c>
      <c r="AB13" s="71">
        <v>0</v>
      </c>
      <c r="AC13" s="71">
        <v>0</v>
      </c>
      <c r="AD13" s="71"/>
      <c r="AE13" s="71"/>
      <c r="AF13" s="71"/>
      <c r="AG13" s="71"/>
      <c r="AH13" s="71"/>
      <c r="AI13" s="71"/>
      <c r="AJ13" s="38"/>
      <c r="AK13" s="38"/>
      <c r="AL13" s="38"/>
      <c r="AM13" s="38"/>
      <c r="AN13" s="38"/>
      <c r="AO13" s="38"/>
      <c r="AP13" s="41"/>
      <c r="AQ13" s="41"/>
      <c r="AR13" s="41"/>
      <c r="AS13" s="38"/>
      <c r="AT13" s="38"/>
      <c r="AU13" s="38"/>
    </row>
    <row r="14" spans="1:47">
      <c r="A14"/>
      <c r="B14">
        <v>9</v>
      </c>
      <c r="C14" s="70" t="s">
        <v>131</v>
      </c>
      <c r="D14" s="70" t="s">
        <v>210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70">
        <v>0</v>
      </c>
      <c r="O14" s="70">
        <v>0</v>
      </c>
      <c r="P14" s="70">
        <v>0</v>
      </c>
      <c r="Q14" s="70">
        <v>0</v>
      </c>
      <c r="R14" s="70">
        <v>0</v>
      </c>
      <c r="S14" s="70">
        <v>0</v>
      </c>
      <c r="T14" s="70">
        <v>0</v>
      </c>
      <c r="U14" s="70">
        <v>0</v>
      </c>
      <c r="V14" s="70">
        <v>0</v>
      </c>
      <c r="W14" s="70">
        <v>0</v>
      </c>
      <c r="X14" s="70">
        <v>0</v>
      </c>
      <c r="Y14" s="70">
        <v>0</v>
      </c>
      <c r="Z14" s="70">
        <v>0.14630000000000001</v>
      </c>
      <c r="AA14" s="70">
        <v>0.14630000000000001</v>
      </c>
      <c r="AB14" s="70">
        <v>0.14630000000000001</v>
      </c>
      <c r="AC14" s="70">
        <v>0.14630000000000001</v>
      </c>
      <c r="AD14" s="70"/>
      <c r="AE14" s="70"/>
      <c r="AF14" s="70"/>
      <c r="AG14" s="70"/>
      <c r="AH14" s="70"/>
      <c r="AI14" s="70"/>
      <c r="AS14" s="36"/>
      <c r="AT14" s="36"/>
      <c r="AU14" s="36"/>
    </row>
    <row r="15" spans="1:47">
      <c r="A15"/>
      <c r="B15">
        <v>10</v>
      </c>
      <c r="C15" s="71" t="s">
        <v>213</v>
      </c>
      <c r="D15" s="71" t="s">
        <v>214</v>
      </c>
      <c r="E15" s="71">
        <v>5.9871635999999999E-2</v>
      </c>
      <c r="F15" s="71">
        <v>0.28132825199999989</v>
      </c>
      <c r="G15" s="71">
        <v>0.34119988799999995</v>
      </c>
      <c r="H15" s="71">
        <v>1.9853097666752</v>
      </c>
      <c r="I15" s="71">
        <v>1.9853097666752</v>
      </c>
      <c r="J15" s="71">
        <v>1.9853097666752</v>
      </c>
      <c r="K15" s="71">
        <v>1.9853097666752</v>
      </c>
      <c r="L15" s="71">
        <v>0.99265488333760199</v>
      </c>
      <c r="M15" s="71">
        <v>0.99265488333760199</v>
      </c>
      <c r="N15" s="71">
        <v>0.99265488333760199</v>
      </c>
      <c r="O15" s="71">
        <v>0.99259715148183458</v>
      </c>
      <c r="P15" s="71">
        <v>1.98525203481944</v>
      </c>
      <c r="Q15" s="71">
        <v>1.9852520348198999</v>
      </c>
      <c r="R15" s="71">
        <v>1.9852520348198999</v>
      </c>
      <c r="S15" s="71">
        <v>1.9852520348198999</v>
      </c>
      <c r="T15" s="71">
        <v>1.9851582472135527</v>
      </c>
      <c r="U15" s="71">
        <v>0.32444119804667193</v>
      </c>
      <c r="V15" s="71">
        <v>1.6607170491668681</v>
      </c>
      <c r="W15" s="71">
        <v>1.6607170491668682E-2</v>
      </c>
      <c r="X15" s="71">
        <v>1.66071704916687E-2</v>
      </c>
      <c r="Y15" s="71">
        <v>1.6441098786752084</v>
      </c>
      <c r="Z15" s="71">
        <v>2.6356354639999999</v>
      </c>
      <c r="AA15" s="71">
        <v>2.6356354639999999</v>
      </c>
      <c r="AB15" s="71">
        <v>2.6356354639999999</v>
      </c>
      <c r="AC15" s="71">
        <v>2.6356354639999999</v>
      </c>
      <c r="AD15" s="71"/>
      <c r="AE15" s="71"/>
      <c r="AF15" s="71"/>
      <c r="AG15" s="71"/>
      <c r="AH15" s="71"/>
      <c r="AI15" s="71"/>
      <c r="AS15" s="36"/>
      <c r="AT15" s="36"/>
      <c r="AU15" s="36"/>
    </row>
    <row r="16" spans="1:47">
      <c r="A16"/>
      <c r="B16">
        <v>11</v>
      </c>
      <c r="C16" s="70" t="s">
        <v>130</v>
      </c>
      <c r="D16" s="70" t="s">
        <v>214</v>
      </c>
      <c r="E16" s="70">
        <v>5.9871635999999999E-2</v>
      </c>
      <c r="F16" s="70">
        <v>0</v>
      </c>
      <c r="G16" s="70">
        <v>5.9871635999999943E-2</v>
      </c>
      <c r="H16" s="70">
        <v>0.22692366029477021</v>
      </c>
      <c r="I16" s="70">
        <v>0.22692366029477021</v>
      </c>
      <c r="J16" s="70">
        <v>0.22692366029477021</v>
      </c>
      <c r="K16" s="70">
        <v>0.22692366029477021</v>
      </c>
      <c r="L16" s="70">
        <v>0.11346183014738533</v>
      </c>
      <c r="M16" s="70">
        <v>0.11346183014738533</v>
      </c>
      <c r="N16" s="70">
        <v>0.11346183014738533</v>
      </c>
      <c r="O16" s="70">
        <v>9.3471580055557626E-2</v>
      </c>
      <c r="P16" s="70">
        <v>0.20693341020294392</v>
      </c>
      <c r="Q16" s="70">
        <v>0.16876282634728657</v>
      </c>
      <c r="R16" s="70">
        <v>0.16876282634728657</v>
      </c>
      <c r="S16" s="70">
        <v>0.16876282634728657</v>
      </c>
      <c r="T16" s="70">
        <v>0.16876285364113516</v>
      </c>
      <c r="U16" s="70">
        <v>2.3435161568051068E-5</v>
      </c>
      <c r="V16" s="70">
        <v>0.16873941847956633</v>
      </c>
      <c r="W16" s="70">
        <v>1.6873941847956634E-3</v>
      </c>
      <c r="X16" s="70">
        <v>1.6873941847956634E-3</v>
      </c>
      <c r="Y16" s="70">
        <v>0.16705202429477156</v>
      </c>
      <c r="Z16" s="70">
        <v>0</v>
      </c>
      <c r="AA16" s="70">
        <v>0</v>
      </c>
      <c r="AB16" s="70">
        <v>0</v>
      </c>
      <c r="AC16" s="70">
        <v>0</v>
      </c>
      <c r="AD16" s="70"/>
      <c r="AE16" s="70"/>
      <c r="AF16" s="70"/>
      <c r="AG16" s="70"/>
      <c r="AH16" s="70"/>
      <c r="AI16" s="70"/>
      <c r="AS16" s="36"/>
      <c r="AT16" s="36"/>
      <c r="AU16" s="36"/>
    </row>
    <row r="17" spans="1:47">
      <c r="A17"/>
      <c r="B17">
        <v>12</v>
      </c>
      <c r="C17" s="71" t="s">
        <v>101</v>
      </c>
      <c r="D17" s="71" t="s">
        <v>214</v>
      </c>
      <c r="E17" s="71">
        <v>0</v>
      </c>
      <c r="F17" s="71">
        <v>0.27733345199999987</v>
      </c>
      <c r="G17" s="71">
        <v>0.27733345199999998</v>
      </c>
      <c r="H17" s="71">
        <v>1.0481122624400154</v>
      </c>
      <c r="I17" s="71">
        <v>1.0481122624400154</v>
      </c>
      <c r="J17" s="71">
        <v>1.0481122624400154</v>
      </c>
      <c r="K17" s="71">
        <v>1.0481122624400154</v>
      </c>
      <c r="L17" s="71">
        <v>0.52405613122000883</v>
      </c>
      <c r="M17" s="71">
        <v>0.52405613122000883</v>
      </c>
      <c r="N17" s="71">
        <v>0.52405613122000883</v>
      </c>
      <c r="O17" s="71">
        <v>0.43145902130496933</v>
      </c>
      <c r="P17" s="71">
        <v>0.95551515252497932</v>
      </c>
      <c r="Q17" s="71">
        <v>0.77870388607362018</v>
      </c>
      <c r="R17" s="71">
        <v>0.77870388607362018</v>
      </c>
      <c r="S17" s="71">
        <v>0.77870388607362018</v>
      </c>
      <c r="T17" s="71">
        <v>0.77870507039663095</v>
      </c>
      <c r="U17" s="71">
        <v>1.4061540671169952E-4</v>
      </c>
      <c r="V17" s="71">
        <v>0.77856445498991422</v>
      </c>
      <c r="W17" s="71">
        <v>7.7856445498991423E-3</v>
      </c>
      <c r="X17" s="71">
        <v>7.7856445498991596E-3</v>
      </c>
      <c r="Y17" s="71">
        <v>0.77077881044001917</v>
      </c>
      <c r="Z17" s="71">
        <v>0</v>
      </c>
      <c r="AA17" s="71">
        <v>0</v>
      </c>
      <c r="AB17" s="71">
        <v>0</v>
      </c>
      <c r="AC17" s="71">
        <v>0</v>
      </c>
      <c r="AD17" s="71"/>
      <c r="AE17" s="71"/>
      <c r="AF17" s="71"/>
      <c r="AG17" s="71"/>
      <c r="AH17" s="71"/>
      <c r="AI17" s="71"/>
      <c r="AS17" s="36"/>
      <c r="AT17" s="36"/>
      <c r="AU17" s="36"/>
    </row>
    <row r="18" spans="1:47">
      <c r="A18"/>
      <c r="B18">
        <v>13</v>
      </c>
      <c r="C18" s="70" t="s">
        <v>211</v>
      </c>
      <c r="D18" s="70" t="s">
        <v>214</v>
      </c>
      <c r="E18" s="70">
        <v>0</v>
      </c>
      <c r="F18" s="70">
        <v>0</v>
      </c>
      <c r="G18" s="70">
        <v>0</v>
      </c>
      <c r="H18" s="70">
        <v>0.33772709657602734</v>
      </c>
      <c r="I18" s="70">
        <v>0.33772709657602734</v>
      </c>
      <c r="J18" s="70">
        <v>0.33772709657602734</v>
      </c>
      <c r="K18" s="70">
        <v>0.33772709657602734</v>
      </c>
      <c r="L18" s="70">
        <v>0.168863548288014</v>
      </c>
      <c r="M18" s="70">
        <v>0.168863548288014</v>
      </c>
      <c r="N18" s="70">
        <v>0.168863548288014</v>
      </c>
      <c r="O18" s="70">
        <v>0.28144874415843446</v>
      </c>
      <c r="P18" s="70">
        <v>0.45031229244644833</v>
      </c>
      <c r="Q18" s="70">
        <v>0.66529414275392584</v>
      </c>
      <c r="R18" s="70">
        <v>0.66529414275392584</v>
      </c>
      <c r="S18" s="70">
        <v>0.66529414275392584</v>
      </c>
      <c r="T18" s="70">
        <v>0.66528869811044233</v>
      </c>
      <c r="U18" s="70">
        <v>0.32415021672051292</v>
      </c>
      <c r="V18" s="70">
        <v>0.34113848138992564</v>
      </c>
      <c r="W18" s="70">
        <v>3.411384813899257E-3</v>
      </c>
      <c r="X18" s="70">
        <v>3.411384813899257E-3</v>
      </c>
      <c r="Y18" s="70">
        <v>0.33772709657602823</v>
      </c>
      <c r="Z18" s="70">
        <v>0</v>
      </c>
      <c r="AA18" s="70">
        <v>0</v>
      </c>
      <c r="AB18" s="70">
        <v>0</v>
      </c>
      <c r="AC18" s="70">
        <v>0</v>
      </c>
      <c r="AD18" s="70"/>
      <c r="AE18" s="70"/>
      <c r="AF18" s="70"/>
      <c r="AG18" s="70"/>
      <c r="AH18" s="70"/>
      <c r="AI18" s="70"/>
    </row>
    <row r="19" spans="1:47">
      <c r="A19"/>
      <c r="B19">
        <v>14</v>
      </c>
      <c r="C19" s="71" t="s">
        <v>212</v>
      </c>
      <c r="D19" s="71" t="s">
        <v>214</v>
      </c>
      <c r="E19" s="71">
        <v>0</v>
      </c>
      <c r="F19" s="71">
        <v>3.9947999999999997E-3</v>
      </c>
      <c r="G19" s="71">
        <v>3.9948000000000041E-3</v>
      </c>
      <c r="H19" s="71">
        <v>0.37254674736438703</v>
      </c>
      <c r="I19" s="71">
        <v>0.37254674736438703</v>
      </c>
      <c r="J19" s="71">
        <v>0.37254674736438703</v>
      </c>
      <c r="K19" s="71">
        <v>0.37254674736438703</v>
      </c>
      <c r="L19" s="71">
        <v>0.18627337368219388</v>
      </c>
      <c r="M19" s="71">
        <v>0.18627337368219388</v>
      </c>
      <c r="N19" s="71">
        <v>0.18627337368219388</v>
      </c>
      <c r="O19" s="71">
        <v>0.18621780596287324</v>
      </c>
      <c r="P19" s="71">
        <v>0.3724911796450685</v>
      </c>
      <c r="Q19" s="71">
        <v>0.3724911796450675</v>
      </c>
      <c r="R19" s="71">
        <v>0.3724911796450675</v>
      </c>
      <c r="S19" s="71">
        <v>0.3724911796450675</v>
      </c>
      <c r="T19" s="71">
        <v>0.37240162506534419</v>
      </c>
      <c r="U19" s="71">
        <v>1.2693075787930904E-4</v>
      </c>
      <c r="V19" s="71">
        <v>0.37227469430746202</v>
      </c>
      <c r="W19" s="71">
        <v>3.72274694307462E-3</v>
      </c>
      <c r="X19" s="71">
        <v>3.72274694307462E-3</v>
      </c>
      <c r="Y19" s="71">
        <v>0.36855194736438934</v>
      </c>
      <c r="Z19" s="71">
        <v>0</v>
      </c>
      <c r="AA19" s="71">
        <v>0</v>
      </c>
      <c r="AB19" s="71">
        <v>0</v>
      </c>
      <c r="AC19" s="71">
        <v>0</v>
      </c>
      <c r="AD19" s="71"/>
      <c r="AE19" s="71"/>
      <c r="AF19" s="71"/>
      <c r="AG19" s="71"/>
      <c r="AH19" s="71"/>
      <c r="AI19" s="71"/>
    </row>
    <row r="20" spans="1:47">
      <c r="A20"/>
      <c r="B20">
        <v>15</v>
      </c>
      <c r="C20" s="70" t="s">
        <v>131</v>
      </c>
      <c r="D20" s="70" t="s">
        <v>214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  <c r="T20" s="70">
        <v>0</v>
      </c>
      <c r="U20" s="70">
        <v>0</v>
      </c>
      <c r="V20" s="70">
        <v>0</v>
      </c>
      <c r="W20" s="70">
        <v>0</v>
      </c>
      <c r="X20" s="70">
        <v>0</v>
      </c>
      <c r="Y20" s="70">
        <v>0</v>
      </c>
      <c r="Z20" s="70">
        <v>2.6356354639999999</v>
      </c>
      <c r="AA20" s="70">
        <v>2.6356354639999999</v>
      </c>
      <c r="AB20" s="70">
        <v>2.6356354639999999</v>
      </c>
      <c r="AC20" s="70">
        <v>2.6356354639999999</v>
      </c>
      <c r="AD20" s="70"/>
      <c r="AE20" s="70"/>
      <c r="AF20" s="70"/>
      <c r="AG20" s="70"/>
      <c r="AH20" s="70"/>
      <c r="AI20" s="70"/>
    </row>
    <row r="21" spans="1:47">
      <c r="A21"/>
      <c r="B21">
        <v>16</v>
      </c>
      <c r="C21" s="71" t="s">
        <v>88</v>
      </c>
      <c r="D21" s="71" t="s">
        <v>215</v>
      </c>
      <c r="E21" s="71">
        <v>79.736585223758993</v>
      </c>
      <c r="F21" s="71">
        <v>-114.58251172370878</v>
      </c>
      <c r="G21" s="71">
        <v>30.789709418351435</v>
      </c>
      <c r="H21" s="71">
        <v>-5795.9628468446517</v>
      </c>
      <c r="I21" s="71">
        <v>-1282.2543995497845</v>
      </c>
      <c r="J21" s="71">
        <v>-3640.6398009566319</v>
      </c>
      <c r="K21" s="71">
        <v>-468.03691576274565</v>
      </c>
      <c r="L21" s="71">
        <v>-468.03691576274565</v>
      </c>
      <c r="M21" s="71">
        <v>-468.03691576274565</v>
      </c>
      <c r="N21" s="71">
        <v>5201.7457422272664</v>
      </c>
      <c r="O21" s="71">
        <v>5616.3300222774578</v>
      </c>
      <c r="P21" s="71">
        <v>2457.5483193110986</v>
      </c>
      <c r="Q21" s="71">
        <v>2651.5553677479675</v>
      </c>
      <c r="R21" s="71">
        <v>-524.36249430816531</v>
      </c>
      <c r="S21" s="71">
        <v>-10206.84758454003</v>
      </c>
      <c r="T21" s="71">
        <v>-14851.719238066253</v>
      </c>
      <c r="U21" s="71">
        <v>-69531.175015628876</v>
      </c>
      <c r="V21" s="71">
        <v>-7454.9104196137077</v>
      </c>
      <c r="W21" s="71">
        <v>-7454.9104196137077</v>
      </c>
      <c r="X21" s="71">
        <v>-7454.9104196137077</v>
      </c>
      <c r="Y21" s="71">
        <v>-7454.9104196137077</v>
      </c>
      <c r="Z21" s="71">
        <v>-285665.97028954123</v>
      </c>
      <c r="AA21" s="71">
        <v>-282778.21277404367</v>
      </c>
      <c r="AB21" s="71">
        <v>-272195.42868891376</v>
      </c>
      <c r="AC21" s="71">
        <v>-272195.42868891376</v>
      </c>
      <c r="AD21" s="71"/>
      <c r="AE21" s="71"/>
      <c r="AF21" s="71"/>
      <c r="AG21" s="71"/>
      <c r="AH21" s="71"/>
      <c r="AI21" s="71"/>
    </row>
    <row r="22" spans="1:47">
      <c r="A22"/>
      <c r="B22">
        <v>17</v>
      </c>
      <c r="C22" s="70" t="s">
        <v>89</v>
      </c>
      <c r="D22" s="70" t="s">
        <v>216</v>
      </c>
      <c r="E22" s="70">
        <v>-28.058054034432569</v>
      </c>
      <c r="F22" s="70">
        <v>-28.123730811668231</v>
      </c>
      <c r="G22" s="70">
        <v>-23.400603132941857</v>
      </c>
      <c r="H22" s="70">
        <v>-33.227657060446163</v>
      </c>
      <c r="I22" s="70">
        <v>-30.458552678207628</v>
      </c>
      <c r="J22" s="70">
        <v>-36.557063694782684</v>
      </c>
      <c r="K22" s="70">
        <v>-34.744355055690129</v>
      </c>
      <c r="L22" s="70">
        <v>-34.744355055690129</v>
      </c>
      <c r="M22" s="70">
        <v>-34.744355055690129</v>
      </c>
      <c r="N22" s="70">
        <v>-24.147671552912229</v>
      </c>
      <c r="O22" s="70">
        <v>-24.865407069627835</v>
      </c>
      <c r="P22" s="70">
        <v>-28.606617238771314</v>
      </c>
      <c r="Q22" s="70">
        <v>-29.642718482145593</v>
      </c>
      <c r="R22" s="70">
        <v>-34.327424465795715</v>
      </c>
      <c r="S22" s="70">
        <v>-54.629010650322407</v>
      </c>
      <c r="T22" s="70">
        <v>-69.054982098584887</v>
      </c>
      <c r="U22" s="70">
        <v>-197.27277764627428</v>
      </c>
      <c r="V22" s="70">
        <v>-36.504516529188741</v>
      </c>
      <c r="W22" s="70">
        <v>-36.504516529188741</v>
      </c>
      <c r="X22" s="70">
        <v>-36.504516675437813</v>
      </c>
      <c r="Y22" s="70">
        <v>-36.504516529188741</v>
      </c>
      <c r="Z22" s="70">
        <v>-162.73476591350314</v>
      </c>
      <c r="AA22" s="70">
        <v>-153.67660411697676</v>
      </c>
      <c r="AB22" s="70">
        <v>-127.36916624906154</v>
      </c>
      <c r="AC22" s="70">
        <v>-127.36916625088828</v>
      </c>
      <c r="AD22" s="70"/>
      <c r="AE22" s="70"/>
      <c r="AF22" s="70"/>
      <c r="AG22" s="70"/>
      <c r="AH22" s="70"/>
      <c r="AI22" s="70"/>
    </row>
    <row r="23" spans="1:47">
      <c r="A23"/>
      <c r="B23">
        <v>18</v>
      </c>
      <c r="C23" s="71" t="s">
        <v>90</v>
      </c>
      <c r="D23" s="71" t="s">
        <v>91</v>
      </c>
      <c r="E23" s="71">
        <v>39.554232009722298</v>
      </c>
      <c r="F23" s="71">
        <v>-4.07291165779215</v>
      </c>
      <c r="G23" s="71">
        <v>3.5825083972728398</v>
      </c>
      <c r="H23" s="71">
        <v>-522.98301550126598</v>
      </c>
      <c r="I23" s="71">
        <v>-115.70075416915201</v>
      </c>
      <c r="J23" s="71">
        <v>-328.50327577492504</v>
      </c>
      <c r="K23" s="71">
        <v>-42.232043931194205</v>
      </c>
      <c r="L23" s="71">
        <v>-42.232043931194205</v>
      </c>
      <c r="M23" s="71">
        <v>-42.232043931194205</v>
      </c>
      <c r="N23" s="71">
        <v>469.36544384888504</v>
      </c>
      <c r="O23" s="71">
        <v>469.38911280243303</v>
      </c>
      <c r="P23" s="71">
        <v>213.57109537037499</v>
      </c>
      <c r="Q23" s="71">
        <v>213.571095370325</v>
      </c>
      <c r="R23" s="71">
        <v>-42.235087240748605</v>
      </c>
      <c r="S23" s="71">
        <v>-822.11657558544698</v>
      </c>
      <c r="T23" s="71">
        <v>-1196.27828001644</v>
      </c>
      <c r="U23" s="71">
        <v>-4083.3162515208101</v>
      </c>
      <c r="V23" s="71">
        <v>-632.26044282480507</v>
      </c>
      <c r="W23" s="71">
        <v>-632.26044282480507</v>
      </c>
      <c r="X23" s="71">
        <v>-632.26044282480507</v>
      </c>
      <c r="Y23" s="71">
        <v>-632.26044282480507</v>
      </c>
      <c r="Z23" s="71">
        <v>-15856.870961180801</v>
      </c>
      <c r="AA23" s="71">
        <v>-15696.5760606576</v>
      </c>
      <c r="AB23" s="71">
        <v>-15109.142277495201</v>
      </c>
      <c r="AC23" s="71">
        <v>-15109.142277495201</v>
      </c>
      <c r="AD23" s="71"/>
      <c r="AE23" s="71"/>
      <c r="AF23" s="71"/>
      <c r="AG23" s="71"/>
      <c r="AH23" s="71"/>
      <c r="AI23" s="71"/>
      <c r="AO23" s="42"/>
    </row>
    <row r="24" spans="1:47">
      <c r="A24"/>
      <c r="B24">
        <v>19</v>
      </c>
      <c r="C24" s="70" t="s">
        <v>92</v>
      </c>
      <c r="D24" s="70" t="s">
        <v>217</v>
      </c>
      <c r="E24" s="70">
        <v>-13.918514015929802</v>
      </c>
      <c r="F24" s="70">
        <v>-0.99967673391253409</v>
      </c>
      <c r="G24" s="70">
        <v>-2.7227557131489797</v>
      </c>
      <c r="H24" s="70">
        <v>-2.9982076743253203</v>
      </c>
      <c r="I24" s="70">
        <v>-2.7483450374643401</v>
      </c>
      <c r="J24" s="70">
        <v>-3.2986276679426303</v>
      </c>
      <c r="K24" s="70">
        <v>-3.1350628116195898</v>
      </c>
      <c r="L24" s="70">
        <v>-3.1350628116195898</v>
      </c>
      <c r="M24" s="70">
        <v>-3.1350628116195898</v>
      </c>
      <c r="N24" s="70">
        <v>-2.17889976519628</v>
      </c>
      <c r="O24" s="70">
        <v>-2.0781455715009902</v>
      </c>
      <c r="P24" s="70">
        <v>-2.4860331455204401</v>
      </c>
      <c r="Q24" s="70">
        <v>-2.3875902924716002</v>
      </c>
      <c r="R24" s="70">
        <v>-2.7649227067163902</v>
      </c>
      <c r="S24" s="70">
        <v>-4.4001259734190397</v>
      </c>
      <c r="T24" s="70">
        <v>-5.5622499918882902</v>
      </c>
      <c r="U24" s="70">
        <v>-11.5851219077575</v>
      </c>
      <c r="V24" s="70">
        <v>-3.0959945172682901</v>
      </c>
      <c r="W24" s="70">
        <v>-3.0959945172682901</v>
      </c>
      <c r="X24" s="70">
        <v>-3.0959945296718603</v>
      </c>
      <c r="Y24" s="70">
        <v>-3.0959945172682901</v>
      </c>
      <c r="Z24" s="70">
        <v>-9.0331521860056085</v>
      </c>
      <c r="AA24" s="70">
        <v>-8.5303478001439199</v>
      </c>
      <c r="AB24" s="70">
        <v>-7.0700630936106199</v>
      </c>
      <c r="AC24" s="70">
        <v>-7.0700630937120206</v>
      </c>
      <c r="AD24" s="70"/>
      <c r="AE24" s="70"/>
      <c r="AF24" s="70"/>
      <c r="AG24" s="70"/>
      <c r="AH24" s="70"/>
      <c r="AI24" s="70"/>
      <c r="AO24" s="38"/>
      <c r="AP24" s="38"/>
      <c r="AQ24" s="38"/>
      <c r="AR24" s="38"/>
    </row>
    <row r="25" spans="1:47">
      <c r="A25"/>
      <c r="B25">
        <v>20</v>
      </c>
      <c r="C25" s="71" t="s">
        <v>218</v>
      </c>
      <c r="D25" s="71" t="s">
        <v>91</v>
      </c>
      <c r="E25" s="71">
        <v>4188.5855771829001</v>
      </c>
      <c r="F25" s="71">
        <v>298.90548072840903</v>
      </c>
      <c r="G25" s="71">
        <v>982.06541504919096</v>
      </c>
      <c r="H25" s="71">
        <v>762.059449500695</v>
      </c>
      <c r="I25" s="71">
        <v>1094.84516565271</v>
      </c>
      <c r="J25" s="71">
        <v>1046.10941032404</v>
      </c>
      <c r="K25" s="71">
        <v>1283.61378025505</v>
      </c>
      <c r="L25" s="71">
        <v>1283.61378025505</v>
      </c>
      <c r="M25" s="71">
        <v>1283.61378025505</v>
      </c>
      <c r="N25" s="71">
        <v>1510.1312557440201</v>
      </c>
      <c r="O25" s="71">
        <v>1594.2806817841799</v>
      </c>
      <c r="P25" s="71">
        <v>1404.67085967345</v>
      </c>
      <c r="Q25" s="71">
        <v>1478.40307902374</v>
      </c>
      <c r="R25" s="71">
        <v>1335.09855571975</v>
      </c>
      <c r="S25" s="71">
        <v>1042.75292134244</v>
      </c>
      <c r="T25" s="71">
        <v>1015.0935600687501</v>
      </c>
      <c r="U25" s="71">
        <v>335.38912524414701</v>
      </c>
      <c r="V25" s="71">
        <v>717.02081850069794</v>
      </c>
      <c r="W25" s="71">
        <v>717.02081850069794</v>
      </c>
      <c r="X25" s="71">
        <v>717.02082219882209</v>
      </c>
      <c r="Y25" s="71">
        <v>717.02081850069794</v>
      </c>
      <c r="Z25" s="71">
        <v>0.92503464156812509</v>
      </c>
      <c r="AA25" s="71">
        <v>11.308807520014</v>
      </c>
      <c r="AB25" s="71">
        <v>163.35870542957801</v>
      </c>
      <c r="AC25" s="71">
        <v>163.35870545980799</v>
      </c>
      <c r="AD25" s="71"/>
      <c r="AE25" s="71"/>
      <c r="AF25" s="71"/>
      <c r="AG25" s="71"/>
      <c r="AH25" s="71"/>
      <c r="AI25" s="71"/>
    </row>
    <row r="26" spans="1:47">
      <c r="A26"/>
      <c r="B26">
        <v>21</v>
      </c>
      <c r="C26" s="70" t="s">
        <v>219</v>
      </c>
      <c r="D26" s="70"/>
      <c r="E26" s="70">
        <v>2.0158800000000001</v>
      </c>
      <c r="F26" s="70">
        <v>28.132825199999999</v>
      </c>
      <c r="G26" s="70">
        <v>8.5944556171284603</v>
      </c>
      <c r="H26" s="70">
        <v>11.0825068406655</v>
      </c>
      <c r="I26" s="70">
        <v>11.0825068406655</v>
      </c>
      <c r="J26" s="70">
        <v>11.0825068406655</v>
      </c>
      <c r="K26" s="70">
        <v>11.0825068406655</v>
      </c>
      <c r="L26" s="70">
        <v>11.0825068406655</v>
      </c>
      <c r="M26" s="70">
        <v>11.0825068406655</v>
      </c>
      <c r="N26" s="70">
        <v>11.0825068406655</v>
      </c>
      <c r="O26" s="70">
        <v>11.965190220850699</v>
      </c>
      <c r="P26" s="70">
        <v>11.5069331598886</v>
      </c>
      <c r="Q26" s="70">
        <v>12.415328783842501</v>
      </c>
      <c r="R26" s="70">
        <v>12.415328783842501</v>
      </c>
      <c r="S26" s="70">
        <v>12.415328783842501</v>
      </c>
      <c r="T26" s="70">
        <v>12.414936797032</v>
      </c>
      <c r="U26" s="70">
        <v>17.0281140946975</v>
      </c>
      <c r="V26" s="70">
        <v>11.790885392587199</v>
      </c>
      <c r="W26" s="70">
        <v>11.790885392587199</v>
      </c>
      <c r="X26" s="70">
        <v>11.790885392587199</v>
      </c>
      <c r="Y26" s="70">
        <v>11.790885392587199</v>
      </c>
      <c r="Z26" s="70">
        <v>18.015280000000001</v>
      </c>
      <c r="AA26" s="70">
        <v>18.015280000000001</v>
      </c>
      <c r="AB26" s="70">
        <v>18.015280000000001</v>
      </c>
      <c r="AC26" s="70">
        <v>18.015280000000001</v>
      </c>
      <c r="AD26" s="70"/>
      <c r="AE26" s="70"/>
      <c r="AF26" s="70"/>
      <c r="AG26" s="70"/>
      <c r="AH26" s="70"/>
      <c r="AI26" s="70"/>
      <c r="AJ26" s="38"/>
      <c r="AK26" s="38"/>
      <c r="AL26" s="38"/>
      <c r="AM26" s="38"/>
      <c r="AN26" s="38"/>
      <c r="AO26" s="38"/>
      <c r="AP26" s="38"/>
      <c r="AQ26" s="38"/>
      <c r="AR26" s="38"/>
    </row>
    <row r="27" spans="1:47">
      <c r="A27"/>
      <c r="B27">
        <v>22</v>
      </c>
      <c r="C27" s="71" t="s">
        <v>220</v>
      </c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</row>
    <row r="28" spans="1:47">
      <c r="A28"/>
      <c r="B28">
        <v>23</v>
      </c>
      <c r="C28" s="70" t="s">
        <v>130</v>
      </c>
      <c r="D28" s="70"/>
      <c r="E28" s="70">
        <v>1</v>
      </c>
      <c r="F28" s="70">
        <v>0</v>
      </c>
      <c r="G28" s="70">
        <v>0.74811083123425703</v>
      </c>
      <c r="H28" s="70">
        <v>0.62838358692891905</v>
      </c>
      <c r="I28" s="70">
        <v>0.62838358692891905</v>
      </c>
      <c r="J28" s="70">
        <v>0.62838358692891905</v>
      </c>
      <c r="K28" s="70">
        <v>0.62838358692891905</v>
      </c>
      <c r="L28" s="70">
        <v>0.62838358692891905</v>
      </c>
      <c r="M28" s="70">
        <v>0.62838358692891905</v>
      </c>
      <c r="N28" s="70">
        <v>0.62838358692891905</v>
      </c>
      <c r="O28" s="70">
        <v>0.55893523835301395</v>
      </c>
      <c r="P28" s="70">
        <v>0.59499029141223303</v>
      </c>
      <c r="Q28" s="70">
        <v>0.52354581115850596</v>
      </c>
      <c r="R28" s="70">
        <v>0.52354581115850596</v>
      </c>
      <c r="S28" s="70">
        <v>0.52354581115850596</v>
      </c>
      <c r="T28" s="70">
        <v>0.52355409984597401</v>
      </c>
      <c r="U28" s="72">
        <v>6.10146E-4</v>
      </c>
      <c r="V28" s="70">
        <v>0.59429577911199305</v>
      </c>
      <c r="W28" s="70">
        <v>0.59429577911199305</v>
      </c>
      <c r="X28" s="70">
        <v>0.59429577911199305</v>
      </c>
      <c r="Y28" s="70">
        <v>0.59429577911199305</v>
      </c>
      <c r="Z28" s="70">
        <v>0</v>
      </c>
      <c r="AA28" s="70">
        <v>0</v>
      </c>
      <c r="AB28" s="70">
        <v>0</v>
      </c>
      <c r="AC28" s="70">
        <v>0</v>
      </c>
      <c r="AD28" s="70"/>
      <c r="AE28" s="70"/>
      <c r="AF28" s="70"/>
      <c r="AG28" s="70"/>
      <c r="AH28" s="70"/>
      <c r="AI28" s="70"/>
    </row>
    <row r="29" spans="1:47">
      <c r="A29"/>
      <c r="B29">
        <v>24</v>
      </c>
      <c r="C29" s="71" t="s">
        <v>101</v>
      </c>
      <c r="D29" s="71"/>
      <c r="E29" s="71">
        <v>0</v>
      </c>
      <c r="F29" s="71">
        <v>0.99</v>
      </c>
      <c r="G29" s="71">
        <v>0.24937027707808601</v>
      </c>
      <c r="H29" s="71">
        <v>0.20885768898228901</v>
      </c>
      <c r="I29" s="71">
        <v>0.20885768898228901</v>
      </c>
      <c r="J29" s="71">
        <v>0.20885768898228901</v>
      </c>
      <c r="K29" s="71">
        <v>0.20885768898228901</v>
      </c>
      <c r="L29" s="71">
        <v>0.20885768898228901</v>
      </c>
      <c r="M29" s="71">
        <v>0.20885768898228901</v>
      </c>
      <c r="N29" s="71">
        <v>0.20885768898228901</v>
      </c>
      <c r="O29" s="71">
        <v>0.185660311178695</v>
      </c>
      <c r="P29" s="71">
        <v>0.19770354481482999</v>
      </c>
      <c r="Q29" s="71">
        <v>0.17383925593621799</v>
      </c>
      <c r="R29" s="71">
        <v>0.17383925593621799</v>
      </c>
      <c r="S29" s="71">
        <v>0.17383925593621799</v>
      </c>
      <c r="T29" s="71">
        <v>0.17384224440874199</v>
      </c>
      <c r="U29" s="73">
        <v>2.6344900000000002E-4</v>
      </c>
      <c r="V29" s="71">
        <v>0.19732326066408701</v>
      </c>
      <c r="W29" s="71">
        <v>0.19732326066408701</v>
      </c>
      <c r="X29" s="71">
        <v>0.19732326066408701</v>
      </c>
      <c r="Y29" s="71">
        <v>0.19732326066408701</v>
      </c>
      <c r="Z29" s="71">
        <v>0</v>
      </c>
      <c r="AA29" s="71">
        <v>0</v>
      </c>
      <c r="AB29" s="71">
        <v>0</v>
      </c>
      <c r="AC29" s="71">
        <v>0</v>
      </c>
      <c r="AD29" s="71"/>
      <c r="AE29" s="71"/>
      <c r="AF29" s="71"/>
      <c r="AG29" s="71"/>
      <c r="AH29" s="71"/>
      <c r="AI29" s="71"/>
      <c r="AJ29" s="38"/>
      <c r="AK29" s="38"/>
      <c r="AL29" s="38"/>
      <c r="AM29" s="38"/>
      <c r="AN29" s="38"/>
      <c r="AO29" s="38"/>
      <c r="AP29" s="38"/>
      <c r="AQ29" s="38"/>
    </row>
    <row r="30" spans="1:47">
      <c r="A30"/>
      <c r="B30">
        <v>25</v>
      </c>
      <c r="C30" s="70" t="s">
        <v>211</v>
      </c>
      <c r="D30" s="70"/>
      <c r="E30" s="70">
        <v>0</v>
      </c>
      <c r="F30" s="70">
        <v>0</v>
      </c>
      <c r="G30" s="70">
        <v>0</v>
      </c>
      <c r="H30" s="70">
        <v>0.110699766972376</v>
      </c>
      <c r="I30" s="70">
        <v>0.110699766972376</v>
      </c>
      <c r="J30" s="70">
        <v>0.110699766972376</v>
      </c>
      <c r="K30" s="70">
        <v>0.110699766972376</v>
      </c>
      <c r="L30" s="70">
        <v>0.110699766972376</v>
      </c>
      <c r="M30" s="70">
        <v>0.110699766972376</v>
      </c>
      <c r="N30" s="70">
        <v>0.110699766972376</v>
      </c>
      <c r="O30" s="70">
        <v>0.19921267596842401</v>
      </c>
      <c r="P30" s="70">
        <v>0.15325999752870101</v>
      </c>
      <c r="Q30" s="70">
        <v>0.24430218231355</v>
      </c>
      <c r="R30" s="70">
        <v>0.24430218231355</v>
      </c>
      <c r="S30" s="70">
        <v>0.24430218231355</v>
      </c>
      <c r="T30" s="70">
        <v>0.24430401119747899</v>
      </c>
      <c r="U30" s="70">
        <v>0.99895964097422196</v>
      </c>
      <c r="V30" s="70">
        <v>0.14221734180529599</v>
      </c>
      <c r="W30" s="70">
        <v>0.14221734180529599</v>
      </c>
      <c r="X30" s="70">
        <v>0.14221734180529599</v>
      </c>
      <c r="Y30" s="70">
        <v>0.14221734180529599</v>
      </c>
      <c r="Z30" s="70">
        <v>0</v>
      </c>
      <c r="AA30" s="70">
        <v>0</v>
      </c>
      <c r="AB30" s="70">
        <v>0</v>
      </c>
      <c r="AC30" s="70">
        <v>0</v>
      </c>
      <c r="AD30" s="70"/>
      <c r="AE30" s="70"/>
      <c r="AF30" s="70"/>
      <c r="AG30" s="70"/>
      <c r="AH30" s="70"/>
      <c r="AI30" s="70"/>
      <c r="AJ30" s="38"/>
      <c r="AK30" s="38"/>
      <c r="AL30" s="38"/>
      <c r="AM30" s="38"/>
      <c r="AN30" s="38"/>
      <c r="AO30" s="38"/>
      <c r="AP30" s="38"/>
      <c r="AQ30" s="38"/>
    </row>
    <row r="31" spans="1:47">
      <c r="A31"/>
      <c r="B31">
        <v>26</v>
      </c>
      <c r="C31" s="71" t="s">
        <v>212</v>
      </c>
      <c r="D31" s="71"/>
      <c r="E31" s="71">
        <v>0</v>
      </c>
      <c r="F31" s="71">
        <v>0.01</v>
      </c>
      <c r="G31" s="71">
        <v>2.5188916876574298E-3</v>
      </c>
      <c r="H31" s="71">
        <v>5.2058957116415797E-2</v>
      </c>
      <c r="I31" s="71">
        <v>5.2058957116415797E-2</v>
      </c>
      <c r="J31" s="71">
        <v>5.2058957116415797E-2</v>
      </c>
      <c r="K31" s="71">
        <v>5.2058957116415797E-2</v>
      </c>
      <c r="L31" s="71">
        <v>5.2058957116415797E-2</v>
      </c>
      <c r="M31" s="71">
        <v>5.2058957116415797E-2</v>
      </c>
      <c r="N31" s="71">
        <v>5.2058957116415797E-2</v>
      </c>
      <c r="O31" s="71">
        <v>5.6191774499867599E-2</v>
      </c>
      <c r="P31" s="71">
        <v>5.4046166244236298E-2</v>
      </c>
      <c r="Q31" s="71">
        <v>5.8312750591726199E-2</v>
      </c>
      <c r="R31" s="71">
        <v>5.8312750591726199E-2</v>
      </c>
      <c r="S31" s="71">
        <v>5.8312750591726199E-2</v>
      </c>
      <c r="T31" s="71">
        <v>5.8299644547805597E-2</v>
      </c>
      <c r="U31" s="73">
        <v>1.6676399999999999E-4</v>
      </c>
      <c r="V31" s="71">
        <v>6.6163618418623199E-2</v>
      </c>
      <c r="W31" s="71">
        <v>6.6163618418623199E-2</v>
      </c>
      <c r="X31" s="71">
        <v>6.6163618418623199E-2</v>
      </c>
      <c r="Y31" s="71">
        <v>6.6163618418623199E-2</v>
      </c>
      <c r="Z31" s="71">
        <v>0</v>
      </c>
      <c r="AA31" s="71">
        <v>0</v>
      </c>
      <c r="AB31" s="71">
        <v>0</v>
      </c>
      <c r="AC31" s="71">
        <v>0</v>
      </c>
      <c r="AD31" s="71"/>
      <c r="AE31" s="71"/>
      <c r="AF31" s="71"/>
      <c r="AG31" s="71"/>
      <c r="AH31" s="71"/>
      <c r="AI31" s="71"/>
      <c r="AJ31" s="38"/>
      <c r="AK31" s="38"/>
      <c r="AL31" s="38"/>
      <c r="AM31" s="38"/>
      <c r="AN31" s="38"/>
      <c r="AO31" s="38"/>
      <c r="AP31" s="38"/>
      <c r="AQ31" s="38"/>
    </row>
    <row r="32" spans="1:47">
      <c r="A32"/>
      <c r="B32">
        <v>27</v>
      </c>
      <c r="C32" s="70" t="s">
        <v>131</v>
      </c>
      <c r="D32" s="70"/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v>0</v>
      </c>
      <c r="Q32" s="70">
        <v>0</v>
      </c>
      <c r="R32" s="70">
        <v>0</v>
      </c>
      <c r="S32" s="70">
        <v>0</v>
      </c>
      <c r="T32" s="70">
        <v>0</v>
      </c>
      <c r="U32" s="70">
        <v>0</v>
      </c>
      <c r="V32" s="70">
        <v>0</v>
      </c>
      <c r="W32" s="70">
        <v>0</v>
      </c>
      <c r="X32" s="70">
        <v>0</v>
      </c>
      <c r="Y32" s="70">
        <v>0</v>
      </c>
      <c r="Z32" s="70">
        <v>1</v>
      </c>
      <c r="AA32" s="70">
        <v>1</v>
      </c>
      <c r="AB32" s="70">
        <v>1</v>
      </c>
      <c r="AC32" s="70">
        <v>1</v>
      </c>
      <c r="AD32" s="70"/>
      <c r="AE32" s="70"/>
      <c r="AF32" s="70"/>
      <c r="AG32" s="70"/>
      <c r="AH32" s="70"/>
      <c r="AI32" s="70"/>
    </row>
    <row r="33" spans="1:35">
      <c r="A33"/>
      <c r="B33">
        <v>28</v>
      </c>
      <c r="C33" s="71" t="s">
        <v>93</v>
      </c>
      <c r="D33" s="71" t="s">
        <v>221</v>
      </c>
      <c r="E33" s="71">
        <v>2.3799382833446301</v>
      </c>
      <c r="F33" s="71">
        <v>33.647916009328</v>
      </c>
      <c r="G33" s="71">
        <v>10.1822933721513</v>
      </c>
      <c r="H33" s="71">
        <v>14.358828355134801</v>
      </c>
      <c r="I33" s="71">
        <v>29.934885687175001</v>
      </c>
      <c r="J33" s="71">
        <v>36.453631255619896</v>
      </c>
      <c r="K33" s="71">
        <v>54.208016105596002</v>
      </c>
      <c r="L33" s="71">
        <v>54.208016105596002</v>
      </c>
      <c r="M33" s="71">
        <v>54.208016105596002</v>
      </c>
      <c r="N33" s="71">
        <v>39.363353719745497</v>
      </c>
      <c r="O33" s="71">
        <v>34.073259608925497</v>
      </c>
      <c r="P33" s="71">
        <v>40.717232168602798</v>
      </c>
      <c r="Q33" s="71">
        <v>35.051879281003302</v>
      </c>
      <c r="R33" s="71">
        <v>39.999135527945299</v>
      </c>
      <c r="S33" s="71">
        <v>73.671161137439199</v>
      </c>
      <c r="T33" s="71">
        <v>94.655851130169495</v>
      </c>
      <c r="U33" s="71">
        <v>506.969971609514</v>
      </c>
      <c r="V33" s="71">
        <v>15.6991253443737</v>
      </c>
      <c r="W33" s="71">
        <v>15.6991253443737</v>
      </c>
      <c r="X33" s="71">
        <v>15.6991254241865</v>
      </c>
      <c r="Y33" s="71">
        <v>15.6991253443737</v>
      </c>
      <c r="Z33" s="71">
        <v>996.96474753847599</v>
      </c>
      <c r="AA33" s="71">
        <v>980.84609127492604</v>
      </c>
      <c r="AB33" s="71">
        <v>94.516751865451695</v>
      </c>
      <c r="AC33" s="71">
        <v>94.516752055364094</v>
      </c>
      <c r="AD33" s="71"/>
      <c r="AE33" s="71"/>
      <c r="AF33" s="71"/>
      <c r="AG33" s="71"/>
      <c r="AH33" s="71"/>
      <c r="AI33" s="71"/>
    </row>
    <row r="34" spans="1:35">
      <c r="A34"/>
      <c r="B34">
        <v>29</v>
      </c>
      <c r="C34" s="70" t="s">
        <v>222</v>
      </c>
      <c r="D34" s="70" t="s">
        <v>94</v>
      </c>
      <c r="E34" s="70">
        <v>250.777471031945</v>
      </c>
      <c r="F34" s="70">
        <v>84.090556406543001</v>
      </c>
      <c r="G34" s="70">
        <v>335.08060962345803</v>
      </c>
      <c r="H34" s="70">
        <v>1512.9240678808601</v>
      </c>
      <c r="I34" s="70">
        <v>2173.60680036745</v>
      </c>
      <c r="J34" s="70">
        <v>2076.8512293271501</v>
      </c>
      <c r="K34" s="70">
        <v>2548.3709745792403</v>
      </c>
      <c r="L34" s="70">
        <v>1274.1854872896201</v>
      </c>
      <c r="M34" s="70">
        <v>1274.1854872896201</v>
      </c>
      <c r="N34" s="70">
        <v>1499.0391654950499</v>
      </c>
      <c r="O34" s="70">
        <v>1582.4784634015</v>
      </c>
      <c r="P34" s="70">
        <v>2788.6256824182901</v>
      </c>
      <c r="Q34" s="70">
        <v>2935.0027209158802</v>
      </c>
      <c r="R34" s="70">
        <v>2650.5071244277401</v>
      </c>
      <c r="S34" s="70">
        <v>2070.1273589094799</v>
      </c>
      <c r="T34" s="70">
        <v>2015.1213524638301</v>
      </c>
      <c r="U34" s="70">
        <v>108.81404960603601</v>
      </c>
      <c r="V34" s="70">
        <v>1190.7686978917002</v>
      </c>
      <c r="W34" s="70">
        <v>11.907686978916999</v>
      </c>
      <c r="X34" s="70">
        <v>11.907687040332299</v>
      </c>
      <c r="Y34" s="70">
        <v>1178.8610109127799</v>
      </c>
      <c r="Z34" s="70">
        <v>2.4380541067454802</v>
      </c>
      <c r="AA34" s="70">
        <v>29.805894155298901</v>
      </c>
      <c r="AB34" s="70">
        <v>430.55399738332403</v>
      </c>
      <c r="AC34" s="70">
        <v>430.55399746300202</v>
      </c>
      <c r="AD34" s="70"/>
      <c r="AE34" s="70"/>
      <c r="AF34" s="70"/>
      <c r="AG34" s="70"/>
      <c r="AH34" s="70"/>
      <c r="AI34" s="70"/>
    </row>
    <row r="35" spans="1:35">
      <c r="A35"/>
      <c r="B35">
        <v>30</v>
      </c>
      <c r="C35" s="71" t="s">
        <v>223</v>
      </c>
      <c r="D35" s="71" t="s">
        <v>215</v>
      </c>
      <c r="E35" s="71">
        <v>8443.6858933314707</v>
      </c>
      <c r="F35" s="71">
        <v>8409.0556406543001</v>
      </c>
      <c r="G35" s="71">
        <v>8440.3176227571112</v>
      </c>
      <c r="H35" s="71">
        <v>8445.5290620852302</v>
      </c>
      <c r="I35" s="71">
        <v>12133.629037815699</v>
      </c>
      <c r="J35" s="71">
        <v>11593.5146960007</v>
      </c>
      <c r="K35" s="71">
        <v>14225.658500449101</v>
      </c>
      <c r="L35" s="71">
        <v>14225.658500449101</v>
      </c>
      <c r="M35" s="71">
        <v>14225.658500449101</v>
      </c>
      <c r="N35" s="71">
        <v>16736.039972085902</v>
      </c>
      <c r="O35" s="71">
        <v>19075.871622975301</v>
      </c>
      <c r="P35" s="71">
        <v>16163.4536939056</v>
      </c>
      <c r="Q35" s="71">
        <v>18354.8603011247</v>
      </c>
      <c r="R35" s="71">
        <v>16575.687528093902</v>
      </c>
      <c r="S35" s="71">
        <v>12946.1203587787</v>
      </c>
      <c r="T35" s="71">
        <v>12602.3223913277</v>
      </c>
      <c r="U35" s="71">
        <v>5711.0442907781198</v>
      </c>
      <c r="V35" s="71">
        <v>8454.3102950408302</v>
      </c>
      <c r="W35" s="71">
        <v>8454.3102950408302</v>
      </c>
      <c r="X35" s="71">
        <v>8454.3103386449802</v>
      </c>
      <c r="Y35" s="71">
        <v>8454.3102950408302</v>
      </c>
      <c r="Z35" s="71">
        <v>16.664758077620803</v>
      </c>
      <c r="AA35" s="71">
        <v>203.73133393919599</v>
      </c>
      <c r="AB35" s="71">
        <v>2942.9528187513797</v>
      </c>
      <c r="AC35" s="71">
        <v>2942.9528192960097</v>
      </c>
      <c r="AD35" s="71"/>
      <c r="AE35" s="71"/>
      <c r="AF35" s="71"/>
      <c r="AG35" s="71"/>
      <c r="AH35" s="71"/>
      <c r="AI35" s="71"/>
    </row>
    <row r="36" spans="1:35">
      <c r="A36"/>
      <c r="B36">
        <v>31</v>
      </c>
      <c r="C36" s="70" t="s">
        <v>208</v>
      </c>
      <c r="D36" s="70"/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  <c r="P36" s="70">
        <v>1</v>
      </c>
      <c r="Q36" s="70">
        <v>1</v>
      </c>
      <c r="R36" s="70">
        <v>1</v>
      </c>
      <c r="S36" s="70">
        <v>1</v>
      </c>
      <c r="T36" s="70">
        <v>0.83005881365985101</v>
      </c>
      <c r="U36" s="70">
        <v>0</v>
      </c>
      <c r="V36" s="70">
        <v>1</v>
      </c>
      <c r="W36" s="70">
        <v>1</v>
      </c>
      <c r="X36" s="70">
        <v>1</v>
      </c>
      <c r="Y36" s="70">
        <v>1</v>
      </c>
      <c r="Z36" s="70">
        <v>0</v>
      </c>
      <c r="AA36" s="70">
        <v>0</v>
      </c>
      <c r="AB36" s="70">
        <v>4.8921064562668301E-2</v>
      </c>
      <c r="AC36" s="70">
        <v>4.8921064483189301E-2</v>
      </c>
      <c r="AD36" s="70"/>
      <c r="AE36" s="70"/>
      <c r="AF36" s="70"/>
      <c r="AG36" s="70"/>
      <c r="AH36" s="70"/>
      <c r="AI36" s="70"/>
    </row>
    <row r="37" spans="1:35">
      <c r="A37"/>
      <c r="B37"/>
      <c r="C37" s="74" t="s">
        <v>224</v>
      </c>
      <c r="D37" s="74" t="s">
        <v>225</v>
      </c>
      <c r="E37" s="74">
        <v>1.1805952156599748</v>
      </c>
      <c r="F37" s="74">
        <v>1.1960375742614004</v>
      </c>
      <c r="G37" s="74">
        <v>1.1847514055292032</v>
      </c>
      <c r="H37" s="74">
        <v>1.2956300015486892</v>
      </c>
      <c r="I37" s="74">
        <v>2.7010933643039756</v>
      </c>
      <c r="J37" s="74">
        <v>3.2892947218276536</v>
      </c>
      <c r="K37" s="74">
        <v>4.8913135705622386</v>
      </c>
      <c r="L37" s="74">
        <v>4.8913135705622386</v>
      </c>
      <c r="M37" s="74">
        <v>4.8913135705622386</v>
      </c>
      <c r="N37" s="74">
        <v>3.5518456505984655</v>
      </c>
      <c r="O37" s="74">
        <v>2.84769894836682</v>
      </c>
      <c r="P37" s="74">
        <v>3.5384955837352745</v>
      </c>
      <c r="Q37" s="74">
        <v>2.8232743482895399</v>
      </c>
      <c r="R37" s="74">
        <v>3.2217540287777791</v>
      </c>
      <c r="S37" s="74">
        <v>5.9338872469745612</v>
      </c>
      <c r="T37" s="74">
        <v>7.6243522361546434</v>
      </c>
      <c r="U37" s="74">
        <v>29.772526117110221</v>
      </c>
      <c r="V37" s="74">
        <v>1.3314628055195556</v>
      </c>
      <c r="W37" s="74">
        <v>1.3314628055195556</v>
      </c>
      <c r="X37" s="74">
        <v>1.3314628122885808</v>
      </c>
      <c r="Y37" s="74">
        <v>1.3314628055195556</v>
      </c>
      <c r="Z37" s="74">
        <v>55.339952947635339</v>
      </c>
      <c r="AA37" s="74">
        <v>54.445231563146727</v>
      </c>
      <c r="AB37" s="74">
        <v>5.2464769831749321</v>
      </c>
      <c r="AC37" s="74">
        <v>5.246476993716672</v>
      </c>
      <c r="AD37" s="74"/>
      <c r="AE37" s="74"/>
      <c r="AF37" s="74"/>
      <c r="AG37" s="74"/>
      <c r="AH37" s="74"/>
      <c r="AI37" s="74"/>
    </row>
    <row r="38" spans="1: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1:35">
      <c r="A39" s="38"/>
      <c r="B39" s="65"/>
      <c r="D39" s="63"/>
      <c r="E39" s="41"/>
      <c r="F39" s="41"/>
      <c r="G39" s="66"/>
      <c r="H39" s="66"/>
      <c r="I39" s="66"/>
      <c r="J39" s="66"/>
    </row>
    <row r="40" spans="1:35">
      <c r="A40" s="39"/>
      <c r="B40" s="65"/>
      <c r="D40" s="63"/>
      <c r="E40" s="41"/>
      <c r="F40" s="41"/>
      <c r="G40" s="66"/>
      <c r="H40" s="66"/>
      <c r="I40" s="66"/>
      <c r="J40" s="66"/>
    </row>
    <row r="41" spans="1:35">
      <c r="A41" s="39"/>
      <c r="B41" s="65"/>
      <c r="C41" s="66"/>
      <c r="D41" s="63"/>
      <c r="E41" s="41"/>
      <c r="F41" s="41"/>
      <c r="G41" s="66"/>
      <c r="H41" s="66"/>
      <c r="I41" s="66"/>
      <c r="J41" s="66"/>
    </row>
    <row r="42" spans="1:35">
      <c r="A42" s="38"/>
      <c r="B42" s="65"/>
      <c r="D42" s="63"/>
      <c r="E42" s="41"/>
      <c r="F42" s="41"/>
      <c r="G42" s="66"/>
      <c r="H42" s="66"/>
      <c r="I42" s="66"/>
      <c r="J42" s="66"/>
    </row>
    <row r="43" spans="1:35">
      <c r="A43" s="38"/>
      <c r="B43" s="65"/>
      <c r="D43" s="63"/>
      <c r="E43" s="41"/>
      <c r="F43" s="41"/>
      <c r="G43" s="66"/>
      <c r="H43" s="66"/>
      <c r="I43" s="66"/>
      <c r="J43" s="66"/>
    </row>
    <row r="44" spans="1:35">
      <c r="A44" s="38"/>
      <c r="B44" s="65"/>
      <c r="D44" s="63"/>
      <c r="E44" s="41"/>
      <c r="F44" s="41"/>
      <c r="G44" s="66"/>
      <c r="H44" s="66"/>
      <c r="I44" s="66"/>
      <c r="J44" s="66"/>
    </row>
    <row r="45" spans="1:35">
      <c r="A45" s="38"/>
      <c r="B45" s="65"/>
      <c r="D45" s="63"/>
      <c r="E45" s="41"/>
      <c r="F45" s="41"/>
      <c r="G45" s="66"/>
      <c r="H45" s="66"/>
      <c r="I45" s="66"/>
      <c r="J45" s="66"/>
    </row>
    <row r="46" spans="1:35">
      <c r="A46" s="38"/>
      <c r="B46" s="65"/>
      <c r="D46" s="63"/>
      <c r="E46" s="41"/>
      <c r="F46" s="41"/>
      <c r="G46" s="66"/>
      <c r="H46" s="66"/>
      <c r="I46" s="66"/>
      <c r="J46" s="66"/>
    </row>
    <row r="47" spans="1:35">
      <c r="A47" s="39"/>
      <c r="B47" s="64"/>
      <c r="D47" s="63"/>
      <c r="E47" s="41"/>
      <c r="F47" s="41"/>
      <c r="G47" s="67"/>
      <c r="H47" s="67"/>
      <c r="I47" s="67"/>
      <c r="J47" s="67"/>
      <c r="K47" s="42"/>
    </row>
    <row r="48" spans="1:35">
      <c r="A48" s="39"/>
      <c r="B48" s="64"/>
      <c r="D48" s="63"/>
      <c r="E48" s="41"/>
      <c r="F48" s="41"/>
      <c r="K48" s="42"/>
    </row>
    <row r="49" spans="1:6">
      <c r="A49" s="39"/>
      <c r="B49" s="65"/>
      <c r="D49" s="63"/>
      <c r="E49" s="41"/>
      <c r="F49" s="41"/>
    </row>
    <row r="50" spans="1:6">
      <c r="A50" s="38"/>
      <c r="B50" s="65"/>
      <c r="C50" s="66"/>
      <c r="D50" s="63"/>
      <c r="E50" s="41"/>
      <c r="F50" s="41"/>
    </row>
    <row r="51" spans="1:6">
      <c r="A51" s="38"/>
      <c r="B51" s="65"/>
      <c r="C51" s="66"/>
      <c r="D51" s="63"/>
      <c r="E51" s="41"/>
      <c r="F51" s="41"/>
    </row>
    <row r="52" spans="1:6">
      <c r="C52" s="66"/>
      <c r="D52" s="66"/>
    </row>
    <row r="53" spans="1:6">
      <c r="C53" s="66"/>
      <c r="D53" s="66"/>
    </row>
    <row r="54" spans="1:6">
      <c r="C54" s="66"/>
      <c r="D54" s="66"/>
    </row>
    <row r="55" spans="1:6">
      <c r="C55" s="66"/>
      <c r="D55" s="66"/>
    </row>
    <row r="56" spans="1:6">
      <c r="C56" s="66"/>
      <c r="D56" s="66"/>
    </row>
    <row r="57" spans="1:6">
      <c r="C57" s="66"/>
      <c r="D57" s="66"/>
    </row>
    <row r="58" spans="1:6">
      <c r="C58" s="66"/>
      <c r="D58" s="66"/>
    </row>
    <row r="59" spans="1:6">
      <c r="C59" s="66"/>
      <c r="D59" s="66"/>
    </row>
    <row r="60" spans="1:6">
      <c r="C60" s="66"/>
      <c r="D60" s="66"/>
    </row>
    <row r="61" spans="1:6">
      <c r="C61" s="66"/>
      <c r="D61" s="66"/>
    </row>
    <row r="62" spans="1:6">
      <c r="C62" s="66"/>
      <c r="D62" s="66"/>
    </row>
    <row r="63" spans="1:6">
      <c r="C63" s="66"/>
      <c r="D63" s="66"/>
    </row>
    <row r="64" spans="1:6">
      <c r="C64" s="66"/>
      <c r="D64" s="66"/>
    </row>
    <row r="65" spans="3:4">
      <c r="C65" s="66"/>
      <c r="D65" s="66"/>
    </row>
    <row r="66" spans="3:4">
      <c r="C66" s="66"/>
      <c r="D66" s="66"/>
    </row>
    <row r="67" spans="3:4">
      <c r="C67" s="66"/>
      <c r="D67" s="66"/>
    </row>
    <row r="68" spans="3:4">
      <c r="C68" s="66"/>
      <c r="D68" s="66"/>
    </row>
    <row r="69" spans="3:4">
      <c r="C69" s="66"/>
      <c r="D69" s="66"/>
    </row>
    <row r="70" spans="3:4">
      <c r="C70" s="66"/>
      <c r="D70" s="66"/>
    </row>
    <row r="71" spans="3:4">
      <c r="C71" s="66"/>
      <c r="D71" s="66"/>
    </row>
    <row r="72" spans="3:4">
      <c r="C72" s="66"/>
      <c r="D72" s="66"/>
    </row>
    <row r="73" spans="3:4">
      <c r="C73" s="66"/>
    </row>
    <row r="74" spans="3:4">
      <c r="C74" s="66"/>
    </row>
    <row r="75" spans="3:4">
      <c r="C75" s="66"/>
    </row>
    <row r="76" spans="3:4">
      <c r="C76" s="66"/>
    </row>
    <row r="77" spans="3:4">
      <c r="C77" s="66"/>
    </row>
    <row r="78" spans="3:4">
      <c r="C78" s="66"/>
    </row>
  </sheetData>
  <mergeCells count="2">
    <mergeCell ref="C3:AE3"/>
    <mergeCell ref="C4:AC4"/>
  </mergeCells>
  <pageMargins left="0.75" right="0.75" top="1" bottom="1" header="0.5" footer="0.5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"/>
  <sheetViews>
    <sheetView showGridLines="0" workbookViewId="0">
      <selection activeCell="C10" sqref="C10"/>
    </sheetView>
  </sheetViews>
  <sheetFormatPr baseColWidth="10" defaultColWidth="11.42578125" defaultRowHeight="15"/>
  <cols>
    <col min="1" max="1" width="9.85546875" style="34" bestFit="1" customWidth="1"/>
    <col min="2" max="2" width="5.28515625" style="34" bestFit="1" customWidth="1"/>
    <col min="3" max="4" width="12" style="34" bestFit="1" customWidth="1"/>
    <col min="5" max="5" width="9.42578125" style="34" bestFit="1" customWidth="1"/>
    <col min="6" max="6" width="5.5703125" style="34" bestFit="1" customWidth="1"/>
    <col min="7" max="7" width="5.140625" style="34" bestFit="1" customWidth="1"/>
    <col min="8" max="8" width="5.5703125" style="34" bestFit="1" customWidth="1"/>
    <col min="9" max="9" width="4.7109375" style="34" bestFit="1" customWidth="1"/>
    <col min="10" max="11" width="8" style="34" bestFit="1" customWidth="1"/>
    <col min="12" max="16384" width="11.42578125" style="34"/>
  </cols>
  <sheetData>
    <row r="1" spans="1:11">
      <c r="A1" s="126" t="s">
        <v>231</v>
      </c>
      <c r="B1" s="126"/>
      <c r="C1" s="126"/>
      <c r="D1" s="126"/>
      <c r="E1" s="35"/>
      <c r="F1" s="35"/>
      <c r="G1" s="35"/>
      <c r="H1" s="35"/>
      <c r="I1" s="35"/>
      <c r="J1" s="35"/>
      <c r="K1" s="35"/>
    </row>
    <row r="2" spans="1:11">
      <c r="A2" s="68" t="s">
        <v>180</v>
      </c>
      <c r="B2" s="68" t="s">
        <v>226</v>
      </c>
      <c r="C2" s="68" t="s">
        <v>227</v>
      </c>
      <c r="D2" s="68" t="s">
        <v>228</v>
      </c>
    </row>
    <row r="3" spans="1:11">
      <c r="A3" s="69" t="s">
        <v>94</v>
      </c>
      <c r="B3" s="69">
        <v>808.58145100000002</v>
      </c>
      <c r="C3" s="69">
        <v>568.33707200000003</v>
      </c>
      <c r="D3" s="69">
        <f>'Exergy (2)'!B30</f>
        <v>0</v>
      </c>
      <c r="E3" s="47"/>
      <c r="F3" s="38"/>
      <c r="G3" s="38"/>
      <c r="H3" s="38"/>
      <c r="I3" s="42"/>
      <c r="J3" s="42"/>
      <c r="K3" s="42"/>
    </row>
    <row r="4" spans="1:11">
      <c r="A4" s="74"/>
      <c r="B4" s="74" t="s">
        <v>229</v>
      </c>
      <c r="C4" s="74" t="s">
        <v>229</v>
      </c>
      <c r="D4" s="74" t="s">
        <v>230</v>
      </c>
    </row>
  </sheetData>
  <mergeCells count="1">
    <mergeCell ref="A1:D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"/>
  <sheetViews>
    <sheetView showGridLines="0" zoomScaleNormal="100" workbookViewId="0">
      <selection activeCell="G12" sqref="G12"/>
    </sheetView>
  </sheetViews>
  <sheetFormatPr baseColWidth="10" defaultColWidth="10.85546875" defaultRowHeight="15"/>
  <sheetData>
    <row r="1" spans="1:20" ht="18.75">
      <c r="A1" s="128" t="s">
        <v>160</v>
      </c>
      <c r="B1" s="128"/>
      <c r="C1" s="128"/>
      <c r="D1" s="128"/>
      <c r="E1" s="128"/>
      <c r="F1" s="128" t="s">
        <v>142</v>
      </c>
      <c r="G1" s="128"/>
      <c r="H1" s="128"/>
      <c r="I1" s="128"/>
      <c r="J1" s="128"/>
      <c r="K1" s="128" t="s">
        <v>143</v>
      </c>
      <c r="L1" s="128"/>
      <c r="M1" s="128"/>
      <c r="N1" s="128"/>
      <c r="O1" s="128"/>
      <c r="P1" s="128" t="s">
        <v>144</v>
      </c>
      <c r="Q1" s="128"/>
      <c r="R1" s="128"/>
      <c r="S1" s="128"/>
      <c r="T1" s="128"/>
    </row>
  </sheetData>
  <mergeCells count="4">
    <mergeCell ref="A1:E1"/>
    <mergeCell ref="F1:J1"/>
    <mergeCell ref="K1:O1"/>
    <mergeCell ref="P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C00000"/>
  </sheetPr>
  <dimension ref="A1"/>
  <sheetViews>
    <sheetView showGridLines="0" zoomScale="55" zoomScaleNormal="55" workbookViewId="0">
      <selection activeCell="B2" sqref="B2"/>
    </sheetView>
  </sheetViews>
  <sheetFormatPr baseColWidth="10" defaultColWidth="10.85546875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C00000"/>
  </sheetPr>
  <dimension ref="A1:D8"/>
  <sheetViews>
    <sheetView workbookViewId="0">
      <selection activeCell="C11" sqref="C11"/>
    </sheetView>
  </sheetViews>
  <sheetFormatPr baseColWidth="10" defaultColWidth="10.85546875" defaultRowHeight="15"/>
  <cols>
    <col min="3" max="3" width="15.85546875" customWidth="1"/>
  </cols>
  <sheetData>
    <row r="1" spans="1:4">
      <c r="A1" s="2" t="s">
        <v>21</v>
      </c>
      <c r="B1" s="2" t="s">
        <v>22</v>
      </c>
      <c r="C1" s="2" t="s">
        <v>23</v>
      </c>
      <c r="D1" s="2" t="s">
        <v>29</v>
      </c>
    </row>
    <row r="2" spans="1:4">
      <c r="A2" t="s">
        <v>2</v>
      </c>
      <c r="B2" t="s">
        <v>8</v>
      </c>
      <c r="C2" t="s">
        <v>24</v>
      </c>
      <c r="D2" t="s">
        <v>30</v>
      </c>
    </row>
    <row r="3" spans="1:4">
      <c r="A3" t="s">
        <v>3</v>
      </c>
      <c r="B3" t="s">
        <v>9</v>
      </c>
      <c r="C3" t="s">
        <v>25</v>
      </c>
      <c r="D3" t="s">
        <v>31</v>
      </c>
    </row>
    <row r="4" spans="1:4">
      <c r="A4" t="s">
        <v>4</v>
      </c>
      <c r="C4" t="s">
        <v>32</v>
      </c>
    </row>
    <row r="5" spans="1:4">
      <c r="A5" t="s">
        <v>28</v>
      </c>
      <c r="C5" t="s">
        <v>14</v>
      </c>
    </row>
    <row r="6" spans="1:4">
      <c r="C6" t="s">
        <v>26</v>
      </c>
    </row>
    <row r="7" spans="1:4">
      <c r="C7" t="s">
        <v>20</v>
      </c>
    </row>
    <row r="8" spans="1:4">
      <c r="C8" t="s">
        <v>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B29"/>
  <sheetViews>
    <sheetView workbookViewId="0">
      <selection activeCell="D24" sqref="D24"/>
    </sheetView>
  </sheetViews>
  <sheetFormatPr baseColWidth="10" defaultColWidth="10.85546875" defaultRowHeight="15"/>
  <cols>
    <col min="1" max="1" width="9.5703125" style="3" customWidth="1"/>
    <col min="2" max="2" width="11" style="3" customWidth="1"/>
    <col min="3" max="16384" width="10.85546875" style="3"/>
  </cols>
  <sheetData>
    <row r="1" spans="1:2">
      <c r="A1" s="27" t="s">
        <v>0</v>
      </c>
      <c r="B1" s="27" t="s">
        <v>1</v>
      </c>
    </row>
    <row r="2" spans="1:2">
      <c r="A2" s="3" t="s">
        <v>36</v>
      </c>
      <c r="B2" s="3" t="s">
        <v>2</v>
      </c>
    </row>
    <row r="3" spans="1:2">
      <c r="A3" s="3" t="s">
        <v>38</v>
      </c>
      <c r="B3" s="3" t="s">
        <v>2</v>
      </c>
    </row>
    <row r="4" spans="1:2">
      <c r="A4" s="3" t="s">
        <v>102</v>
      </c>
      <c r="B4" s="3" t="s">
        <v>3</v>
      </c>
    </row>
    <row r="5" spans="1:2">
      <c r="A5" s="3" t="s">
        <v>103</v>
      </c>
      <c r="B5" s="3" t="s">
        <v>3</v>
      </c>
    </row>
    <row r="6" spans="1:2">
      <c r="A6" s="3" t="s">
        <v>235</v>
      </c>
      <c r="B6" s="3" t="s">
        <v>3</v>
      </c>
    </row>
    <row r="7" spans="1:2">
      <c r="A7" s="3" t="s">
        <v>236</v>
      </c>
      <c r="B7" s="3" t="s">
        <v>3</v>
      </c>
    </row>
    <row r="8" spans="1:2">
      <c r="A8" s="3" t="s">
        <v>104</v>
      </c>
      <c r="B8" s="3" t="s">
        <v>3</v>
      </c>
    </row>
    <row r="9" spans="1:2">
      <c r="A9" s="3" t="s">
        <v>237</v>
      </c>
      <c r="B9" s="3" t="s">
        <v>3</v>
      </c>
    </row>
    <row r="10" spans="1:2">
      <c r="A10" s="3" t="s">
        <v>238</v>
      </c>
      <c r="B10" s="3" t="s">
        <v>3</v>
      </c>
    </row>
    <row r="11" spans="1:2">
      <c r="A11" s="3" t="s">
        <v>105</v>
      </c>
      <c r="B11" s="3" t="s">
        <v>3</v>
      </c>
    </row>
    <row r="12" spans="1:2">
      <c r="A12" s="3" t="s">
        <v>106</v>
      </c>
      <c r="B12" s="3" t="s">
        <v>3</v>
      </c>
    </row>
    <row r="13" spans="1:2">
      <c r="A13" s="3" t="s">
        <v>107</v>
      </c>
      <c r="B13" s="3" t="s">
        <v>3</v>
      </c>
    </row>
    <row r="14" spans="1:2">
      <c r="A14" s="3" t="s">
        <v>108</v>
      </c>
      <c r="B14" s="3" t="s">
        <v>3</v>
      </c>
    </row>
    <row r="15" spans="1:2">
      <c r="A15" s="3" t="s">
        <v>239</v>
      </c>
      <c r="B15" s="3" t="s">
        <v>3</v>
      </c>
    </row>
    <row r="16" spans="1:2">
      <c r="A16" s="3" t="s">
        <v>240</v>
      </c>
      <c r="B16" s="3" t="s">
        <v>3</v>
      </c>
    </row>
    <row r="17" spans="1:2">
      <c r="A17" s="3" t="s">
        <v>241</v>
      </c>
      <c r="B17" s="3" t="s">
        <v>3</v>
      </c>
    </row>
    <row r="18" spans="1:2">
      <c r="A18" s="3" t="s">
        <v>109</v>
      </c>
      <c r="B18" s="3" t="s">
        <v>4</v>
      </c>
    </row>
    <row r="19" spans="1:2">
      <c r="A19" s="3" t="s">
        <v>110</v>
      </c>
      <c r="B19" s="3" t="s">
        <v>3</v>
      </c>
    </row>
    <row r="20" spans="1:2">
      <c r="A20" s="3" t="s">
        <v>111</v>
      </c>
      <c r="B20" s="3" t="s">
        <v>3</v>
      </c>
    </row>
    <row r="21" spans="1:2">
      <c r="A21" s="3" t="s">
        <v>39</v>
      </c>
      <c r="B21" s="3" t="s">
        <v>28</v>
      </c>
    </row>
    <row r="22" spans="1:2">
      <c r="A22" s="3" t="s">
        <v>112</v>
      </c>
      <c r="B22" s="3" t="s">
        <v>3</v>
      </c>
    </row>
    <row r="23" spans="1:2">
      <c r="A23" s="3" t="s">
        <v>113</v>
      </c>
      <c r="B23" s="3" t="s">
        <v>2</v>
      </c>
    </row>
    <row r="24" spans="1:2">
      <c r="A24" s="3" t="s">
        <v>40</v>
      </c>
      <c r="B24" s="3" t="s">
        <v>3</v>
      </c>
    </row>
    <row r="25" spans="1:2">
      <c r="A25" s="3" t="s">
        <v>234</v>
      </c>
      <c r="B25" s="3" t="s">
        <v>3</v>
      </c>
    </row>
    <row r="26" spans="1:2">
      <c r="A26" s="3" t="s">
        <v>114</v>
      </c>
      <c r="B26" s="3" t="s">
        <v>28</v>
      </c>
    </row>
    <row r="27" spans="1:2">
      <c r="A27" s="3" t="s">
        <v>41</v>
      </c>
      <c r="B27" s="3" t="s">
        <v>2</v>
      </c>
    </row>
    <row r="28" spans="1:2">
      <c r="A28" s="3" t="s">
        <v>42</v>
      </c>
      <c r="B28" s="3" t="s">
        <v>2</v>
      </c>
    </row>
    <row r="29" spans="1:2">
      <c r="A29" s="3" t="s">
        <v>115</v>
      </c>
      <c r="B29" s="8" t="s">
        <v>28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Validate!$A$2:$A$5</xm:f>
          </x14:formula1>
          <xm:sqref>B2:B54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E17"/>
  <sheetViews>
    <sheetView showGridLines="0" workbookViewId="0">
      <selection activeCell="B14" sqref="B14"/>
    </sheetView>
  </sheetViews>
  <sheetFormatPr baseColWidth="10" defaultColWidth="11.42578125" defaultRowHeight="15"/>
  <cols>
    <col min="1" max="1" width="7.7109375" style="3" customWidth="1"/>
    <col min="2" max="2" width="28.85546875" style="3" bestFit="1" customWidth="1"/>
    <col min="3" max="4" width="12.42578125" style="3" bestFit="1" customWidth="1"/>
    <col min="5" max="5" width="13.5703125" style="3" customWidth="1"/>
    <col min="6" max="16384" width="11.42578125" style="3"/>
  </cols>
  <sheetData>
    <row r="1" spans="1:5" ht="15" customHeight="1">
      <c r="A1" s="27" t="s">
        <v>0</v>
      </c>
      <c r="B1" s="27" t="s">
        <v>5</v>
      </c>
      <c r="C1" s="27" t="s">
        <v>6</v>
      </c>
      <c r="D1" s="27" t="s">
        <v>7</v>
      </c>
      <c r="E1" s="27" t="s">
        <v>1</v>
      </c>
    </row>
    <row r="2" spans="1:5" ht="15" customHeight="1">
      <c r="A2" s="3" t="s">
        <v>43</v>
      </c>
      <c r="B2" s="3" t="s">
        <v>48</v>
      </c>
      <c r="C2" s="3" t="s">
        <v>116</v>
      </c>
      <c r="D2" s="3" t="s">
        <v>102</v>
      </c>
      <c r="E2" s="3" t="s">
        <v>8</v>
      </c>
    </row>
    <row r="3" spans="1:5" ht="15" customHeight="1">
      <c r="A3" s="3" t="s">
        <v>44</v>
      </c>
      <c r="B3" s="3" t="s">
        <v>77</v>
      </c>
      <c r="C3" s="3" t="s">
        <v>232</v>
      </c>
      <c r="D3" s="3" t="s">
        <v>103</v>
      </c>
      <c r="E3" s="3" t="s">
        <v>8</v>
      </c>
    </row>
    <row r="4" spans="1:5" ht="15" customHeight="1">
      <c r="A4" s="3" t="s">
        <v>45</v>
      </c>
      <c r="B4" s="3" t="s">
        <v>73</v>
      </c>
      <c r="C4" s="3" t="s">
        <v>117</v>
      </c>
      <c r="D4" s="3" t="s">
        <v>107</v>
      </c>
      <c r="E4" s="3" t="s">
        <v>8</v>
      </c>
    </row>
    <row r="5" spans="1:5" ht="15" customHeight="1">
      <c r="A5" s="3" t="s">
        <v>46</v>
      </c>
      <c r="B5" s="3" t="s">
        <v>59</v>
      </c>
      <c r="C5" s="3" t="s">
        <v>111</v>
      </c>
      <c r="D5" s="3" t="s">
        <v>39</v>
      </c>
      <c r="E5" s="3" t="s">
        <v>9</v>
      </c>
    </row>
    <row r="6" spans="1:5" ht="15" customHeight="1">
      <c r="A6" s="3" t="s">
        <v>47</v>
      </c>
      <c r="B6" s="3" t="s">
        <v>69</v>
      </c>
      <c r="C6" s="3" t="s">
        <v>234</v>
      </c>
      <c r="D6" s="3" t="s">
        <v>114</v>
      </c>
      <c r="E6" s="3" t="s">
        <v>9</v>
      </c>
    </row>
    <row r="7" spans="1:5" ht="15" customHeight="1">
      <c r="A7" s="3" t="s">
        <v>53</v>
      </c>
      <c r="B7" s="3" t="s">
        <v>74</v>
      </c>
      <c r="C7" s="3" t="s">
        <v>104</v>
      </c>
      <c r="D7" s="3" t="s">
        <v>118</v>
      </c>
      <c r="E7" s="3" t="s">
        <v>8</v>
      </c>
    </row>
    <row r="8" spans="1:5" ht="15" customHeight="1">
      <c r="A8" s="3" t="s">
        <v>54</v>
      </c>
      <c r="B8" s="3" t="s">
        <v>75</v>
      </c>
      <c r="C8" s="3" t="s">
        <v>110</v>
      </c>
      <c r="D8" s="3" t="s">
        <v>119</v>
      </c>
      <c r="E8" s="3" t="s">
        <v>8</v>
      </c>
    </row>
    <row r="9" spans="1:5" ht="15" customHeight="1">
      <c r="A9" s="3" t="s">
        <v>49</v>
      </c>
      <c r="B9" s="3" t="s">
        <v>51</v>
      </c>
      <c r="C9" s="3" t="s">
        <v>41</v>
      </c>
      <c r="D9" s="28" t="s">
        <v>120</v>
      </c>
      <c r="E9" s="3" t="s">
        <v>8</v>
      </c>
    </row>
    <row r="10" spans="1:5" ht="15" customHeight="1">
      <c r="A10" s="3" t="s">
        <v>50</v>
      </c>
      <c r="B10" s="3" t="s">
        <v>52</v>
      </c>
      <c r="C10" s="3" t="s">
        <v>42</v>
      </c>
      <c r="D10" s="28" t="s">
        <v>121</v>
      </c>
      <c r="E10" s="3" t="s">
        <v>8</v>
      </c>
    </row>
    <row r="11" spans="1:5" ht="15" customHeight="1">
      <c r="A11" s="3" t="s">
        <v>70</v>
      </c>
      <c r="B11" s="3" t="s">
        <v>78</v>
      </c>
      <c r="C11" s="28" t="s">
        <v>126</v>
      </c>
      <c r="D11" s="28" t="s">
        <v>233</v>
      </c>
      <c r="E11" s="3" t="s">
        <v>8</v>
      </c>
    </row>
    <row r="12" spans="1:5" ht="15" customHeight="1">
      <c r="A12" s="3" t="s">
        <v>71</v>
      </c>
      <c r="B12" s="3" t="s">
        <v>76</v>
      </c>
      <c r="C12" s="28" t="s">
        <v>127</v>
      </c>
      <c r="D12" s="28" t="s">
        <v>123</v>
      </c>
      <c r="E12" s="3" t="s">
        <v>8</v>
      </c>
    </row>
    <row r="13" spans="1:5" ht="15" customHeight="1">
      <c r="A13" s="3" t="s">
        <v>72</v>
      </c>
      <c r="B13" s="3" t="s">
        <v>58</v>
      </c>
      <c r="C13" s="28" t="s">
        <v>128</v>
      </c>
      <c r="D13" s="28" t="s">
        <v>122</v>
      </c>
      <c r="E13" s="3" t="s">
        <v>8</v>
      </c>
    </row>
    <row r="14" spans="1:5" ht="15" customHeight="1">
      <c r="A14" s="3" t="s">
        <v>79</v>
      </c>
      <c r="B14" s="3" t="s">
        <v>80</v>
      </c>
      <c r="C14" s="28" t="s">
        <v>124</v>
      </c>
      <c r="D14" s="3" t="s">
        <v>115</v>
      </c>
      <c r="E14" s="3" t="s">
        <v>9</v>
      </c>
    </row>
    <row r="15" spans="1:5" ht="15" customHeight="1">
      <c r="A15" s="3" t="s">
        <v>55</v>
      </c>
      <c r="B15" s="3" t="s">
        <v>81</v>
      </c>
      <c r="C15" s="3" t="s">
        <v>105</v>
      </c>
      <c r="D15" s="3" t="s">
        <v>106</v>
      </c>
      <c r="E15" s="3" t="s">
        <v>8</v>
      </c>
    </row>
    <row r="16" spans="1:5" ht="15" customHeight="1">
      <c r="A16" s="3" t="s">
        <v>56</v>
      </c>
      <c r="B16" s="3" t="s">
        <v>82</v>
      </c>
      <c r="C16" s="3" t="s">
        <v>107</v>
      </c>
      <c r="D16" s="3" t="s">
        <v>108</v>
      </c>
      <c r="E16" s="3" t="s">
        <v>8</v>
      </c>
    </row>
    <row r="17" spans="1:5" ht="15" customHeight="1">
      <c r="A17" s="28" t="s">
        <v>57</v>
      </c>
      <c r="B17" s="3" t="s">
        <v>83</v>
      </c>
      <c r="C17" s="28" t="s">
        <v>125</v>
      </c>
      <c r="D17" s="3" t="s">
        <v>109</v>
      </c>
      <c r="E17" s="3" t="s">
        <v>8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Validate!$B$2:$B$3</xm:f>
          </x14:formula1>
          <xm:sqref>E2:E10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D53"/>
  <sheetViews>
    <sheetView workbookViewId="0">
      <selection activeCell="B19" sqref="B19"/>
    </sheetView>
  </sheetViews>
  <sheetFormatPr baseColWidth="10" defaultColWidth="10.85546875" defaultRowHeight="15"/>
  <cols>
    <col min="1" max="1" width="6.5703125" bestFit="1" customWidth="1"/>
    <col min="2" max="2" width="11.5703125" bestFit="1" customWidth="1"/>
    <col min="3" max="3" width="11.42578125" customWidth="1"/>
  </cols>
  <sheetData>
    <row r="1" spans="1:4">
      <c r="A1" s="2" t="s">
        <v>0</v>
      </c>
      <c r="B1" s="2" t="s">
        <v>37</v>
      </c>
    </row>
    <row r="2" spans="1:4">
      <c r="A2" t="str">
        <f>Flows!A2</f>
        <v>B1</v>
      </c>
      <c r="B2" s="4">
        <v>7236.7</v>
      </c>
      <c r="C2" s="82"/>
      <c r="D2" s="82"/>
    </row>
    <row r="3" spans="1:4">
      <c r="A3" t="str">
        <f>Flows!A3</f>
        <v>B2</v>
      </c>
      <c r="B3" s="4">
        <v>90.731700000000004</v>
      </c>
      <c r="C3" s="82"/>
      <c r="D3" s="82"/>
    </row>
    <row r="4" spans="1:4">
      <c r="A4" t="str">
        <f>Flows!A4</f>
        <v>B3</v>
      </c>
      <c r="B4" s="4">
        <v>7272.1</v>
      </c>
      <c r="C4" s="82"/>
      <c r="D4" s="82"/>
    </row>
    <row r="5" spans="1:4">
      <c r="A5" t="str">
        <f>Flows!A5</f>
        <v>B4</v>
      </c>
      <c r="B5" s="4">
        <v>40573.199999999997</v>
      </c>
      <c r="C5" s="82"/>
      <c r="D5" s="82"/>
    </row>
    <row r="6" spans="1:4">
      <c r="A6" t="str">
        <f>Flows!A6</f>
        <v>B5</v>
      </c>
      <c r="B6" s="4">
        <v>41233.800000000003</v>
      </c>
      <c r="C6" s="82"/>
      <c r="D6" s="82"/>
    </row>
    <row r="7" spans="1:4">
      <c r="A7" t="str">
        <f>Flows!A7</f>
        <v>B6</v>
      </c>
      <c r="B7" s="4">
        <v>41137.1</v>
      </c>
      <c r="C7" s="82"/>
      <c r="D7" s="82"/>
    </row>
    <row r="8" spans="1:4">
      <c r="A8" t="str">
        <f>Flows!A8</f>
        <v>B7</v>
      </c>
      <c r="B8" s="4">
        <v>41608.6</v>
      </c>
      <c r="C8" s="82"/>
      <c r="D8" s="82"/>
    </row>
    <row r="9" spans="1:4">
      <c r="A9" t="str">
        <f>Flows!A9</f>
        <v>B8</v>
      </c>
      <c r="B9" s="4">
        <v>20804.3</v>
      </c>
      <c r="C9" s="82"/>
      <c r="D9" s="82"/>
    </row>
    <row r="10" spans="1:4">
      <c r="A10" t="str">
        <f>Flows!A10</f>
        <v>B9</v>
      </c>
      <c r="B10" s="4">
        <v>20804.3</v>
      </c>
      <c r="C10" s="82"/>
      <c r="D10" s="82"/>
    </row>
    <row r="11" spans="1:4">
      <c r="A11" t="str">
        <f>Flows!A11</f>
        <v>B10</v>
      </c>
      <c r="B11" s="4">
        <v>21029.200000000001</v>
      </c>
      <c r="C11" s="82"/>
      <c r="D11" s="82"/>
    </row>
    <row r="12" spans="1:4">
      <c r="A12" t="str">
        <f>Flows!A12</f>
        <v>B11</v>
      </c>
      <c r="B12" s="4">
        <v>20999.3</v>
      </c>
      <c r="C12" s="82"/>
      <c r="D12" s="82"/>
    </row>
    <row r="13" spans="1:4">
      <c r="A13" t="str">
        <f>Flows!A13</f>
        <v>B12</v>
      </c>
      <c r="B13" s="4">
        <v>41732.199999999997</v>
      </c>
      <c r="C13" s="82"/>
      <c r="D13" s="82"/>
    </row>
    <row r="14" spans="1:4">
      <c r="A14" t="str">
        <f>Flows!A14</f>
        <v>B13</v>
      </c>
      <c r="B14" s="4">
        <v>41674</v>
      </c>
      <c r="C14" s="82"/>
      <c r="D14" s="82"/>
    </row>
    <row r="15" spans="1:4">
      <c r="A15" t="str">
        <f>Flows!A15</f>
        <v>B14</v>
      </c>
      <c r="B15" s="4">
        <v>41389.5</v>
      </c>
      <c r="C15" s="82"/>
      <c r="D15" s="82"/>
    </row>
    <row r="16" spans="1:4">
      <c r="A16" t="str">
        <f>Flows!A16</f>
        <v>B15</v>
      </c>
      <c r="B16" s="4">
        <v>40809.1</v>
      </c>
      <c r="C16" s="82"/>
      <c r="D16" s="82"/>
    </row>
    <row r="17" spans="1:4">
      <c r="A17" t="str">
        <f>Flows!A17</f>
        <v>B16</v>
      </c>
      <c r="B17" s="4">
        <v>40754</v>
      </c>
      <c r="C17" s="83"/>
      <c r="D17" s="82"/>
    </row>
    <row r="18" spans="1:4">
      <c r="A18" t="str">
        <f>Flows!A18</f>
        <v>B17</v>
      </c>
      <c r="B18" s="4">
        <v>6452.6</v>
      </c>
      <c r="C18" s="82"/>
      <c r="D18" s="82"/>
    </row>
    <row r="19" spans="1:4">
      <c r="A19" t="str">
        <f>Flows!A19</f>
        <v>B18</v>
      </c>
      <c r="B19" s="91">
        <f>B20+B22</f>
        <v>33662.827999999994</v>
      </c>
      <c r="D19" s="82"/>
    </row>
    <row r="20" spans="1:4">
      <c r="A20" t="str">
        <f>Flows!A20</f>
        <v>B19</v>
      </c>
      <c r="B20" s="4">
        <v>336.62799999999999</v>
      </c>
      <c r="C20" s="82"/>
      <c r="D20" s="82"/>
    </row>
    <row r="21" spans="1:4">
      <c r="A21" t="str">
        <f>Flows!A21</f>
        <v>B20</v>
      </c>
      <c r="B21" s="4">
        <v>336.62799999999999</v>
      </c>
      <c r="C21" s="82"/>
      <c r="D21" s="82"/>
    </row>
    <row r="22" spans="1:4">
      <c r="A22" t="str">
        <f>Flows!A22</f>
        <v>B21</v>
      </c>
      <c r="B22" s="4">
        <v>33326.199999999997</v>
      </c>
      <c r="C22" s="82"/>
      <c r="D22" s="82"/>
    </row>
    <row r="23" spans="1:4">
      <c r="A23" t="str">
        <f>Flows!A23</f>
        <v>B22</v>
      </c>
      <c r="B23" s="4">
        <v>1259.9000000000001</v>
      </c>
      <c r="C23" s="82"/>
      <c r="D23" s="82"/>
    </row>
    <row r="24" spans="1:4">
      <c r="A24" t="str">
        <f>Flows!A24</f>
        <v>B23</v>
      </c>
      <c r="B24" s="4">
        <v>1287.2</v>
      </c>
      <c r="C24" s="82"/>
      <c r="D24" s="82"/>
    </row>
    <row r="25" spans="1:4">
      <c r="A25" t="str">
        <f>Flows!A25</f>
        <v>B24</v>
      </c>
      <c r="B25" s="4">
        <v>1688</v>
      </c>
      <c r="C25" s="82"/>
      <c r="D25" s="82"/>
    </row>
    <row r="26" spans="1:4">
      <c r="A26" t="str">
        <f>Flows!A26</f>
        <v>B25</v>
      </c>
      <c r="B26" s="4">
        <v>1688</v>
      </c>
      <c r="C26" s="82"/>
      <c r="D26" s="82"/>
    </row>
    <row r="27" spans="1:4">
      <c r="A27" t="str">
        <f>Flows!A27</f>
        <v>B26</v>
      </c>
      <c r="B27" s="4">
        <v>808.58150000000001</v>
      </c>
      <c r="C27" s="82"/>
      <c r="D27" s="82"/>
    </row>
    <row r="28" spans="1:4">
      <c r="A28" t="str">
        <f>Flows!A28</f>
        <v>B27</v>
      </c>
      <c r="B28" s="4">
        <v>568.33709999999996</v>
      </c>
      <c r="C28" s="82"/>
      <c r="D28" s="82"/>
    </row>
    <row r="29" spans="1:4">
      <c r="A29" t="str">
        <f>Flows!A29</f>
        <v>B28</v>
      </c>
      <c r="B29" s="4">
        <f>B16-B17</f>
        <v>55.099999999998545</v>
      </c>
      <c r="C29" s="82"/>
      <c r="D29" s="82"/>
    </row>
    <row r="30" spans="1:4">
      <c r="B30" s="4"/>
    </row>
    <row r="31" spans="1:4">
      <c r="B31" s="4"/>
    </row>
    <row r="32" spans="1:4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  <row r="52" spans="2:2">
      <c r="B52" s="4"/>
    </row>
    <row r="53" spans="2:2">
      <c r="B5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D7"/>
  <sheetViews>
    <sheetView workbookViewId="0">
      <selection activeCell="C6" sqref="C6"/>
    </sheetView>
  </sheetViews>
  <sheetFormatPr baseColWidth="10" defaultColWidth="10.85546875" defaultRowHeight="15"/>
  <cols>
    <col min="1" max="1" width="28" customWidth="1"/>
  </cols>
  <sheetData>
    <row r="1" spans="1:4">
      <c r="A1" s="1" t="s">
        <v>0</v>
      </c>
      <c r="B1" s="1" t="s">
        <v>11</v>
      </c>
      <c r="C1" s="1" t="s">
        <v>12</v>
      </c>
      <c r="D1" s="1" t="s">
        <v>13</v>
      </c>
    </row>
    <row r="2" spans="1:4">
      <c r="A2" s="1" t="s">
        <v>14</v>
      </c>
      <c r="B2">
        <v>12</v>
      </c>
      <c r="C2">
        <v>2</v>
      </c>
      <c r="D2" t="s">
        <v>34</v>
      </c>
    </row>
    <row r="3" spans="1:4">
      <c r="A3" s="1" t="s">
        <v>15</v>
      </c>
      <c r="B3">
        <v>12</v>
      </c>
      <c r="C3">
        <v>2</v>
      </c>
      <c r="D3" t="s">
        <v>34</v>
      </c>
    </row>
    <row r="4" spans="1:4">
      <c r="A4" s="1" t="s">
        <v>16</v>
      </c>
      <c r="B4">
        <v>12</v>
      </c>
      <c r="C4">
        <v>4</v>
      </c>
      <c r="D4" t="s">
        <v>35</v>
      </c>
    </row>
    <row r="5" spans="1:4">
      <c r="A5" s="1" t="s">
        <v>17</v>
      </c>
      <c r="B5">
        <v>12</v>
      </c>
      <c r="C5">
        <v>2</v>
      </c>
      <c r="D5" t="s">
        <v>34</v>
      </c>
    </row>
    <row r="6" spans="1:4">
      <c r="A6" s="1" t="s">
        <v>18</v>
      </c>
      <c r="B6">
        <v>12</v>
      </c>
      <c r="C6">
        <v>4</v>
      </c>
      <c r="D6" t="s">
        <v>169</v>
      </c>
    </row>
    <row r="7" spans="1:4">
      <c r="A7" s="1" t="s">
        <v>19</v>
      </c>
      <c r="B7">
        <v>12</v>
      </c>
      <c r="C7">
        <v>3</v>
      </c>
      <c r="D7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4"/>
  <sheetViews>
    <sheetView tabSelected="1" workbookViewId="0">
      <selection activeCell="C3" sqref="C3"/>
    </sheetView>
  </sheetViews>
  <sheetFormatPr baseColWidth="10" defaultColWidth="10.85546875" defaultRowHeight="15"/>
  <cols>
    <col min="2" max="2" width="15.42578125" customWidth="1"/>
    <col min="3" max="3" width="11.140625" customWidth="1"/>
  </cols>
  <sheetData>
    <row r="1" spans="1:3">
      <c r="A1" s="2" t="s">
        <v>0</v>
      </c>
      <c r="B1" s="2" t="s">
        <v>1</v>
      </c>
      <c r="C1" s="2" t="s">
        <v>27</v>
      </c>
    </row>
    <row r="2" spans="1:3">
      <c r="A2" t="s">
        <v>39</v>
      </c>
      <c r="B2" t="s">
        <v>32</v>
      </c>
      <c r="C2">
        <v>0</v>
      </c>
    </row>
    <row r="3" spans="1:3">
      <c r="A3" t="s">
        <v>114</v>
      </c>
      <c r="B3" t="s">
        <v>32</v>
      </c>
      <c r="C3">
        <v>0.8</v>
      </c>
    </row>
    <row r="4" spans="1:3">
      <c r="A4" t="s">
        <v>115</v>
      </c>
      <c r="B4" t="s">
        <v>32</v>
      </c>
      <c r="C4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3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B2:B3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E89A-CA37-4092-BA73-FBB86A9264F1}">
  <dimension ref="A1:L6"/>
  <sheetViews>
    <sheetView workbookViewId="0">
      <selection activeCell="E2" sqref="E2"/>
    </sheetView>
  </sheetViews>
  <sheetFormatPr baseColWidth="10" defaultRowHeight="15"/>
  <sheetData>
    <row r="1" spans="1:12">
      <c r="A1" s="27" t="s">
        <v>0</v>
      </c>
      <c r="B1" s="27" t="s">
        <v>1</v>
      </c>
      <c r="C1" s="27" t="s">
        <v>904</v>
      </c>
      <c r="D1" s="27" t="s">
        <v>905</v>
      </c>
      <c r="E1" s="27" t="s">
        <v>906</v>
      </c>
      <c r="F1" s="27" t="s">
        <v>907</v>
      </c>
      <c r="G1" s="27" t="s">
        <v>908</v>
      </c>
      <c r="H1" s="27" t="s">
        <v>909</v>
      </c>
      <c r="I1" s="27" t="s">
        <v>910</v>
      </c>
      <c r="J1" s="27" t="s">
        <v>911</v>
      </c>
      <c r="K1" s="27" t="s">
        <v>912</v>
      </c>
      <c r="L1" s="27" t="s">
        <v>913</v>
      </c>
    </row>
    <row r="2" spans="1:12">
      <c r="A2" s="3" t="s">
        <v>36</v>
      </c>
      <c r="B2" s="3" t="s">
        <v>30</v>
      </c>
      <c r="C2" s="85">
        <v>1.8085</v>
      </c>
      <c r="D2" s="85">
        <v>1.9937</v>
      </c>
      <c r="E2" s="85">
        <v>3.4354</v>
      </c>
      <c r="F2" s="85">
        <v>4.0960000000000001</v>
      </c>
      <c r="G2" s="85">
        <v>1.9011</v>
      </c>
      <c r="H2" s="85">
        <v>2.6219000000000001</v>
      </c>
      <c r="I2" s="85">
        <v>2.7145000000000001</v>
      </c>
      <c r="J2" s="85">
        <v>2.4125000000000001</v>
      </c>
      <c r="K2" s="85">
        <v>2.9521999999999999</v>
      </c>
      <c r="L2" s="85">
        <v>3.0448</v>
      </c>
    </row>
    <row r="3" spans="1:12">
      <c r="A3" s="3" t="s">
        <v>38</v>
      </c>
      <c r="B3" s="3" t="s">
        <v>30</v>
      </c>
      <c r="C3" s="85">
        <f>C5/0.1474</f>
        <v>7.1994572591587511</v>
      </c>
      <c r="D3" s="85">
        <f t="shared" ref="D3:L3" si="0">D5/0.1474</f>
        <v>7.9464043419267298</v>
      </c>
      <c r="E3" s="85">
        <f t="shared" si="0"/>
        <v>13.757801899592943</v>
      </c>
      <c r="F3" s="85">
        <f t="shared" si="0"/>
        <v>16.420624151967434</v>
      </c>
      <c r="G3" s="85">
        <f t="shared" si="0"/>
        <v>7.5732700135685214</v>
      </c>
      <c r="H3" s="85">
        <f t="shared" si="0"/>
        <v>10.478968792401627</v>
      </c>
      <c r="I3" s="85">
        <f t="shared" si="0"/>
        <v>10.852103120759836</v>
      </c>
      <c r="J3" s="85">
        <f t="shared" si="0"/>
        <v>9.6343283582089541</v>
      </c>
      <c r="K3" s="85">
        <f t="shared" si="0"/>
        <v>11.810040705563093</v>
      </c>
      <c r="L3" s="85">
        <f t="shared" si="0"/>
        <v>12.183853459972863</v>
      </c>
    </row>
    <row r="4" spans="1:12">
      <c r="A4" s="3" t="s">
        <v>113</v>
      </c>
      <c r="B4" s="3" t="s">
        <v>30</v>
      </c>
      <c r="C4" s="85">
        <v>1.7917000000000001</v>
      </c>
      <c r="D4" s="85">
        <v>1.7917000000000001</v>
      </c>
      <c r="E4" s="85">
        <v>1.7917000000000001</v>
      </c>
      <c r="F4" s="85">
        <v>1.7917000000000001</v>
      </c>
      <c r="G4" s="85">
        <v>1.7917000000000001</v>
      </c>
      <c r="H4" s="85">
        <v>1.7917000000000001</v>
      </c>
      <c r="I4" s="85">
        <v>1.7917000000000001</v>
      </c>
      <c r="J4" s="85">
        <v>1.7917000000000001</v>
      </c>
      <c r="K4" s="85">
        <v>1.7917000000000001</v>
      </c>
      <c r="L4" s="85">
        <v>1.7917000000000001</v>
      </c>
    </row>
    <row r="5" spans="1:12">
      <c r="A5" s="3" t="s">
        <v>41</v>
      </c>
      <c r="B5" s="3" t="s">
        <v>30</v>
      </c>
      <c r="C5" s="45">
        <v>1.0611999999999999</v>
      </c>
      <c r="D5" s="45">
        <v>1.1713</v>
      </c>
      <c r="E5" s="45">
        <v>2.0278999999999998</v>
      </c>
      <c r="F5" s="45">
        <v>2.4203999999999999</v>
      </c>
      <c r="G5" s="45">
        <v>1.1163000000000001</v>
      </c>
      <c r="H5" s="45">
        <v>1.5446</v>
      </c>
      <c r="I5" s="45">
        <v>1.5995999999999999</v>
      </c>
      <c r="J5" s="45">
        <v>1.4200999999999999</v>
      </c>
      <c r="K5" s="45">
        <v>1.7407999999999999</v>
      </c>
      <c r="L5" s="85">
        <v>1.7959000000000001</v>
      </c>
    </row>
    <row r="6" spans="1:12">
      <c r="A6" s="3" t="s">
        <v>42</v>
      </c>
      <c r="B6" s="3" t="s">
        <v>30</v>
      </c>
      <c r="C6" s="45">
        <v>1.0611999999999999</v>
      </c>
      <c r="D6" s="45">
        <v>1.1713</v>
      </c>
      <c r="E6" s="45">
        <v>2.0278999999999998</v>
      </c>
      <c r="F6" s="45">
        <v>2.4203999999999999</v>
      </c>
      <c r="G6" s="45">
        <v>1.1163000000000001</v>
      </c>
      <c r="H6" s="45">
        <v>1.5446</v>
      </c>
      <c r="I6" s="45">
        <v>1.5995999999999999</v>
      </c>
      <c r="J6" s="45">
        <v>1.4200999999999999</v>
      </c>
      <c r="K6" s="45">
        <v>1.7407999999999999</v>
      </c>
      <c r="L6" s="85">
        <v>1.7959000000000001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11</vt:i4>
      </vt:variant>
    </vt:vector>
  </HeadingPairs>
  <TitlesOfParts>
    <vt:vector size="28" baseType="lpstr">
      <vt:lpstr>Hoja1</vt:lpstr>
      <vt:lpstr>PhysicalDiagram</vt:lpstr>
      <vt:lpstr>Validate</vt:lpstr>
      <vt:lpstr>Flows</vt:lpstr>
      <vt:lpstr>Processes</vt:lpstr>
      <vt:lpstr>Exergy</vt:lpstr>
      <vt:lpstr>Format</vt:lpstr>
      <vt:lpstr>WasteDefinition</vt:lpstr>
      <vt:lpstr>ResourcesCost</vt:lpstr>
      <vt:lpstr>ResourcesCost1</vt:lpstr>
      <vt:lpstr>ResourcesCost Info</vt:lpstr>
      <vt:lpstr>ResourcesCost (2)</vt:lpstr>
      <vt:lpstr>Exergy (2)</vt:lpstr>
      <vt:lpstr>Processes (2)</vt:lpstr>
      <vt:lpstr>NH3 synthesis Exergy analysis</vt:lpstr>
      <vt:lpstr>Exergy Streams</vt:lpstr>
      <vt:lpstr>Process exergy table</vt:lpstr>
      <vt:lpstr>Flows!cgam_flows</vt:lpstr>
      <vt:lpstr>Processes!cgam_processes</vt:lpstr>
      <vt:lpstr>'Processes (2)'!cgam_processes</vt:lpstr>
      <vt:lpstr>'Processes (2)'!cgam_processes_1</vt:lpstr>
      <vt:lpstr>Exergy!cgam_sample</vt:lpstr>
      <vt:lpstr>'Exergy (2)'!cgam_sample</vt:lpstr>
      <vt:lpstr>ResourcesCost!tgas_c0</vt:lpstr>
      <vt:lpstr>'ResourcesCost (2)'!tgas_c0</vt:lpstr>
      <vt:lpstr>'ResourcesCost Info'!tgas_c0</vt:lpstr>
      <vt:lpstr>ResourcesCost1!tgas_c0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2025-01-20T14:52:47Z</dcterms:modified>
</cp:coreProperties>
</file>