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Termoeconomia\TaesLab\Examples\brc\"/>
    </mc:Choice>
  </mc:AlternateContent>
  <xr:revisionPtr revIDLastSave="0" documentId="13_ncr:1_{42CF6722-B02C-4E95-BF7C-997BE92F637A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12" r:id="rId5"/>
    <sheet name="Format" sheetId="6" r:id="rId6"/>
    <sheet name="WasteDefinition" sheetId="8" r:id="rId7"/>
    <sheet name="Exergy_Simulation" sheetId="3" r:id="rId8"/>
    <sheet name="Exergy_Table" sheetId="11" r:id="rId9"/>
  </sheets>
  <definedNames>
    <definedName name="cgam_flows" localSheetId="2">Flows!$A$1:$B$6</definedName>
    <definedName name="cgam_processes" localSheetId="3">Processes!$A$1:$D$5</definedName>
    <definedName name="cgam_sample" localSheetId="7">Exergy_Simulation!#REF!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3" l="1"/>
  <c r="H19" i="12" s="1"/>
  <c r="G19" i="3"/>
  <c r="C19" i="3"/>
  <c r="I18" i="12"/>
  <c r="E18" i="12"/>
  <c r="A18" i="12"/>
  <c r="F17" i="12"/>
  <c r="B17" i="12"/>
  <c r="G16" i="12"/>
  <c r="C16" i="12"/>
  <c r="H15" i="12"/>
  <c r="D15" i="12"/>
  <c r="I14" i="12"/>
  <c r="E14" i="12"/>
  <c r="A14" i="12"/>
  <c r="F13" i="12"/>
  <c r="B13" i="12"/>
  <c r="G12" i="12"/>
  <c r="C12" i="12"/>
  <c r="H11" i="12"/>
  <c r="D11" i="12"/>
  <c r="I10" i="12"/>
  <c r="E10" i="12"/>
  <c r="A10" i="12"/>
  <c r="F9" i="12"/>
  <c r="B9" i="12"/>
  <c r="G8" i="12"/>
  <c r="C8" i="12"/>
  <c r="G7" i="3"/>
  <c r="C7" i="3"/>
  <c r="I6" i="12"/>
  <c r="H7" i="3"/>
  <c r="H7" i="12" s="1"/>
  <c r="E6" i="12"/>
  <c r="D19" i="3"/>
  <c r="D19" i="12" s="1"/>
  <c r="A6" i="12"/>
  <c r="I19" i="3"/>
  <c r="I19" i="12" s="1"/>
  <c r="F19" i="3"/>
  <c r="F19" i="12" s="1"/>
  <c r="E19" i="3"/>
  <c r="E19" i="12" s="1"/>
  <c r="B19" i="3"/>
  <c r="B19" i="12" s="1"/>
  <c r="I7" i="3"/>
  <c r="I7" i="12" s="1"/>
  <c r="G4" i="12"/>
  <c r="F7" i="3"/>
  <c r="F7" i="12" s="1"/>
  <c r="E7" i="3"/>
  <c r="E7" i="12" s="1"/>
  <c r="C4" i="12"/>
  <c r="B7" i="3"/>
  <c r="B7" i="12" s="1"/>
  <c r="H3" i="12"/>
  <c r="D3" i="12"/>
  <c r="I2" i="12"/>
  <c r="E2" i="12"/>
  <c r="A2" i="12"/>
  <c r="B2" i="12"/>
  <c r="C2" i="12"/>
  <c r="D2" i="12"/>
  <c r="F2" i="12"/>
  <c r="G2" i="12"/>
  <c r="H2" i="12"/>
  <c r="A3" i="12"/>
  <c r="B3" i="12"/>
  <c r="C3" i="12"/>
  <c r="E3" i="12"/>
  <c r="F3" i="12"/>
  <c r="G3" i="12"/>
  <c r="I3" i="12"/>
  <c r="A4" i="12"/>
  <c r="B4" i="12"/>
  <c r="D4" i="12"/>
  <c r="E4" i="12"/>
  <c r="F4" i="12"/>
  <c r="H4" i="12"/>
  <c r="I4" i="12"/>
  <c r="A5" i="12"/>
  <c r="C5" i="12"/>
  <c r="D5" i="12"/>
  <c r="E5" i="12"/>
  <c r="G5" i="12"/>
  <c r="H5" i="12"/>
  <c r="I5" i="12"/>
  <c r="B6" i="12"/>
  <c r="C6" i="12"/>
  <c r="D6" i="12"/>
  <c r="F6" i="12"/>
  <c r="G6" i="12"/>
  <c r="H6" i="12"/>
  <c r="A7" i="12"/>
  <c r="C7" i="12"/>
  <c r="G7" i="12"/>
  <c r="A8" i="12"/>
  <c r="B8" i="12"/>
  <c r="D8" i="12"/>
  <c r="E8" i="12"/>
  <c r="F8" i="12"/>
  <c r="H8" i="12"/>
  <c r="I8" i="12"/>
  <c r="A9" i="12"/>
  <c r="C9" i="12"/>
  <c r="D9" i="12"/>
  <c r="E9" i="12"/>
  <c r="G9" i="12"/>
  <c r="H9" i="12"/>
  <c r="I9" i="12"/>
  <c r="B10" i="12"/>
  <c r="C10" i="12"/>
  <c r="D10" i="12"/>
  <c r="F10" i="12"/>
  <c r="G10" i="12"/>
  <c r="H10" i="12"/>
  <c r="A11" i="12"/>
  <c r="B11" i="12"/>
  <c r="C11" i="12"/>
  <c r="E11" i="12"/>
  <c r="F11" i="12"/>
  <c r="G11" i="12"/>
  <c r="I11" i="12"/>
  <c r="A12" i="12"/>
  <c r="B12" i="12"/>
  <c r="D12" i="12"/>
  <c r="E12" i="12"/>
  <c r="F12" i="12"/>
  <c r="H12" i="12"/>
  <c r="I12" i="12"/>
  <c r="A13" i="12"/>
  <c r="C13" i="12"/>
  <c r="D13" i="12"/>
  <c r="E13" i="12"/>
  <c r="G13" i="12"/>
  <c r="H13" i="12"/>
  <c r="I13" i="12"/>
  <c r="B14" i="12"/>
  <c r="C14" i="12"/>
  <c r="D14" i="12"/>
  <c r="F14" i="12"/>
  <c r="G14" i="12"/>
  <c r="H14" i="12"/>
  <c r="A15" i="12"/>
  <c r="B15" i="12"/>
  <c r="C15" i="12"/>
  <c r="E15" i="12"/>
  <c r="F15" i="12"/>
  <c r="G15" i="12"/>
  <c r="I15" i="12"/>
  <c r="A16" i="12"/>
  <c r="B16" i="12"/>
  <c r="D16" i="12"/>
  <c r="E16" i="12"/>
  <c r="F16" i="12"/>
  <c r="H16" i="12"/>
  <c r="I16" i="12"/>
  <c r="A17" i="12"/>
  <c r="C17" i="12"/>
  <c r="D17" i="12"/>
  <c r="E17" i="12"/>
  <c r="G17" i="12"/>
  <c r="H17" i="12"/>
  <c r="I17" i="12"/>
  <c r="B18" i="12"/>
  <c r="C18" i="12"/>
  <c r="D18" i="12"/>
  <c r="F18" i="12"/>
  <c r="G18" i="12"/>
  <c r="H18" i="12"/>
  <c r="A19" i="12"/>
  <c r="C19" i="12"/>
  <c r="G19" i="12"/>
  <c r="A20" i="12"/>
  <c r="B20" i="12"/>
  <c r="C20" i="12"/>
  <c r="D20" i="12"/>
  <c r="E20" i="12"/>
  <c r="F20" i="12"/>
  <c r="G20" i="12"/>
  <c r="H20" i="12"/>
  <c r="I20" i="12"/>
  <c r="B1" i="12"/>
  <c r="C1" i="12"/>
  <c r="D1" i="12"/>
  <c r="E1" i="12"/>
  <c r="F1" i="12"/>
  <c r="G1" i="12"/>
  <c r="H1" i="12"/>
  <c r="I1" i="12"/>
  <c r="A1" i="12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B19" i="11"/>
  <c r="B20" i="11"/>
  <c r="D7" i="3" l="1"/>
  <c r="D7" i="12" s="1"/>
  <c r="F5" i="12"/>
  <c r="B5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<sst xmlns="http://schemas.openxmlformats.org/spreadsheetml/2006/main" count="183" uniqueCount="96">
  <si>
    <t>key</t>
  </si>
  <si>
    <t>type</t>
  </si>
  <si>
    <t>RESOURCE</t>
  </si>
  <si>
    <t>INTERNAL</t>
  </si>
  <si>
    <t>OUTPUT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</si>
  <si>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</si>
  <si>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</si>
  <si>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</si>
  <si>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</si>
  <si>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</si>
  <si>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</si>
  <si>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</si>
  <si>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</si>
  <si>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</si>
  <si>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</si>
  <si>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</si>
  <si>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</si>
  <si>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</si>
  <si>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</si>
  <si>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</si>
  <si>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</si>
  <si>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</si>
  <si>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</si>
  <si>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</si>
  <si>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</si>
  <si>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</si>
  <si>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</si>
  <si>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</si>
  <si>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</si>
  <si>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</si>
  <si>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</si>
  <si>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</si>
  <si>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</si>
  <si>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</si>
  <si>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</si>
  <si>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</si>
  <si>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B6</t>
  </si>
  <si>
    <t>REF</t>
  </si>
  <si>
    <t>STP60</t>
  </si>
  <si>
    <t>PORC18</t>
  </si>
  <si>
    <t>TCND35</t>
  </si>
  <si>
    <t>QH</t>
  </si>
  <si>
    <t>WT1</t>
  </si>
  <si>
    <t>WP1</t>
  </si>
  <si>
    <t>WT2</t>
  </si>
  <si>
    <t>WP2</t>
  </si>
  <si>
    <t>QCND</t>
  </si>
  <si>
    <t>M0</t>
  </si>
  <si>
    <t>HRSG</t>
  </si>
  <si>
    <t>TRB1</t>
  </si>
  <si>
    <t>MXR</t>
  </si>
  <si>
    <t>PMP1</t>
  </si>
  <si>
    <t>HE</t>
  </si>
  <si>
    <t>TRB2</t>
  </si>
  <si>
    <t>PMP2</t>
  </si>
  <si>
    <t>GEN</t>
  </si>
  <si>
    <t>CND</t>
  </si>
  <si>
    <t>B1-B7</t>
  </si>
  <si>
    <t>B7-B6</t>
  </si>
  <si>
    <t>B8-B11</t>
  </si>
  <si>
    <t>B8-B9</t>
  </si>
  <si>
    <t>B11-B10</t>
  </si>
  <si>
    <t>WN+WP1+WP2</t>
  </si>
  <si>
    <t>WT1+WT2</t>
  </si>
  <si>
    <t>B9-B10</t>
  </si>
  <si>
    <t>B1</t>
  </si>
  <si>
    <t>B2</t>
  </si>
  <si>
    <t>B3</t>
  </si>
  <si>
    <t>B4</t>
  </si>
  <si>
    <t>B5</t>
  </si>
  <si>
    <t>B7</t>
  </si>
  <si>
    <t>B8</t>
  </si>
  <si>
    <t>B9</t>
  </si>
  <si>
    <t>B10</t>
  </si>
  <si>
    <t>B11</t>
  </si>
  <si>
    <t>WN</t>
  </si>
  <si>
    <t>QWH</t>
  </si>
  <si>
    <t>M10</t>
  </si>
  <si>
    <t>M20</t>
  </si>
  <si>
    <t>M30</t>
  </si>
  <si>
    <t>M40</t>
  </si>
  <si>
    <t>M50</t>
  </si>
  <si>
    <t>M60</t>
  </si>
  <si>
    <t>M70</t>
  </si>
  <si>
    <t>M80</t>
  </si>
  <si>
    <t>M90</t>
  </si>
  <si>
    <t>M100</t>
  </si>
  <si>
    <t>NoCG</t>
  </si>
  <si>
    <t>ETAV82</t>
  </si>
  <si>
    <t>ETAO78</t>
  </si>
  <si>
    <t>B1-B2</t>
  </si>
  <si>
    <t>WH</t>
  </si>
  <si>
    <t>B4-B5</t>
  </si>
  <si>
    <t>B3+B5</t>
  </si>
  <si>
    <t>B2-B3-B4</t>
  </si>
  <si>
    <t>CG50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</si>
</sst>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 xr:uid="{0E22BAE2-FF0F-4229-8C14-F1E348E08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2</xdr:row>
      <xdr:rowOff>38100</xdr:rowOff>
    </xdr:from>
    <xdr:to>
      <xdr:col>8</xdr:col>
      <xdr:colOff>371475</xdr:colOff>
      <xdr:row>26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6A6496-FA93-828F-15DB-125C07B59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19100"/>
          <a:ext cx="6115050" cy="456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3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8" sqref="J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19</v>
      </c>
      <c r="B1" s="2" t="s">
        <v>20</v>
      </c>
      <c r="C1" s="2" t="s">
        <v>21</v>
      </c>
      <c r="D1" s="2" t="s">
        <v>27</v>
      </c>
    </row>
    <row r="2" spans="1:4" x14ac:dyDescent="0.25">
      <c r="A2" t="s">
        <v>2</v>
      </c>
      <c r="B2" t="s">
        <v>7</v>
      </c>
      <c r="C2" t="s">
        <v>22</v>
      </c>
      <c r="D2" t="s">
        <v>28</v>
      </c>
    </row>
    <row r="3" spans="1:4" x14ac:dyDescent="0.25">
      <c r="A3" t="s">
        <v>3</v>
      </c>
      <c r="B3" t="s">
        <v>8</v>
      </c>
      <c r="C3" t="s">
        <v>23</v>
      </c>
      <c r="D3" t="s">
        <v>29</v>
      </c>
    </row>
    <row r="4" spans="1:4" x14ac:dyDescent="0.25">
      <c r="A4" t="s">
        <v>4</v>
      </c>
      <c r="C4" t="s">
        <v>30</v>
      </c>
    </row>
    <row r="5" spans="1:4" x14ac:dyDescent="0.25">
      <c r="A5" t="s">
        <v>26</v>
      </c>
      <c r="C5" t="s">
        <v>12</v>
      </c>
    </row>
    <row r="6" spans="1:4" x14ac:dyDescent="0.25">
      <c r="C6" t="s">
        <v>24</v>
      </c>
    </row>
    <row r="7" spans="1:4" x14ac:dyDescent="0.25">
      <c r="C7" t="s">
        <v>18</v>
      </c>
    </row>
    <row r="8" spans="1:4" x14ac:dyDescent="0.25">
      <c r="C8" t="s">
        <v>31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A19" sqref="A1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65</v>
      </c>
      <c r="B2" t="s">
        <v>3</v>
      </c>
    </row>
    <row r="3" spans="1:2" x14ac:dyDescent="0.25">
      <c r="A3" t="s">
        <v>66</v>
      </c>
      <c r="B3" t="s">
        <v>3</v>
      </c>
    </row>
    <row r="4" spans="1:2" x14ac:dyDescent="0.25">
      <c r="A4" t="s">
        <v>67</v>
      </c>
      <c r="B4" t="s">
        <v>3</v>
      </c>
    </row>
    <row r="5" spans="1:2" x14ac:dyDescent="0.25">
      <c r="A5" t="s">
        <v>68</v>
      </c>
      <c r="B5" t="s">
        <v>3</v>
      </c>
    </row>
    <row r="6" spans="1:2" x14ac:dyDescent="0.25">
      <c r="A6" t="s">
        <v>69</v>
      </c>
      <c r="B6" t="s">
        <v>3</v>
      </c>
    </row>
    <row r="7" spans="1:2" x14ac:dyDescent="0.25">
      <c r="A7" t="s">
        <v>36</v>
      </c>
      <c r="B7" t="s">
        <v>3</v>
      </c>
    </row>
    <row r="8" spans="1:2" x14ac:dyDescent="0.25">
      <c r="A8" t="s">
        <v>70</v>
      </c>
      <c r="B8" t="s">
        <v>3</v>
      </c>
    </row>
    <row r="9" spans="1:2" x14ac:dyDescent="0.25">
      <c r="A9" t="s">
        <v>71</v>
      </c>
      <c r="B9" t="s">
        <v>3</v>
      </c>
    </row>
    <row r="10" spans="1:2" x14ac:dyDescent="0.25">
      <c r="A10" t="s">
        <v>72</v>
      </c>
      <c r="B10" t="s">
        <v>3</v>
      </c>
    </row>
    <row r="11" spans="1:2" x14ac:dyDescent="0.25">
      <c r="A11" t="s">
        <v>73</v>
      </c>
      <c r="B11" t="s">
        <v>3</v>
      </c>
    </row>
    <row r="12" spans="1:2" x14ac:dyDescent="0.25">
      <c r="A12" t="s">
        <v>74</v>
      </c>
      <c r="B12" t="s">
        <v>3</v>
      </c>
    </row>
    <row r="13" spans="1:2" x14ac:dyDescent="0.25">
      <c r="A13" t="s">
        <v>41</v>
      </c>
      <c r="B13" t="s">
        <v>2</v>
      </c>
    </row>
    <row r="14" spans="1:2" x14ac:dyDescent="0.25">
      <c r="A14" t="s">
        <v>42</v>
      </c>
      <c r="B14" t="s">
        <v>3</v>
      </c>
    </row>
    <row r="15" spans="1:2" x14ac:dyDescent="0.25">
      <c r="A15" t="s">
        <v>43</v>
      </c>
      <c r="B15" t="s">
        <v>3</v>
      </c>
    </row>
    <row r="16" spans="1:2" x14ac:dyDescent="0.25">
      <c r="A16" t="s">
        <v>44</v>
      </c>
      <c r="B16" t="s">
        <v>3</v>
      </c>
    </row>
    <row r="17" spans="1:2" x14ac:dyDescent="0.25">
      <c r="A17" t="s">
        <v>45</v>
      </c>
      <c r="B17" t="s">
        <v>3</v>
      </c>
    </row>
    <row r="18" spans="1:2" x14ac:dyDescent="0.25">
      <c r="A18" t="s">
        <v>75</v>
      </c>
      <c r="B18" t="s">
        <v>4</v>
      </c>
    </row>
    <row r="19" spans="1:2" x14ac:dyDescent="0.25">
      <c r="A19" t="s">
        <v>76</v>
      </c>
      <c r="B19" t="s">
        <v>4</v>
      </c>
    </row>
    <row r="20" spans="1:2" x14ac:dyDescent="0.25">
      <c r="A20" t="s">
        <v>46</v>
      </c>
      <c r="B20" t="s">
        <v>26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D11"/>
  <sheetViews>
    <sheetView workbookViewId="0">
      <selection activeCell="B7" sqref="B7"/>
    </sheetView>
  </sheetViews>
  <sheetFormatPr baseColWidth="10" defaultRowHeight="15" x14ac:dyDescent="0.25"/>
  <cols>
    <col min="1" max="1" width="7.7109375" customWidth="1"/>
    <col min="2" max="3" width="15.140625" customWidth="1"/>
    <col min="4" max="4" width="13.5703125" customWidth="1"/>
    <col min="5" max="5" width="10.140625" customWidth="1"/>
    <col min="6" max="6" width="10" customWidth="1"/>
  </cols>
  <sheetData>
    <row r="1" spans="1:4" x14ac:dyDescent="0.25">
      <c r="A1" s="2" t="s">
        <v>0</v>
      </c>
      <c r="B1" s="2" t="s">
        <v>5</v>
      </c>
      <c r="C1" s="2" t="s">
        <v>6</v>
      </c>
      <c r="D1" s="2" t="s">
        <v>1</v>
      </c>
    </row>
    <row r="2" spans="1:4" x14ac:dyDescent="0.25">
      <c r="A2" t="s">
        <v>48</v>
      </c>
      <c r="B2" t="s">
        <v>41</v>
      </c>
      <c r="C2" t="s">
        <v>57</v>
      </c>
      <c r="D2" t="s">
        <v>7</v>
      </c>
    </row>
    <row r="3" spans="1:4" x14ac:dyDescent="0.25">
      <c r="A3" t="s">
        <v>49</v>
      </c>
      <c r="B3" t="s">
        <v>90</v>
      </c>
      <c r="C3" t="s">
        <v>42</v>
      </c>
      <c r="D3" t="s">
        <v>7</v>
      </c>
    </row>
    <row r="4" spans="1:4" x14ac:dyDescent="0.25">
      <c r="A4" t="s">
        <v>91</v>
      </c>
      <c r="B4" t="s">
        <v>92</v>
      </c>
      <c r="C4" t="s">
        <v>76</v>
      </c>
      <c r="D4" t="s">
        <v>7</v>
      </c>
    </row>
    <row r="5" spans="1:4" x14ac:dyDescent="0.25">
      <c r="A5" t="s">
        <v>50</v>
      </c>
      <c r="B5" t="s">
        <v>93</v>
      </c>
      <c r="C5" t="s">
        <v>36</v>
      </c>
      <c r="D5" t="s">
        <v>7</v>
      </c>
    </row>
    <row r="6" spans="1:4" x14ac:dyDescent="0.25">
      <c r="A6" t="s">
        <v>51</v>
      </c>
      <c r="B6" t="s">
        <v>43</v>
      </c>
      <c r="C6" t="s">
        <v>58</v>
      </c>
      <c r="D6" t="s">
        <v>7</v>
      </c>
    </row>
    <row r="7" spans="1:4" x14ac:dyDescent="0.25">
      <c r="A7" t="s">
        <v>52</v>
      </c>
      <c r="B7" t="s">
        <v>94</v>
      </c>
      <c r="C7" t="s">
        <v>59</v>
      </c>
      <c r="D7" t="s">
        <v>7</v>
      </c>
    </row>
    <row r="8" spans="1:4" x14ac:dyDescent="0.25">
      <c r="A8" t="s">
        <v>53</v>
      </c>
      <c r="B8" t="s">
        <v>60</v>
      </c>
      <c r="C8" t="s">
        <v>44</v>
      </c>
      <c r="D8" t="s">
        <v>7</v>
      </c>
    </row>
    <row r="9" spans="1:4" x14ac:dyDescent="0.25">
      <c r="A9" t="s">
        <v>54</v>
      </c>
      <c r="B9" t="s">
        <v>45</v>
      </c>
      <c r="C9" t="s">
        <v>61</v>
      </c>
      <c r="D9" t="s">
        <v>7</v>
      </c>
    </row>
    <row r="10" spans="1:4" x14ac:dyDescent="0.25">
      <c r="A10" t="s">
        <v>55</v>
      </c>
      <c r="B10" t="s">
        <v>63</v>
      </c>
      <c r="C10" t="s">
        <v>62</v>
      </c>
      <c r="D10" t="s">
        <v>7</v>
      </c>
    </row>
    <row r="11" spans="1:4" x14ac:dyDescent="0.25">
      <c r="A11" t="s">
        <v>56</v>
      </c>
      <c r="B11" t="s">
        <v>64</v>
      </c>
      <c r="C11" t="s">
        <v>46</v>
      </c>
      <c r="D11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9293-4B76-4376-8417-F7DAA9DBE914}">
  <dimension ref="A1:I20"/>
  <sheetViews>
    <sheetView tabSelected="1" workbookViewId="0">
      <selection activeCell="I10" sqref="I1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9" x14ac:dyDescent="0.25">
      <c r="A1" s="3" t="str">
        <f>Exergy_Simulation!A1</f>
        <v>key</v>
      </c>
      <c r="B1" s="3" t="str">
        <f>Exergy_Simulation!B1</f>
        <v>REF</v>
      </c>
      <c r="C1" s="3" t="str">
        <f>Exergy_Simulation!C1</f>
        <v>NoCG</v>
      </c>
      <c r="D1" s="3" t="str">
        <f>Exergy_Simulation!D1</f>
        <v>CG50</v>
      </c>
      <c r="E1" s="3" t="str">
        <f>Exergy_Simulation!E1</f>
        <v>STP60</v>
      </c>
      <c r="F1" s="3" t="str">
        <f>Exergy_Simulation!F1</f>
        <v>PORC18</v>
      </c>
      <c r="G1" s="3" t="str">
        <f>Exergy_Simulation!G1</f>
        <v>TCND35</v>
      </c>
      <c r="H1" s="3" t="str">
        <f>Exergy_Simulation!H1</f>
        <v>ETAV82</v>
      </c>
      <c r="I1" s="3" t="str">
        <f>Exergy_Simulation!I1</f>
        <v>ETAO78</v>
      </c>
    </row>
    <row r="2" spans="1:9" x14ac:dyDescent="0.25">
      <c r="A2" s="3" t="str">
        <f>Exergy_Simulation!A2</f>
        <v>B1</v>
      </c>
      <c r="B2" s="3">
        <f>Exergy_Simulation!B2</f>
        <v>15999</v>
      </c>
      <c r="C2" s="3">
        <f>Exergy_Simulation!C2</f>
        <v>16010</v>
      </c>
      <c r="D2" s="3">
        <f>Exergy_Simulation!D2</f>
        <v>16003</v>
      </c>
      <c r="E2" s="3">
        <f>Exergy_Simulation!E2</f>
        <v>16484</v>
      </c>
      <c r="F2" s="3">
        <f>Exergy_Simulation!F2</f>
        <v>16154</v>
      </c>
      <c r="G2" s="3">
        <f>Exergy_Simulation!G2</f>
        <v>16216</v>
      </c>
      <c r="H2" s="3">
        <f>Exergy_Simulation!H2</f>
        <v>16413</v>
      </c>
      <c r="I2" s="3">
        <f>Exergy_Simulation!I2</f>
        <v>16087</v>
      </c>
    </row>
    <row r="3" spans="1:9" x14ac:dyDescent="0.25">
      <c r="A3" s="3" t="str">
        <f>Exergy_Simulation!A3</f>
        <v>B2</v>
      </c>
      <c r="B3" s="3">
        <f>Exergy_Simulation!B3</f>
        <v>6657</v>
      </c>
      <c r="C3" s="3">
        <f>Exergy_Simulation!C3</f>
        <v>6662</v>
      </c>
      <c r="D3" s="3">
        <f>Exergy_Simulation!D3</f>
        <v>6659</v>
      </c>
      <c r="E3" s="3">
        <f>Exergy_Simulation!E3</f>
        <v>7509</v>
      </c>
      <c r="F3" s="3">
        <f>Exergy_Simulation!F3</f>
        <v>6722</v>
      </c>
      <c r="G3" s="3">
        <f>Exergy_Simulation!G3</f>
        <v>6748</v>
      </c>
      <c r="H3" s="3">
        <f>Exergy_Simulation!H3</f>
        <v>6906</v>
      </c>
      <c r="I3" s="3">
        <f>Exergy_Simulation!I3</f>
        <v>6694</v>
      </c>
    </row>
    <row r="4" spans="1:9" x14ac:dyDescent="0.25">
      <c r="A4" s="3" t="str">
        <f>Exergy_Simulation!A4</f>
        <v>B3</v>
      </c>
      <c r="B4" s="3">
        <f>Exergy_Simulation!B4</f>
        <v>0</v>
      </c>
      <c r="C4" s="3">
        <f>Exergy_Simulation!C4</f>
        <v>655.4</v>
      </c>
      <c r="D4" s="3">
        <f>Exergy_Simulation!D4</f>
        <v>327.60000000000002</v>
      </c>
      <c r="E4" s="3">
        <f>Exergy_Simulation!E4</f>
        <v>0</v>
      </c>
      <c r="F4" s="3">
        <f>Exergy_Simulation!F4</f>
        <v>0</v>
      </c>
      <c r="G4" s="3">
        <f>Exergy_Simulation!G4</f>
        <v>0</v>
      </c>
      <c r="H4" s="3">
        <f>Exergy_Simulation!H4</f>
        <v>0</v>
      </c>
      <c r="I4" s="3">
        <f>Exergy_Simulation!I4</f>
        <v>0</v>
      </c>
    </row>
    <row r="5" spans="1:9" x14ac:dyDescent="0.25">
      <c r="A5" s="3" t="str">
        <f>Exergy_Simulation!A5</f>
        <v>B4</v>
      </c>
      <c r="B5" s="3">
        <f>Exergy_Simulation!B5</f>
        <v>655</v>
      </c>
      <c r="C5" s="3">
        <f>Exergy_Simulation!C5</f>
        <v>0</v>
      </c>
      <c r="D5" s="3">
        <f>Exergy_Simulation!D5</f>
        <v>327.60000000000002</v>
      </c>
      <c r="E5" s="3">
        <f>Exergy_Simulation!E5</f>
        <v>729.4</v>
      </c>
      <c r="F5" s="3">
        <f>Exergy_Simulation!F5</f>
        <v>661.3</v>
      </c>
      <c r="G5" s="3">
        <f>Exergy_Simulation!G5</f>
        <v>663.9</v>
      </c>
      <c r="H5" s="3">
        <f>Exergy_Simulation!H5</f>
        <v>672</v>
      </c>
      <c r="I5" s="3">
        <f>Exergy_Simulation!I5</f>
        <v>658.6</v>
      </c>
    </row>
    <row r="6" spans="1:9" x14ac:dyDescent="0.25">
      <c r="A6" s="3" t="str">
        <f>Exergy_Simulation!A6</f>
        <v>B5</v>
      </c>
      <c r="B6" s="3">
        <f>Exergy_Simulation!B6</f>
        <v>31.38</v>
      </c>
      <c r="C6" s="3">
        <f>Exergy_Simulation!C6</f>
        <v>0</v>
      </c>
      <c r="D6" s="3">
        <f>Exergy_Simulation!D6</f>
        <v>15.69</v>
      </c>
      <c r="E6" s="3">
        <f>Exergy_Simulation!E6</f>
        <v>34.94</v>
      </c>
      <c r="F6" s="3">
        <f>Exergy_Simulation!F6</f>
        <v>31.68</v>
      </c>
      <c r="G6" s="3">
        <f>Exergy_Simulation!G6</f>
        <v>48.55</v>
      </c>
      <c r="H6" s="3">
        <f>Exergy_Simulation!H6</f>
        <v>32.19</v>
      </c>
      <c r="I6" s="3">
        <f>Exergy_Simulation!I6</f>
        <v>31.55</v>
      </c>
    </row>
    <row r="7" spans="1:9" x14ac:dyDescent="0.25">
      <c r="A7" s="3" t="str">
        <f>Exergy_Simulation!A7</f>
        <v>B6</v>
      </c>
      <c r="B7" s="3">
        <f>Exergy_Simulation!B7</f>
        <v>31.38</v>
      </c>
      <c r="C7" s="3">
        <f>Exergy_Simulation!C7</f>
        <v>655.4</v>
      </c>
      <c r="D7" s="3">
        <f>Exergy_Simulation!D7</f>
        <v>343.29</v>
      </c>
      <c r="E7" s="3">
        <f>Exergy_Simulation!E7</f>
        <v>34.94</v>
      </c>
      <c r="F7" s="3">
        <f>Exergy_Simulation!F7</f>
        <v>31.68</v>
      </c>
      <c r="G7" s="3">
        <f>Exergy_Simulation!G7</f>
        <v>48.55</v>
      </c>
      <c r="H7" s="3">
        <f>Exergy_Simulation!H7</f>
        <v>32.19</v>
      </c>
      <c r="I7" s="3">
        <f>Exergy_Simulation!I7</f>
        <v>31.55</v>
      </c>
    </row>
    <row r="8" spans="1:9" x14ac:dyDescent="0.25">
      <c r="A8" s="3" t="str">
        <f>Exergy_Simulation!A8</f>
        <v>B7</v>
      </c>
      <c r="B8" s="3">
        <f>Exergy_Simulation!B8</f>
        <v>141.9</v>
      </c>
      <c r="C8" s="3">
        <f>Exergy_Simulation!C8</f>
        <v>775.7</v>
      </c>
      <c r="D8" s="3">
        <f>Exergy_Simulation!D8</f>
        <v>369.6</v>
      </c>
      <c r="E8" s="3">
        <f>Exergy_Simulation!E8</f>
        <v>107.9</v>
      </c>
      <c r="F8" s="3">
        <f>Exergy_Simulation!F8</f>
        <v>143.30000000000001</v>
      </c>
      <c r="G8" s="3">
        <f>Exergy_Simulation!G8</f>
        <v>161.1</v>
      </c>
      <c r="H8" s="3">
        <f>Exergy_Simulation!H8</f>
        <v>145.6</v>
      </c>
      <c r="I8" s="3">
        <f>Exergy_Simulation!I8</f>
        <v>142.69999999999999</v>
      </c>
    </row>
    <row r="9" spans="1:9" x14ac:dyDescent="0.25">
      <c r="A9" s="3" t="str">
        <f>Exergy_Simulation!A9</f>
        <v>B8</v>
      </c>
      <c r="B9" s="3">
        <f>Exergy_Simulation!B9</f>
        <v>5300</v>
      </c>
      <c r="C9" s="3">
        <f>Exergy_Simulation!C9</f>
        <v>5304</v>
      </c>
      <c r="D9" s="3">
        <f>Exergy_Simulation!D9</f>
        <v>5302</v>
      </c>
      <c r="E9" s="3">
        <f>Exergy_Simulation!E9</f>
        <v>6012</v>
      </c>
      <c r="F9" s="3">
        <f>Exergy_Simulation!F9</f>
        <v>5231</v>
      </c>
      <c r="G9" s="3">
        <f>Exergy_Simulation!G9</f>
        <v>5544</v>
      </c>
      <c r="H9" s="3">
        <f>Exergy_Simulation!H9</f>
        <v>5526</v>
      </c>
      <c r="I9" s="3">
        <f>Exergy_Simulation!I9</f>
        <v>5330</v>
      </c>
    </row>
    <row r="10" spans="1:9" x14ac:dyDescent="0.25">
      <c r="A10" s="3" t="str">
        <f>Exergy_Simulation!A10</f>
        <v>B9</v>
      </c>
      <c r="B10" s="3">
        <f>Exergy_Simulation!B10</f>
        <v>2548</v>
      </c>
      <c r="C10" s="3">
        <f>Exergy_Simulation!C10</f>
        <v>2549</v>
      </c>
      <c r="D10" s="3">
        <f>Exergy_Simulation!D10</f>
        <v>2548</v>
      </c>
      <c r="E10" s="3">
        <f>Exergy_Simulation!E10</f>
        <v>2890</v>
      </c>
      <c r="F10" s="3">
        <f>Exergy_Simulation!F10</f>
        <v>2594</v>
      </c>
      <c r="G10" s="3">
        <f>Exergy_Simulation!G10</f>
        <v>2929</v>
      </c>
      <c r="H10" s="3">
        <f>Exergy_Simulation!H10</f>
        <v>2656</v>
      </c>
      <c r="I10" s="3">
        <f>Exergy_Simulation!I10</f>
        <v>2567</v>
      </c>
    </row>
    <row r="11" spans="1:9" x14ac:dyDescent="0.25">
      <c r="A11" s="3" t="str">
        <f>Exergy_Simulation!A11</f>
        <v>B10</v>
      </c>
      <c r="B11" s="3">
        <f>Exergy_Simulation!B11</f>
        <v>1985</v>
      </c>
      <c r="C11" s="3">
        <f>Exergy_Simulation!C11</f>
        <v>1986</v>
      </c>
      <c r="D11" s="3">
        <f>Exergy_Simulation!D11</f>
        <v>1985</v>
      </c>
      <c r="E11" s="3">
        <f>Exergy_Simulation!E11</f>
        <v>2251</v>
      </c>
      <c r="F11" s="3">
        <f>Exergy_Simulation!F11</f>
        <v>2026</v>
      </c>
      <c r="G11" s="3">
        <f>Exergy_Simulation!G11</f>
        <v>2105</v>
      </c>
      <c r="H11" s="3">
        <f>Exergy_Simulation!H11</f>
        <v>2069</v>
      </c>
      <c r="I11" s="3">
        <f>Exergy_Simulation!I11</f>
        <v>1996</v>
      </c>
    </row>
    <row r="12" spans="1:9" x14ac:dyDescent="0.25">
      <c r="A12" s="3" t="str">
        <f>Exergy_Simulation!A12</f>
        <v>B11</v>
      </c>
      <c r="B12" s="3">
        <f>Exergy_Simulation!B12</f>
        <v>2116</v>
      </c>
      <c r="C12" s="3">
        <f>Exergy_Simulation!C12</f>
        <v>2118</v>
      </c>
      <c r="D12" s="3">
        <f>Exergy_Simulation!D12</f>
        <v>2117</v>
      </c>
      <c r="E12" s="3">
        <f>Exergy_Simulation!E12</f>
        <v>2401</v>
      </c>
      <c r="F12" s="3">
        <f>Exergy_Simulation!F12</f>
        <v>2144</v>
      </c>
      <c r="G12" s="3">
        <f>Exergy_Simulation!G12</f>
        <v>2239</v>
      </c>
      <c r="H12" s="3">
        <f>Exergy_Simulation!H12</f>
        <v>2206</v>
      </c>
      <c r="I12" s="3">
        <f>Exergy_Simulation!I12</f>
        <v>2128</v>
      </c>
    </row>
    <row r="13" spans="1:9" x14ac:dyDescent="0.25">
      <c r="A13" s="3" t="str">
        <f>Exergy_Simulation!A13</f>
        <v>QH</v>
      </c>
      <c r="B13" s="3">
        <f>Exergy_Simulation!B13</f>
        <v>19410</v>
      </c>
      <c r="C13" s="3">
        <f>Exergy_Simulation!C13</f>
        <v>17370</v>
      </c>
      <c r="D13" s="3">
        <f>Exergy_Simulation!D13</f>
        <v>18389</v>
      </c>
      <c r="E13" s="3">
        <f>Exergy_Simulation!E13</f>
        <v>20919</v>
      </c>
      <c r="F13" s="3">
        <f>Exergy_Simulation!F13</f>
        <v>19598</v>
      </c>
      <c r="G13" s="3">
        <f>Exergy_Simulation!G13</f>
        <v>19545</v>
      </c>
      <c r="H13" s="3">
        <f>Exergy_Simulation!H13</f>
        <v>19913</v>
      </c>
      <c r="I13" s="3">
        <f>Exergy_Simulation!I13</f>
        <v>19517</v>
      </c>
    </row>
    <row r="14" spans="1:9" x14ac:dyDescent="0.25">
      <c r="A14" s="3" t="str">
        <f>Exergy_Simulation!A14</f>
        <v>WT1</v>
      </c>
      <c r="B14" s="3">
        <f>Exergy_Simulation!B14</f>
        <v>8256</v>
      </c>
      <c r="C14" s="3">
        <f>Exergy_Simulation!C14</f>
        <v>8261</v>
      </c>
      <c r="D14" s="3">
        <f>Exergy_Simulation!D14</f>
        <v>8258</v>
      </c>
      <c r="E14" s="3">
        <f>Exergy_Simulation!E14</f>
        <v>7932</v>
      </c>
      <c r="F14" s="3">
        <f>Exergy_Simulation!F14</f>
        <v>8336</v>
      </c>
      <c r="G14" s="3">
        <f>Exergy_Simulation!G14</f>
        <v>8368</v>
      </c>
      <c r="H14" s="3">
        <f>Exergy_Simulation!H14</f>
        <v>8171</v>
      </c>
      <c r="I14" s="3">
        <f>Exergy_Simulation!I14</f>
        <v>8301</v>
      </c>
    </row>
    <row r="15" spans="1:9" x14ac:dyDescent="0.25">
      <c r="A15" s="3" t="str">
        <f>Exergy_Simulation!A15</f>
        <v>WP1</v>
      </c>
      <c r="B15" s="3">
        <f>Exergy_Simulation!B15</f>
        <v>128.6</v>
      </c>
      <c r="C15" s="3">
        <f>Exergy_Simulation!C15</f>
        <v>135.4</v>
      </c>
      <c r="D15" s="3">
        <f>Exergy_Simulation!D15</f>
        <v>131.30000000000001</v>
      </c>
      <c r="E15" s="3">
        <f>Exergy_Simulation!E15</f>
        <v>84.8</v>
      </c>
      <c r="F15" s="3">
        <f>Exergy_Simulation!F15</f>
        <v>129.80000000000001</v>
      </c>
      <c r="G15" s="3">
        <f>Exergy_Simulation!G15</f>
        <v>130.6</v>
      </c>
      <c r="H15" s="3">
        <f>Exergy_Simulation!H15</f>
        <v>131.9</v>
      </c>
      <c r="I15" s="3">
        <f>Exergy_Simulation!I15</f>
        <v>129.30000000000001</v>
      </c>
    </row>
    <row r="16" spans="1:9" x14ac:dyDescent="0.25">
      <c r="A16" s="3" t="str">
        <f>Exergy_Simulation!A16</f>
        <v>WT2</v>
      </c>
      <c r="B16" s="3">
        <f>Exergy_Simulation!B16</f>
        <v>2236</v>
      </c>
      <c r="C16" s="3">
        <f>Exergy_Simulation!C16</f>
        <v>2238</v>
      </c>
      <c r="D16" s="3">
        <f>Exergy_Simulation!D16</f>
        <v>2237</v>
      </c>
      <c r="E16" s="3">
        <f>Exergy_Simulation!E16</f>
        <v>2537</v>
      </c>
      <c r="F16" s="3">
        <f>Exergy_Simulation!F16</f>
        <v>2141</v>
      </c>
      <c r="G16" s="3">
        <f>Exergy_Simulation!G16</f>
        <v>2129</v>
      </c>
      <c r="H16" s="3">
        <f>Exergy_Simulation!H16</f>
        <v>2331</v>
      </c>
      <c r="I16" s="3">
        <f>Exergy_Simulation!I16</f>
        <v>2192</v>
      </c>
    </row>
    <row r="17" spans="1:9" x14ac:dyDescent="0.25">
      <c r="A17" s="3" t="str">
        <f>Exergy_Simulation!A17</f>
        <v>WP2</v>
      </c>
      <c r="B17" s="3">
        <f>Exergy_Simulation!B17</f>
        <v>153.6</v>
      </c>
      <c r="C17" s="3">
        <f>Exergy_Simulation!C17</f>
        <v>153.69999999999999</v>
      </c>
      <c r="D17" s="3">
        <f>Exergy_Simulation!D17</f>
        <v>153.69999999999999</v>
      </c>
      <c r="E17" s="3">
        <f>Exergy_Simulation!E17</f>
        <v>174.3</v>
      </c>
      <c r="F17" s="3">
        <f>Exergy_Simulation!F17</f>
        <v>137.19999999999999</v>
      </c>
      <c r="G17" s="3">
        <f>Exergy_Simulation!G17</f>
        <v>156.5</v>
      </c>
      <c r="H17" s="3">
        <f>Exergy_Simulation!H17</f>
        <v>160.19999999999999</v>
      </c>
      <c r="I17" s="3">
        <f>Exergy_Simulation!I17</f>
        <v>154.5</v>
      </c>
    </row>
    <row r="18" spans="1:9" x14ac:dyDescent="0.25">
      <c r="A18" s="3" t="str">
        <f>Exergy_Simulation!A18</f>
        <v>WN</v>
      </c>
      <c r="B18" s="3">
        <f>Exergy_Simulation!B18</f>
        <v>10000</v>
      </c>
      <c r="C18" s="3">
        <f>Exergy_Simulation!C18</f>
        <v>10000</v>
      </c>
      <c r="D18" s="3">
        <f>Exergy_Simulation!D18</f>
        <v>10000</v>
      </c>
      <c r="E18" s="3">
        <f>Exergy_Simulation!E18</f>
        <v>10000</v>
      </c>
      <c r="F18" s="3">
        <f>Exergy_Simulation!F18</f>
        <v>10000</v>
      </c>
      <c r="G18" s="3">
        <f>Exergy_Simulation!G18</f>
        <v>10000</v>
      </c>
      <c r="H18" s="3">
        <f>Exergy_Simulation!H18</f>
        <v>10000</v>
      </c>
      <c r="I18" s="3">
        <f>Exergy_Simulation!I18</f>
        <v>10000</v>
      </c>
    </row>
    <row r="19" spans="1:9" x14ac:dyDescent="0.25">
      <c r="A19" s="3" t="str">
        <f>Exergy_Simulation!A19</f>
        <v>QWH</v>
      </c>
      <c r="B19" s="3">
        <f>Exergy_Simulation!B19</f>
        <v>623.62</v>
      </c>
      <c r="C19" s="3">
        <f>Exergy_Simulation!C19</f>
        <v>0</v>
      </c>
      <c r="D19" s="3">
        <f>Exergy_Simulation!D19</f>
        <v>311.91000000000003</v>
      </c>
      <c r="E19" s="3">
        <f>Exergy_Simulation!E19</f>
        <v>694.46</v>
      </c>
      <c r="F19" s="3">
        <f>Exergy_Simulation!F19</f>
        <v>629.62</v>
      </c>
      <c r="G19" s="3">
        <f>Exergy_Simulation!G19</f>
        <v>615.35</v>
      </c>
      <c r="H19" s="3">
        <f>Exergy_Simulation!H19</f>
        <v>639.80999999999995</v>
      </c>
      <c r="I19" s="3">
        <f>Exergy_Simulation!I19</f>
        <v>627.05000000000007</v>
      </c>
    </row>
    <row r="20" spans="1:9" x14ac:dyDescent="0.25">
      <c r="A20" s="3" t="str">
        <f>Exergy_Simulation!A20</f>
        <v>QCND</v>
      </c>
      <c r="B20" s="3">
        <f>Exergy_Simulation!B20</f>
        <v>563</v>
      </c>
      <c r="C20" s="3">
        <f>Exergy_Simulation!C20</f>
        <v>563</v>
      </c>
      <c r="D20" s="3">
        <f>Exergy_Simulation!D20</f>
        <v>563</v>
      </c>
      <c r="E20" s="3">
        <f>Exergy_Simulation!E20</f>
        <v>639</v>
      </c>
      <c r="F20" s="3">
        <f>Exergy_Simulation!F20</f>
        <v>568</v>
      </c>
      <c r="G20" s="3">
        <f>Exergy_Simulation!G20</f>
        <v>824</v>
      </c>
      <c r="H20" s="3">
        <f>Exergy_Simulation!H20</f>
        <v>587</v>
      </c>
      <c r="I20" s="3">
        <f>Exergy_Simulation!I20</f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9</v>
      </c>
      <c r="C1" s="1" t="s">
        <v>10</v>
      </c>
      <c r="D1" s="1" t="s">
        <v>11</v>
      </c>
    </row>
    <row r="2" spans="1:4" x14ac:dyDescent="0.25">
      <c r="A2" s="1" t="s">
        <v>12</v>
      </c>
      <c r="B2">
        <v>10</v>
      </c>
      <c r="C2">
        <v>2</v>
      </c>
      <c r="D2" t="s">
        <v>32</v>
      </c>
    </row>
    <row r="3" spans="1:4" x14ac:dyDescent="0.25">
      <c r="A3" s="1" t="s">
        <v>13</v>
      </c>
      <c r="B3">
        <v>10</v>
      </c>
      <c r="C3">
        <v>2</v>
      </c>
      <c r="D3" t="s">
        <v>32</v>
      </c>
    </row>
    <row r="4" spans="1:4" x14ac:dyDescent="0.25">
      <c r="A4" s="1" t="s">
        <v>14</v>
      </c>
      <c r="B4">
        <v>10</v>
      </c>
      <c r="C4">
        <v>4</v>
      </c>
      <c r="D4" t="s">
        <v>33</v>
      </c>
    </row>
    <row r="5" spans="1:4" x14ac:dyDescent="0.25">
      <c r="A5" s="1" t="s">
        <v>15</v>
      </c>
      <c r="B5">
        <v>10</v>
      </c>
      <c r="C5">
        <v>2</v>
      </c>
      <c r="D5" t="s">
        <v>34</v>
      </c>
    </row>
    <row r="6" spans="1:4" x14ac:dyDescent="0.25">
      <c r="A6" s="1" t="s">
        <v>16</v>
      </c>
      <c r="B6">
        <v>10</v>
      </c>
      <c r="C6">
        <v>4</v>
      </c>
      <c r="D6" t="s">
        <v>35</v>
      </c>
    </row>
    <row r="7" spans="1:4" x14ac:dyDescent="0.25">
      <c r="A7" s="1" t="s">
        <v>17</v>
      </c>
      <c r="B7">
        <v>10</v>
      </c>
      <c r="C7">
        <v>3</v>
      </c>
      <c r="D7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25</v>
      </c>
    </row>
    <row r="2" spans="1:3" x14ac:dyDescent="0.25">
      <c r="A2" t="s">
        <v>46</v>
      </c>
      <c r="B2" t="s">
        <v>30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I20"/>
  <sheetViews>
    <sheetView workbookViewId="0">
      <selection sqref="A1:I20"/>
    </sheetView>
  </sheetViews>
  <sheetFormatPr baseColWidth="10" defaultRowHeight="15" x14ac:dyDescent="0.25"/>
  <sheetData>
    <row r="1" spans="1:9" x14ac:dyDescent="0.25">
      <c r="A1" t="s">
        <v>0</v>
      </c>
      <c r="B1" t="s">
        <v>37</v>
      </c>
      <c r="C1" t="s">
        <v>87</v>
      </c>
      <c r="D1" t="s">
        <v>95</v>
      </c>
      <c r="E1" t="s">
        <v>38</v>
      </c>
      <c r="F1" t="s">
        <v>39</v>
      </c>
      <c r="G1" t="s">
        <v>40</v>
      </c>
      <c r="H1" t="s">
        <v>88</v>
      </c>
      <c r="I1" t="s">
        <v>89</v>
      </c>
    </row>
    <row r="2" spans="1:9" x14ac:dyDescent="0.25">
      <c r="A2" t="s">
        <v>65</v>
      </c>
      <c r="B2">
        <v>15999</v>
      </c>
      <c r="C2">
        <v>16010</v>
      </c>
      <c r="D2">
        <v>16003</v>
      </c>
      <c r="E2">
        <v>16484</v>
      </c>
      <c r="F2">
        <v>16154</v>
      </c>
      <c r="G2">
        <v>16216</v>
      </c>
      <c r="H2">
        <v>16413</v>
      </c>
      <c r="I2">
        <v>16087</v>
      </c>
    </row>
    <row r="3" spans="1:9" x14ac:dyDescent="0.25">
      <c r="A3" t="s">
        <v>66</v>
      </c>
      <c r="B3">
        <v>6657</v>
      </c>
      <c r="C3">
        <v>6662</v>
      </c>
      <c r="D3">
        <v>6659</v>
      </c>
      <c r="E3">
        <v>7509</v>
      </c>
      <c r="F3">
        <v>6722</v>
      </c>
      <c r="G3">
        <v>6748</v>
      </c>
      <c r="H3">
        <v>6906</v>
      </c>
      <c r="I3">
        <v>6694</v>
      </c>
    </row>
    <row r="4" spans="1:9" x14ac:dyDescent="0.25">
      <c r="A4" t="s">
        <v>67</v>
      </c>
      <c r="B4">
        <v>0</v>
      </c>
      <c r="C4">
        <v>655.4</v>
      </c>
      <c r="D4">
        <v>327.60000000000002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68</v>
      </c>
      <c r="B5">
        <v>655</v>
      </c>
      <c r="C5">
        <v>0</v>
      </c>
      <c r="D5">
        <v>327.60000000000002</v>
      </c>
      <c r="E5">
        <v>729.4</v>
      </c>
      <c r="F5">
        <v>661.3</v>
      </c>
      <c r="G5">
        <v>663.9</v>
      </c>
      <c r="H5">
        <v>672</v>
      </c>
      <c r="I5">
        <v>658.6</v>
      </c>
    </row>
    <row r="6" spans="1:9" x14ac:dyDescent="0.25">
      <c r="A6" t="s">
        <v>69</v>
      </c>
      <c r="B6">
        <v>31.38</v>
      </c>
      <c r="C6">
        <v>0</v>
      </c>
      <c r="D6">
        <v>15.69</v>
      </c>
      <c r="E6">
        <v>34.94</v>
      </c>
      <c r="F6">
        <v>31.68</v>
      </c>
      <c r="G6">
        <v>48.55</v>
      </c>
      <c r="H6">
        <v>32.19</v>
      </c>
      <c r="I6">
        <v>31.55</v>
      </c>
    </row>
    <row r="7" spans="1:9" x14ac:dyDescent="0.25">
      <c r="A7" t="s">
        <v>36</v>
      </c>
      <c r="B7">
        <f>B4+B6</f>
        <v>31.38</v>
      </c>
      <c r="C7">
        <f t="shared" ref="C7:I7" si="0">C4+C6</f>
        <v>655.4</v>
      </c>
      <c r="D7">
        <f t="shared" si="0"/>
        <v>343.29</v>
      </c>
      <c r="E7">
        <f t="shared" si="0"/>
        <v>34.94</v>
      </c>
      <c r="F7">
        <f t="shared" si="0"/>
        <v>31.68</v>
      </c>
      <c r="G7">
        <f t="shared" si="0"/>
        <v>48.55</v>
      </c>
      <c r="H7">
        <f t="shared" si="0"/>
        <v>32.19</v>
      </c>
      <c r="I7">
        <f t="shared" si="0"/>
        <v>31.55</v>
      </c>
    </row>
    <row r="8" spans="1:9" x14ac:dyDescent="0.25">
      <c r="A8" t="s">
        <v>70</v>
      </c>
      <c r="B8">
        <v>141.9</v>
      </c>
      <c r="C8">
        <v>775.7</v>
      </c>
      <c r="D8">
        <v>369.6</v>
      </c>
      <c r="E8">
        <v>107.9</v>
      </c>
      <c r="F8">
        <v>143.30000000000001</v>
      </c>
      <c r="G8">
        <v>161.1</v>
      </c>
      <c r="H8">
        <v>145.6</v>
      </c>
      <c r="I8">
        <v>142.69999999999999</v>
      </c>
    </row>
    <row r="9" spans="1:9" x14ac:dyDescent="0.25">
      <c r="A9" t="s">
        <v>71</v>
      </c>
      <c r="B9">
        <v>5300</v>
      </c>
      <c r="C9">
        <v>5304</v>
      </c>
      <c r="D9">
        <v>5302</v>
      </c>
      <c r="E9">
        <v>6012</v>
      </c>
      <c r="F9">
        <v>5231</v>
      </c>
      <c r="G9">
        <v>5544</v>
      </c>
      <c r="H9">
        <v>5526</v>
      </c>
      <c r="I9">
        <v>5330</v>
      </c>
    </row>
    <row r="10" spans="1:9" x14ac:dyDescent="0.25">
      <c r="A10" t="s">
        <v>72</v>
      </c>
      <c r="B10">
        <v>2548</v>
      </c>
      <c r="C10">
        <v>2549</v>
      </c>
      <c r="D10">
        <v>2548</v>
      </c>
      <c r="E10">
        <v>2890</v>
      </c>
      <c r="F10">
        <v>2594</v>
      </c>
      <c r="G10">
        <v>2929</v>
      </c>
      <c r="H10">
        <v>2656</v>
      </c>
      <c r="I10">
        <v>2567</v>
      </c>
    </row>
    <row r="11" spans="1:9" x14ac:dyDescent="0.25">
      <c r="A11" t="s">
        <v>73</v>
      </c>
      <c r="B11">
        <v>1985</v>
      </c>
      <c r="C11">
        <v>1986</v>
      </c>
      <c r="D11">
        <v>1985</v>
      </c>
      <c r="E11">
        <v>2251</v>
      </c>
      <c r="F11">
        <v>2026</v>
      </c>
      <c r="G11">
        <v>2105</v>
      </c>
      <c r="H11">
        <v>2069</v>
      </c>
      <c r="I11">
        <v>1996</v>
      </c>
    </row>
    <row r="12" spans="1:9" x14ac:dyDescent="0.25">
      <c r="A12" t="s">
        <v>74</v>
      </c>
      <c r="B12">
        <v>2116</v>
      </c>
      <c r="C12">
        <v>2118</v>
      </c>
      <c r="D12">
        <v>2117</v>
      </c>
      <c r="E12">
        <v>2401</v>
      </c>
      <c r="F12">
        <v>2144</v>
      </c>
      <c r="G12">
        <v>2239</v>
      </c>
      <c r="H12">
        <v>2206</v>
      </c>
      <c r="I12">
        <v>2128</v>
      </c>
    </row>
    <row r="13" spans="1:9" x14ac:dyDescent="0.25">
      <c r="A13" t="s">
        <v>41</v>
      </c>
      <c r="B13">
        <v>19410</v>
      </c>
      <c r="C13">
        <v>17370</v>
      </c>
      <c r="D13">
        <v>18389</v>
      </c>
      <c r="E13">
        <v>20919</v>
      </c>
      <c r="F13">
        <v>19598</v>
      </c>
      <c r="G13">
        <v>19545</v>
      </c>
      <c r="H13">
        <v>19913</v>
      </c>
      <c r="I13">
        <v>19517</v>
      </c>
    </row>
    <row r="14" spans="1:9" x14ac:dyDescent="0.25">
      <c r="A14" t="s">
        <v>42</v>
      </c>
      <c r="B14">
        <v>8256</v>
      </c>
      <c r="C14">
        <v>8261</v>
      </c>
      <c r="D14">
        <v>8258</v>
      </c>
      <c r="E14">
        <v>7932</v>
      </c>
      <c r="F14">
        <v>8336</v>
      </c>
      <c r="G14">
        <v>8368</v>
      </c>
      <c r="H14">
        <v>8171</v>
      </c>
      <c r="I14">
        <v>8301</v>
      </c>
    </row>
    <row r="15" spans="1:9" x14ac:dyDescent="0.25">
      <c r="A15" t="s">
        <v>43</v>
      </c>
      <c r="B15">
        <v>128.6</v>
      </c>
      <c r="C15">
        <v>135.4</v>
      </c>
      <c r="D15">
        <v>131.30000000000001</v>
      </c>
      <c r="E15">
        <v>84.8</v>
      </c>
      <c r="F15">
        <v>129.80000000000001</v>
      </c>
      <c r="G15">
        <v>130.6</v>
      </c>
      <c r="H15">
        <v>131.9</v>
      </c>
      <c r="I15">
        <v>129.30000000000001</v>
      </c>
    </row>
    <row r="16" spans="1:9" x14ac:dyDescent="0.25">
      <c r="A16" t="s">
        <v>44</v>
      </c>
      <c r="B16">
        <v>2236</v>
      </c>
      <c r="C16">
        <v>2238</v>
      </c>
      <c r="D16">
        <v>2237</v>
      </c>
      <c r="E16">
        <v>2537</v>
      </c>
      <c r="F16">
        <v>2141</v>
      </c>
      <c r="G16">
        <v>2129</v>
      </c>
      <c r="H16">
        <v>2331</v>
      </c>
      <c r="I16">
        <v>2192</v>
      </c>
    </row>
    <row r="17" spans="1:9" x14ac:dyDescent="0.25">
      <c r="A17" t="s">
        <v>45</v>
      </c>
      <c r="B17">
        <v>153.6</v>
      </c>
      <c r="C17">
        <v>153.69999999999999</v>
      </c>
      <c r="D17">
        <v>153.69999999999999</v>
      </c>
      <c r="E17">
        <v>174.3</v>
      </c>
      <c r="F17">
        <v>137.19999999999999</v>
      </c>
      <c r="G17">
        <v>156.5</v>
      </c>
      <c r="H17">
        <v>160.19999999999999</v>
      </c>
      <c r="I17">
        <v>154.5</v>
      </c>
    </row>
    <row r="18" spans="1:9" x14ac:dyDescent="0.25">
      <c r="A18" t="s">
        <v>75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</row>
    <row r="19" spans="1:9" x14ac:dyDescent="0.25">
      <c r="A19" t="s">
        <v>76</v>
      </c>
      <c r="B19">
        <f>B5-B6</f>
        <v>623.62</v>
      </c>
      <c r="C19">
        <f t="shared" ref="C19:I19" si="1">C5-C6</f>
        <v>0</v>
      </c>
      <c r="D19">
        <f t="shared" si="1"/>
        <v>311.91000000000003</v>
      </c>
      <c r="E19">
        <f t="shared" si="1"/>
        <v>694.46</v>
      </c>
      <c r="F19">
        <f t="shared" si="1"/>
        <v>629.62</v>
      </c>
      <c r="G19">
        <f t="shared" si="1"/>
        <v>615.35</v>
      </c>
      <c r="H19">
        <f t="shared" si="1"/>
        <v>639.80999999999995</v>
      </c>
      <c r="I19">
        <f t="shared" si="1"/>
        <v>627.05000000000007</v>
      </c>
    </row>
    <row r="20" spans="1:9" x14ac:dyDescent="0.25">
      <c r="A20" t="s">
        <v>46</v>
      </c>
      <c r="B20">
        <v>563</v>
      </c>
      <c r="C20">
        <v>563</v>
      </c>
      <c r="D20">
        <v>563</v>
      </c>
      <c r="E20">
        <v>639</v>
      </c>
      <c r="F20">
        <v>568</v>
      </c>
      <c r="G20">
        <v>824</v>
      </c>
      <c r="H20">
        <v>587</v>
      </c>
      <c r="I20">
        <v>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3F06-8B51-45CA-8FD8-DFE671986AE7}">
  <dimension ref="A1:L20"/>
  <sheetViews>
    <sheetView workbookViewId="0">
      <selection activeCell="B2" sqref="B2:B20"/>
    </sheetView>
  </sheetViews>
  <sheetFormatPr baseColWidth="10" defaultRowHeight="15" x14ac:dyDescent="0.25"/>
  <cols>
    <col min="1" max="1" width="7.7109375" style="3" customWidth="1"/>
    <col min="2" max="16384" width="11.42578125" style="3"/>
  </cols>
  <sheetData>
    <row r="1" spans="1:12" x14ac:dyDescent="0.25">
      <c r="A1" t="s">
        <v>0</v>
      </c>
      <c r="B1" t="s">
        <v>47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</row>
    <row r="2" spans="1:12" x14ac:dyDescent="0.25">
      <c r="A2" t="s">
        <v>65</v>
      </c>
      <c r="B2">
        <v>16010</v>
      </c>
      <c r="C2">
        <v>16008</v>
      </c>
      <c r="D2">
        <v>16007</v>
      </c>
      <c r="E2">
        <v>16006</v>
      </c>
      <c r="F2">
        <v>16004</v>
      </c>
      <c r="G2">
        <v>16003</v>
      </c>
      <c r="H2">
        <v>16002</v>
      </c>
      <c r="I2">
        <v>16001</v>
      </c>
      <c r="J2">
        <v>16000</v>
      </c>
      <c r="K2">
        <v>16000</v>
      </c>
      <c r="L2">
        <v>15999</v>
      </c>
    </row>
    <row r="3" spans="1:12" x14ac:dyDescent="0.25">
      <c r="A3" t="s">
        <v>66</v>
      </c>
      <c r="B3">
        <v>6662</v>
      </c>
      <c r="C3">
        <v>6661</v>
      </c>
      <c r="D3">
        <v>6661</v>
      </c>
      <c r="E3">
        <v>6660</v>
      </c>
      <c r="F3">
        <v>6660</v>
      </c>
      <c r="G3">
        <v>6659</v>
      </c>
      <c r="H3">
        <v>6659</v>
      </c>
      <c r="I3">
        <v>6658</v>
      </c>
      <c r="J3">
        <v>6658</v>
      </c>
      <c r="K3">
        <v>6658</v>
      </c>
      <c r="L3">
        <v>6657</v>
      </c>
    </row>
    <row r="4" spans="1:12" x14ac:dyDescent="0.25">
      <c r="A4" t="s">
        <v>67</v>
      </c>
      <c r="B4">
        <v>655.4</v>
      </c>
      <c r="C4">
        <v>589.79999999999995</v>
      </c>
      <c r="D4">
        <v>524.29999999999995</v>
      </c>
      <c r="E4">
        <v>458.7</v>
      </c>
      <c r="F4">
        <v>393.1</v>
      </c>
      <c r="G4">
        <v>327.60000000000002</v>
      </c>
      <c r="H4">
        <v>262.10000000000002</v>
      </c>
      <c r="I4">
        <v>196.5</v>
      </c>
      <c r="J4">
        <v>131</v>
      </c>
      <c r="K4">
        <v>65.5</v>
      </c>
      <c r="L4">
        <v>0</v>
      </c>
    </row>
    <row r="5" spans="1:12" x14ac:dyDescent="0.25">
      <c r="A5" t="s">
        <v>68</v>
      </c>
      <c r="B5">
        <v>0</v>
      </c>
      <c r="C5">
        <v>65.540000000000006</v>
      </c>
      <c r="D5">
        <v>131.1</v>
      </c>
      <c r="E5">
        <v>196.6</v>
      </c>
      <c r="F5">
        <v>262.10000000000002</v>
      </c>
      <c r="G5">
        <v>327.60000000000002</v>
      </c>
      <c r="H5">
        <v>393.1</v>
      </c>
      <c r="I5">
        <v>458.6</v>
      </c>
      <c r="J5">
        <v>524.1</v>
      </c>
      <c r="K5">
        <v>589.5</v>
      </c>
      <c r="L5">
        <v>655</v>
      </c>
    </row>
    <row r="6" spans="1:12" x14ac:dyDescent="0.25">
      <c r="A6" t="s">
        <v>69</v>
      </c>
      <c r="B6">
        <v>0</v>
      </c>
      <c r="C6">
        <v>3.14</v>
      </c>
      <c r="D6">
        <v>6.2789999999999999</v>
      </c>
      <c r="E6">
        <v>9.4179999999999993</v>
      </c>
      <c r="F6">
        <v>12.56</v>
      </c>
      <c r="G6">
        <v>15.69</v>
      </c>
      <c r="H6">
        <v>18.829999999999998</v>
      </c>
      <c r="I6">
        <v>21.97</v>
      </c>
      <c r="J6">
        <v>25.11</v>
      </c>
      <c r="K6">
        <v>28.24</v>
      </c>
      <c r="L6">
        <v>31.38</v>
      </c>
    </row>
    <row r="7" spans="1:12" x14ac:dyDescent="0.25">
      <c r="A7" t="s">
        <v>36</v>
      </c>
      <c r="B7">
        <v>655.4</v>
      </c>
      <c r="C7">
        <v>562.9</v>
      </c>
      <c r="D7">
        <v>476.3</v>
      </c>
      <c r="E7">
        <v>395.9</v>
      </c>
      <c r="F7">
        <v>321.89999999999998</v>
      </c>
      <c r="G7">
        <v>254.6</v>
      </c>
      <c r="H7">
        <v>194.4</v>
      </c>
      <c r="I7">
        <v>141.6</v>
      </c>
      <c r="J7">
        <v>96.56</v>
      </c>
      <c r="K7">
        <v>59.68</v>
      </c>
      <c r="L7">
        <v>31.38</v>
      </c>
    </row>
    <row r="8" spans="1:12" x14ac:dyDescent="0.25">
      <c r="A8" t="s">
        <v>70</v>
      </c>
      <c r="B8">
        <v>775.7</v>
      </c>
      <c r="C8">
        <v>682.1</v>
      </c>
      <c r="D8">
        <v>594.4</v>
      </c>
      <c r="E8">
        <v>512.9</v>
      </c>
      <c r="F8">
        <v>437.9</v>
      </c>
      <c r="G8">
        <v>369.6</v>
      </c>
      <c r="H8">
        <v>308.39999999999998</v>
      </c>
      <c r="I8">
        <v>254.7</v>
      </c>
      <c r="J8">
        <v>208.8</v>
      </c>
      <c r="K8">
        <v>171.1</v>
      </c>
      <c r="L8">
        <v>141.9</v>
      </c>
    </row>
    <row r="9" spans="1:12" x14ac:dyDescent="0.25">
      <c r="A9" t="s">
        <v>71</v>
      </c>
      <c r="B9">
        <v>5304</v>
      </c>
      <c r="C9">
        <v>5303</v>
      </c>
      <c r="D9">
        <v>5303</v>
      </c>
      <c r="E9">
        <v>5303</v>
      </c>
      <c r="F9">
        <v>5302</v>
      </c>
      <c r="G9">
        <v>5302</v>
      </c>
      <c r="H9">
        <v>5301</v>
      </c>
      <c r="I9">
        <v>5301</v>
      </c>
      <c r="J9">
        <v>5301</v>
      </c>
      <c r="K9">
        <v>5301</v>
      </c>
      <c r="L9">
        <v>5300</v>
      </c>
    </row>
    <row r="10" spans="1:12" x14ac:dyDescent="0.25">
      <c r="A10" t="s">
        <v>72</v>
      </c>
      <c r="B10">
        <v>2549</v>
      </c>
      <c r="C10">
        <v>2549</v>
      </c>
      <c r="D10">
        <v>2549</v>
      </c>
      <c r="E10">
        <v>2549</v>
      </c>
      <c r="F10">
        <v>2549</v>
      </c>
      <c r="G10">
        <v>2548</v>
      </c>
      <c r="H10">
        <v>2548</v>
      </c>
      <c r="I10">
        <v>2548</v>
      </c>
      <c r="J10">
        <v>2548</v>
      </c>
      <c r="K10">
        <v>2548</v>
      </c>
      <c r="L10">
        <v>2548</v>
      </c>
    </row>
    <row r="11" spans="1:12" x14ac:dyDescent="0.25">
      <c r="A11" t="s">
        <v>73</v>
      </c>
      <c r="B11">
        <v>1986</v>
      </c>
      <c r="C11">
        <v>1986</v>
      </c>
      <c r="D11">
        <v>1986</v>
      </c>
      <c r="E11">
        <v>1986</v>
      </c>
      <c r="F11">
        <v>1986</v>
      </c>
      <c r="G11">
        <v>1985</v>
      </c>
      <c r="H11">
        <v>1985</v>
      </c>
      <c r="I11">
        <v>1985</v>
      </c>
      <c r="J11">
        <v>1985</v>
      </c>
      <c r="K11">
        <v>1985</v>
      </c>
      <c r="L11">
        <v>1985</v>
      </c>
    </row>
    <row r="12" spans="1:12" x14ac:dyDescent="0.25">
      <c r="A12" t="s">
        <v>74</v>
      </c>
      <c r="B12">
        <v>2118</v>
      </c>
      <c r="C12">
        <v>2118</v>
      </c>
      <c r="D12">
        <v>2117</v>
      </c>
      <c r="E12">
        <v>2117</v>
      </c>
      <c r="F12">
        <v>2117</v>
      </c>
      <c r="G12">
        <v>2117</v>
      </c>
      <c r="H12">
        <v>2117</v>
      </c>
      <c r="I12">
        <v>2117</v>
      </c>
      <c r="J12">
        <v>2116</v>
      </c>
      <c r="K12">
        <v>2116</v>
      </c>
      <c r="L12">
        <v>2116</v>
      </c>
    </row>
    <row r="13" spans="1:12" x14ac:dyDescent="0.25">
      <c r="A13" t="s">
        <v>41</v>
      </c>
      <c r="B13">
        <v>17370</v>
      </c>
      <c r="C13">
        <v>17574</v>
      </c>
      <c r="D13">
        <v>17777</v>
      </c>
      <c r="E13">
        <v>17981</v>
      </c>
      <c r="F13">
        <v>18185</v>
      </c>
      <c r="G13">
        <v>18389</v>
      </c>
      <c r="H13">
        <v>18593</v>
      </c>
      <c r="I13">
        <v>18797</v>
      </c>
      <c r="J13">
        <v>19002</v>
      </c>
      <c r="K13">
        <v>19206</v>
      </c>
      <c r="L13">
        <v>19410</v>
      </c>
    </row>
    <row r="14" spans="1:12" x14ac:dyDescent="0.25">
      <c r="A14" t="s">
        <v>42</v>
      </c>
      <c r="B14">
        <v>8261</v>
      </c>
      <c r="C14">
        <v>8261</v>
      </c>
      <c r="D14">
        <v>8260</v>
      </c>
      <c r="E14">
        <v>8259</v>
      </c>
      <c r="F14">
        <v>8259</v>
      </c>
      <c r="G14">
        <v>8258</v>
      </c>
      <c r="H14">
        <v>8258</v>
      </c>
      <c r="I14">
        <v>8257</v>
      </c>
      <c r="J14">
        <v>8257</v>
      </c>
      <c r="K14">
        <v>8256</v>
      </c>
      <c r="L14">
        <v>8256</v>
      </c>
    </row>
    <row r="15" spans="1:12" x14ac:dyDescent="0.25">
      <c r="A15" t="s">
        <v>43</v>
      </c>
      <c r="B15">
        <v>135.4</v>
      </c>
      <c r="C15">
        <v>134.5</v>
      </c>
      <c r="D15">
        <v>133.6</v>
      </c>
      <c r="E15">
        <v>132.80000000000001</v>
      </c>
      <c r="F15">
        <v>132</v>
      </c>
      <c r="G15">
        <v>131.30000000000001</v>
      </c>
      <c r="H15">
        <v>130.69999999999999</v>
      </c>
      <c r="I15">
        <v>130.1</v>
      </c>
      <c r="J15">
        <v>129.5</v>
      </c>
      <c r="K15">
        <v>129</v>
      </c>
      <c r="L15">
        <v>128.6</v>
      </c>
    </row>
    <row r="16" spans="1:12" x14ac:dyDescent="0.25">
      <c r="A16" t="s">
        <v>44</v>
      </c>
      <c r="B16">
        <v>2238</v>
      </c>
      <c r="C16">
        <v>2238</v>
      </c>
      <c r="D16">
        <v>2237</v>
      </c>
      <c r="E16">
        <v>2237</v>
      </c>
      <c r="F16">
        <v>2237</v>
      </c>
      <c r="G16">
        <v>2237</v>
      </c>
      <c r="H16">
        <v>2237</v>
      </c>
      <c r="I16">
        <v>2237</v>
      </c>
      <c r="J16">
        <v>2236</v>
      </c>
      <c r="K16">
        <v>2236</v>
      </c>
      <c r="L16">
        <v>2236</v>
      </c>
    </row>
    <row r="17" spans="1:12" x14ac:dyDescent="0.25">
      <c r="A17" t="s">
        <v>45</v>
      </c>
      <c r="B17">
        <v>153.69999999999999</v>
      </c>
      <c r="C17">
        <v>153.69999999999999</v>
      </c>
      <c r="D17">
        <v>153.69999999999999</v>
      </c>
      <c r="E17">
        <v>153.69999999999999</v>
      </c>
      <c r="F17">
        <v>153.69999999999999</v>
      </c>
      <c r="G17">
        <v>153.69999999999999</v>
      </c>
      <c r="H17">
        <v>153.69999999999999</v>
      </c>
      <c r="I17">
        <v>153.69999999999999</v>
      </c>
      <c r="J17">
        <v>153.69999999999999</v>
      </c>
      <c r="K17">
        <v>153.69999999999999</v>
      </c>
      <c r="L17">
        <v>153.6</v>
      </c>
    </row>
    <row r="18" spans="1:12" x14ac:dyDescent="0.25">
      <c r="A18" t="s">
        <v>75</v>
      </c>
      <c r="B18">
        <v>10000</v>
      </c>
      <c r="C18">
        <v>10000</v>
      </c>
      <c r="D18">
        <v>10000</v>
      </c>
      <c r="E18">
        <v>10000</v>
      </c>
      <c r="F18">
        <v>10000</v>
      </c>
      <c r="G18">
        <v>10000</v>
      </c>
      <c r="H18">
        <v>10000</v>
      </c>
      <c r="I18">
        <v>10000</v>
      </c>
      <c r="J18">
        <v>10000</v>
      </c>
      <c r="K18">
        <v>10000</v>
      </c>
      <c r="L18">
        <v>10000</v>
      </c>
    </row>
    <row r="19" spans="1:12" x14ac:dyDescent="0.25">
      <c r="A19" t="s">
        <v>76</v>
      </c>
      <c r="B19">
        <f>B5-B6</f>
        <v>0</v>
      </c>
      <c r="C19">
        <f t="shared" ref="C19:L19" si="0">C5-C6</f>
        <v>62.400000000000006</v>
      </c>
      <c r="D19">
        <f t="shared" si="0"/>
        <v>124.821</v>
      </c>
      <c r="E19">
        <f t="shared" si="0"/>
        <v>187.18199999999999</v>
      </c>
      <c r="F19">
        <f t="shared" si="0"/>
        <v>249.54000000000002</v>
      </c>
      <c r="G19">
        <f t="shared" si="0"/>
        <v>311.91000000000003</v>
      </c>
      <c r="H19">
        <f t="shared" si="0"/>
        <v>374.27000000000004</v>
      </c>
      <c r="I19">
        <f t="shared" si="0"/>
        <v>436.63</v>
      </c>
      <c r="J19">
        <f t="shared" si="0"/>
        <v>498.99</v>
      </c>
      <c r="K19">
        <f t="shared" si="0"/>
        <v>561.26</v>
      </c>
      <c r="L19">
        <f t="shared" si="0"/>
        <v>623.62</v>
      </c>
    </row>
    <row r="20" spans="1:12" x14ac:dyDescent="0.25">
      <c r="A20" t="s">
        <v>46</v>
      </c>
      <c r="B20">
        <f>B10-B11</f>
        <v>563</v>
      </c>
      <c r="C20">
        <f t="shared" ref="C20:L20" si="1">C10-C11</f>
        <v>563</v>
      </c>
      <c r="D20">
        <f t="shared" si="1"/>
        <v>563</v>
      </c>
      <c r="E20">
        <f t="shared" si="1"/>
        <v>563</v>
      </c>
      <c r="F20">
        <f t="shared" si="1"/>
        <v>563</v>
      </c>
      <c r="G20">
        <f t="shared" si="1"/>
        <v>563</v>
      </c>
      <c r="H20">
        <f t="shared" si="1"/>
        <v>563</v>
      </c>
      <c r="I20">
        <f t="shared" si="1"/>
        <v>563</v>
      </c>
      <c r="J20">
        <f t="shared" si="1"/>
        <v>563</v>
      </c>
      <c r="K20">
        <f t="shared" si="1"/>
        <v>563</v>
      </c>
      <c r="L20">
        <f t="shared" si="1"/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Exergy_Simulation</vt:lpstr>
      <vt:lpstr>Exergy_Table</vt:lpstr>
      <vt:lpstr>Flows!cgam_flows</vt:lpstr>
      <vt:lpstr>Processes!cgam_processes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2024-06-09T21:28:15Z</dcterms:modified>
</cp:coreProperties>
</file>