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TaesLab\Examples\brc\"/>
    </mc:Choice>
  </mc:AlternateContent>
  <xr:revisionPtr revIDLastSave="0" documentId="13_ncr:1_{D977432C-AF2A-4E28-88F4-A2457142A8D6}" xr6:coauthVersionLast="47" xr6:coauthVersionMax="47" xr10:uidLastSave="{00000000-0000-0000-0000-000000000000}"/>
  <bookViews>
    <workbookView xWindow="-120" yWindow="-120" windowWidth="24240" windowHeight="13140" firstSheet="1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12" r:id="rId5"/>
    <sheet name="Format" sheetId="6" r:id="rId6"/>
    <sheet name="WasteDefinition" sheetId="8" r:id="rId7"/>
    <sheet name="Exergy_Simulation" sheetId="3" r:id="rId8"/>
    <sheet name="Exergy_Table" sheetId="11" r:id="rId9"/>
  </sheets>
  <definedNames>
    <definedName name="cgam_flows" localSheetId="2">Flows!$A$1:$B$6</definedName>
    <definedName name="cgam_processes" localSheetId="3">Processes!$A$1:$D$5</definedName>
    <definedName name="cgam_sample" localSheetId="7">Exergy_Simulation!$A$1:$B$7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" l="1"/>
  <c r="B2" i="12"/>
  <c r="C2" i="12"/>
  <c r="D2" i="12"/>
  <c r="E2" i="12"/>
  <c r="F2" i="12"/>
  <c r="G2" i="12"/>
  <c r="H2" i="12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A5" i="12"/>
  <c r="B5" i="12"/>
  <c r="C5" i="12"/>
  <c r="D5" i="12"/>
  <c r="E5" i="12"/>
  <c r="F5" i="12"/>
  <c r="G5" i="12"/>
  <c r="H5" i="12"/>
  <c r="A6" i="12"/>
  <c r="B6" i="12"/>
  <c r="C6" i="12"/>
  <c r="D6" i="12"/>
  <c r="E6" i="12"/>
  <c r="F6" i="12"/>
  <c r="G6" i="12"/>
  <c r="H6" i="12"/>
  <c r="A7" i="12"/>
  <c r="B7" i="12"/>
  <c r="C7" i="12"/>
  <c r="D7" i="12"/>
  <c r="E7" i="12"/>
  <c r="F7" i="12"/>
  <c r="G7" i="12"/>
  <c r="H7" i="12"/>
  <c r="A8" i="12"/>
  <c r="B8" i="12"/>
  <c r="C8" i="12"/>
  <c r="D8" i="12"/>
  <c r="E8" i="12"/>
  <c r="F8" i="12"/>
  <c r="G8" i="12"/>
  <c r="H8" i="12"/>
  <c r="A9" i="12"/>
  <c r="B9" i="12"/>
  <c r="C9" i="12"/>
  <c r="D9" i="12"/>
  <c r="E9" i="12"/>
  <c r="F9" i="12"/>
  <c r="G9" i="12"/>
  <c r="H9" i="12"/>
  <c r="A10" i="12"/>
  <c r="B10" i="12"/>
  <c r="C10" i="12"/>
  <c r="D10" i="12"/>
  <c r="E10" i="12"/>
  <c r="F10" i="12"/>
  <c r="G10" i="12"/>
  <c r="H10" i="12"/>
  <c r="A11" i="12"/>
  <c r="B11" i="12"/>
  <c r="C11" i="12"/>
  <c r="D11" i="12"/>
  <c r="E11" i="12"/>
  <c r="F11" i="12"/>
  <c r="G11" i="12"/>
  <c r="H11" i="12"/>
  <c r="A12" i="12"/>
  <c r="B12" i="12"/>
  <c r="C12" i="12"/>
  <c r="D12" i="12"/>
  <c r="E12" i="12"/>
  <c r="F12" i="12"/>
  <c r="G12" i="12"/>
  <c r="H12" i="12"/>
  <c r="A13" i="12"/>
  <c r="B13" i="12"/>
  <c r="C13" i="12"/>
  <c r="D13" i="12"/>
  <c r="E13" i="12"/>
  <c r="F13" i="12"/>
  <c r="G13" i="12"/>
  <c r="H13" i="12"/>
  <c r="A14" i="12"/>
  <c r="B14" i="12"/>
  <c r="C14" i="12"/>
  <c r="D14" i="12"/>
  <c r="E14" i="12"/>
  <c r="F14" i="12"/>
  <c r="G14" i="12"/>
  <c r="H14" i="12"/>
  <c r="A15" i="12"/>
  <c r="B15" i="12"/>
  <c r="C15" i="12"/>
  <c r="D15" i="12"/>
  <c r="E15" i="12"/>
  <c r="F15" i="12"/>
  <c r="G15" i="12"/>
  <c r="H15" i="12"/>
  <c r="A16" i="12"/>
  <c r="B16" i="12"/>
  <c r="C16" i="12"/>
  <c r="D16" i="12"/>
  <c r="E16" i="12"/>
  <c r="F16" i="12"/>
  <c r="G16" i="12"/>
  <c r="H16" i="12"/>
  <c r="A17" i="12"/>
  <c r="B17" i="12"/>
  <c r="C17" i="12"/>
  <c r="D17" i="12"/>
  <c r="E17" i="12"/>
  <c r="F17" i="12"/>
  <c r="G17" i="12"/>
  <c r="H17" i="12"/>
  <c r="A18" i="12"/>
  <c r="B18" i="12"/>
  <c r="C18" i="12"/>
  <c r="D18" i="12"/>
  <c r="E18" i="12"/>
  <c r="F18" i="12"/>
  <c r="G18" i="12"/>
  <c r="H18" i="12"/>
  <c r="A19" i="12"/>
  <c r="B19" i="12"/>
  <c r="C19" i="12"/>
  <c r="D19" i="12"/>
  <c r="E19" i="12"/>
  <c r="F19" i="12"/>
  <c r="G19" i="12"/>
  <c r="H19" i="12"/>
  <c r="A20" i="12"/>
  <c r="B20" i="12"/>
  <c r="C20" i="12"/>
  <c r="D20" i="12"/>
  <c r="E20" i="12"/>
  <c r="F20" i="12"/>
  <c r="G20" i="12"/>
  <c r="H20" i="12"/>
  <c r="B1" i="12"/>
  <c r="C1" i="12"/>
  <c r="D1" i="12"/>
  <c r="E1" i="12"/>
  <c r="F1" i="12"/>
  <c r="G1" i="12"/>
  <c r="H1" i="12"/>
  <c r="A1" i="12"/>
  <c r="H20" i="3"/>
  <c r="H19" i="3"/>
  <c r="H7" i="3"/>
  <c r="C7" i="11" l="1"/>
  <c r="D7" i="11"/>
  <c r="E7" i="11"/>
  <c r="F7" i="11"/>
  <c r="G7" i="11"/>
  <c r="B7" i="11"/>
  <c r="C7" i="3"/>
  <c r="D7" i="3"/>
  <c r="E7" i="3"/>
  <c r="F7" i="3"/>
  <c r="G7" i="3"/>
  <c r="B7" i="3"/>
  <c r="C20" i="11"/>
  <c r="D20" i="11"/>
  <c r="E20" i="11"/>
  <c r="F20" i="11"/>
  <c r="G20" i="11"/>
  <c r="B20" i="11"/>
  <c r="C20" i="3"/>
  <c r="D20" i="3"/>
  <c r="E20" i="3"/>
  <c r="F20" i="3"/>
  <c r="G20" i="3"/>
  <c r="B20" i="3"/>
  <c r="G19" i="11"/>
  <c r="F19" i="11"/>
  <c r="E19" i="11"/>
  <c r="D19" i="11"/>
  <c r="C19" i="11"/>
  <c r="B19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" i="11"/>
  <c r="C19" i="3"/>
  <c r="D19" i="3"/>
  <c r="E19" i="3"/>
  <c r="F19" i="3"/>
  <c r="G19" i="3"/>
  <c r="B1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<sst xmlns="http://schemas.openxmlformats.org/spreadsheetml/2006/main" count="139" uniqueCount="90">
  <si>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</si>
  <si>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</si>
  <si>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</si>
  <si>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</si>
  <si>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</si>
  <si>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</si>
  <si>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</si>
  <si>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</si>
  <si>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</si>
  <si>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</si>
  <si>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</si>
  <si>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</si>
  <si>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</si>
  <si>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</si>
  <si>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</si>
  <si>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</si>
  <si>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</si>
  <si>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</si>
  <si>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</si>
  <si>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</si>
  <si>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</si>
  <si>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</si>
  <si>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</si>
  <si>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</si>
  <si>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</si>
  <si>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</si>
  <si>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</si>
  <si>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</si>
  <si>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</si>
  <si>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</si>
  <si>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</si>
  <si>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</si>
  <si>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</si>
  <si>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</si>
  <si>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</si>
  <si>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</si>
  <si>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B6</t>
  </si>
  <si>
    <t>REF</t>
  </si>
  <si>
    <t>STP60</t>
  </si>
  <si>
    <t>PORC18</t>
  </si>
  <si>
    <t>TCND35</t>
  </si>
  <si>
    <t>ETATS82</t>
  </si>
  <si>
    <t>ETATO78</t>
  </si>
  <si>
    <t>QH</t>
  </si>
  <si>
    <t>WT1</t>
  </si>
  <si>
    <t>WP1</t>
  </si>
  <si>
    <t>WT2</t>
  </si>
  <si>
    <t>WP2</t>
  </si>
  <si>
    <t>QCND</t>
  </si>
  <si>
    <t>M0</t>
  </si>
  <si>
    <t>M1</t>
  </si>
  <si>
    <t>M2</t>
  </si>
  <si>
    <t>M3</t>
  </si>
  <si>
    <t>M4</t>
  </si>
  <si>
    <t>M5</t>
  </si>
  <si>
    <t>HRSG</t>
  </si>
  <si>
    <t>TRB1</t>
  </si>
  <si>
    <t>HS</t>
  </si>
  <si>
    <t>MXR</t>
  </si>
  <si>
    <t>PMP1</t>
  </si>
  <si>
    <t>HE</t>
  </si>
  <si>
    <t>TRB2</t>
  </si>
  <si>
    <t>PMP2</t>
  </si>
  <si>
    <t>GEN</t>
  </si>
  <si>
    <t>CND</t>
  </si>
  <si>
    <t>B1-B7</t>
  </si>
  <si>
    <t>B1-B2-B3</t>
  </si>
  <si>
    <t>B2-B5</t>
  </si>
  <si>
    <t>B4+B5</t>
  </si>
  <si>
    <t>B7-B6</t>
  </si>
  <si>
    <t>B3-B4</t>
  </si>
  <si>
    <t>B8-B11</t>
  </si>
  <si>
    <t>B8-B9</t>
  </si>
  <si>
    <t>B11-B10</t>
  </si>
  <si>
    <t>WN+WP1+WP2</t>
  </si>
  <si>
    <t>WT1+WT2</t>
  </si>
  <si>
    <t>B9-B10</t>
  </si>
  <si>
    <t>QHS</t>
  </si>
  <si>
    <t>B1</t>
  </si>
  <si>
    <t>B2</t>
  </si>
  <si>
    <t>B3</t>
  </si>
  <si>
    <t>B4</t>
  </si>
  <si>
    <t>B5</t>
  </si>
  <si>
    <t>B7</t>
  </si>
  <si>
    <t>B8</t>
  </si>
  <si>
    <t>B9</t>
  </si>
  <si>
    <t>B10</t>
  </si>
  <si>
    <t>B11</t>
  </si>
  <si>
    <t>WN</t>
  </si>
  <si>
    <t>NoCG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</si>
</sst>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/>
    <xf numFmtId="0" fontId="1" fillId="0" borderId="0" xfId="1" applyFont="1"/>
  </cellXfs>
  <cellStyles count="2">
    <cellStyle name="Normal" xfId="0" builtinId="0"/>
    <cellStyle name="Normal 2" xfId="1" xr:uid="{0E22BAE2-FF0F-4229-8C14-F1E348E08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2</xdr:row>
      <xdr:rowOff>171450</xdr:rowOff>
    </xdr:from>
    <xdr:to>
      <xdr:col>8</xdr:col>
      <xdr:colOff>714375</xdr:colOff>
      <xdr:row>23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E77BF1-B8C1-4E8E-1309-7B16814B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552450"/>
          <a:ext cx="62865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K10" sqref="K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27</v>
      </c>
    </row>
    <row r="2" spans="1:4" x14ac:dyDescent="0.25">
      <c r="A2" t="s">
        <v>2</v>
      </c>
      <c r="B2" t="s">
        <v>7</v>
      </c>
      <c r="C2" t="s">
        <v>22</v>
      </c>
      <c r="D2" t="s">
        <v>28</v>
      </c>
    </row>
    <row r="3" spans="1:4" x14ac:dyDescent="0.25">
      <c r="A3" t="s">
        <v>3</v>
      </c>
      <c r="B3" t="s">
        <v>8</v>
      </c>
      <c r="C3" t="s">
        <v>23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activeCell="A20" sqref="A20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78</v>
      </c>
      <c r="B2" t="s">
        <v>3</v>
      </c>
    </row>
    <row r="3" spans="1:2" x14ac:dyDescent="0.25">
      <c r="A3" t="s">
        <v>79</v>
      </c>
      <c r="B3" t="s">
        <v>3</v>
      </c>
    </row>
    <row r="4" spans="1:2" x14ac:dyDescent="0.25">
      <c r="A4" t="s">
        <v>80</v>
      </c>
      <c r="B4" t="s">
        <v>3</v>
      </c>
    </row>
    <row r="5" spans="1:2" x14ac:dyDescent="0.25">
      <c r="A5" t="s">
        <v>81</v>
      </c>
      <c r="B5" t="s">
        <v>3</v>
      </c>
    </row>
    <row r="6" spans="1:2" x14ac:dyDescent="0.25">
      <c r="A6" t="s">
        <v>82</v>
      </c>
      <c r="B6" t="s">
        <v>3</v>
      </c>
    </row>
    <row r="7" spans="1:2" x14ac:dyDescent="0.25">
      <c r="A7" t="s">
        <v>36</v>
      </c>
      <c r="B7" t="s">
        <v>3</v>
      </c>
    </row>
    <row r="8" spans="1:2" x14ac:dyDescent="0.25">
      <c r="A8" t="s">
        <v>83</v>
      </c>
      <c r="B8" t="s">
        <v>3</v>
      </c>
    </row>
    <row r="9" spans="1:2" x14ac:dyDescent="0.25">
      <c r="A9" t="s">
        <v>84</v>
      </c>
      <c r="B9" t="s">
        <v>3</v>
      </c>
    </row>
    <row r="10" spans="1:2" x14ac:dyDescent="0.25">
      <c r="A10" t="s">
        <v>85</v>
      </c>
      <c r="B10" t="s">
        <v>3</v>
      </c>
    </row>
    <row r="11" spans="1:2" x14ac:dyDescent="0.25">
      <c r="A11" t="s">
        <v>86</v>
      </c>
      <c r="B11" t="s">
        <v>3</v>
      </c>
    </row>
    <row r="12" spans="1:2" x14ac:dyDescent="0.25">
      <c r="A12" t="s">
        <v>87</v>
      </c>
      <c r="B12" t="s">
        <v>3</v>
      </c>
    </row>
    <row r="13" spans="1:2" x14ac:dyDescent="0.25">
      <c r="A13" t="s">
        <v>43</v>
      </c>
      <c r="B13" t="s">
        <v>2</v>
      </c>
    </row>
    <row r="14" spans="1:2" x14ac:dyDescent="0.25">
      <c r="A14" t="s">
        <v>44</v>
      </c>
      <c r="B14" t="s">
        <v>3</v>
      </c>
    </row>
    <row r="15" spans="1:2" x14ac:dyDescent="0.25">
      <c r="A15" t="s">
        <v>45</v>
      </c>
      <c r="B15" t="s">
        <v>3</v>
      </c>
    </row>
    <row r="16" spans="1:2" x14ac:dyDescent="0.25">
      <c r="A16" t="s">
        <v>46</v>
      </c>
      <c r="B16" t="s">
        <v>3</v>
      </c>
    </row>
    <row r="17" spans="1:2" x14ac:dyDescent="0.25">
      <c r="A17" t="s">
        <v>47</v>
      </c>
      <c r="B17" t="s">
        <v>3</v>
      </c>
    </row>
    <row r="18" spans="1:2" x14ac:dyDescent="0.25">
      <c r="A18" t="s">
        <v>88</v>
      </c>
      <c r="B18" t="s">
        <v>4</v>
      </c>
    </row>
    <row r="19" spans="1:2" x14ac:dyDescent="0.25">
      <c r="A19" t="s">
        <v>77</v>
      </c>
      <c r="B19" t="s">
        <v>4</v>
      </c>
    </row>
    <row r="20" spans="1:2" x14ac:dyDescent="0.25">
      <c r="A20" t="s">
        <v>48</v>
      </c>
      <c r="B20" t="s">
        <v>26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11"/>
  <sheetViews>
    <sheetView workbookViewId="0">
      <selection activeCell="C6" sqref="C6"/>
    </sheetView>
  </sheetViews>
  <sheetFormatPr baseColWidth="10" defaultRowHeight="15" x14ac:dyDescent="0.25"/>
  <cols>
    <col min="1" max="1" width="7.7109375" customWidth="1"/>
    <col min="2" max="3" width="15.140625" customWidth="1"/>
    <col min="4" max="4" width="13.5703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55</v>
      </c>
      <c r="B2" t="s">
        <v>43</v>
      </c>
      <c r="C2" t="s">
        <v>65</v>
      </c>
      <c r="D2" t="s">
        <v>7</v>
      </c>
    </row>
    <row r="3" spans="1:4" x14ac:dyDescent="0.25">
      <c r="A3" t="s">
        <v>56</v>
      </c>
      <c r="B3" t="s">
        <v>66</v>
      </c>
      <c r="C3" t="s">
        <v>44</v>
      </c>
      <c r="D3" t="s">
        <v>7</v>
      </c>
    </row>
    <row r="4" spans="1:4" x14ac:dyDescent="0.25">
      <c r="A4" t="s">
        <v>57</v>
      </c>
      <c r="B4" t="s">
        <v>67</v>
      </c>
      <c r="C4" t="s">
        <v>77</v>
      </c>
      <c r="D4" t="s">
        <v>7</v>
      </c>
    </row>
    <row r="5" spans="1:4" x14ac:dyDescent="0.25">
      <c r="A5" t="s">
        <v>58</v>
      </c>
      <c r="B5" t="s">
        <v>68</v>
      </c>
      <c r="C5" t="s">
        <v>36</v>
      </c>
      <c r="D5" t="s">
        <v>7</v>
      </c>
    </row>
    <row r="6" spans="1:4" x14ac:dyDescent="0.25">
      <c r="A6" t="s">
        <v>59</v>
      </c>
      <c r="B6" t="s">
        <v>45</v>
      </c>
      <c r="C6" t="s">
        <v>69</v>
      </c>
      <c r="D6" t="s">
        <v>7</v>
      </c>
    </row>
    <row r="7" spans="1:4" x14ac:dyDescent="0.25">
      <c r="A7" t="s">
        <v>60</v>
      </c>
      <c r="B7" t="s">
        <v>70</v>
      </c>
      <c r="C7" t="s">
        <v>71</v>
      </c>
      <c r="D7" t="s">
        <v>7</v>
      </c>
    </row>
    <row r="8" spans="1:4" x14ac:dyDescent="0.25">
      <c r="A8" t="s">
        <v>61</v>
      </c>
      <c r="B8" t="s">
        <v>72</v>
      </c>
      <c r="C8" t="s">
        <v>46</v>
      </c>
      <c r="D8" t="s">
        <v>7</v>
      </c>
    </row>
    <row r="9" spans="1:4" x14ac:dyDescent="0.25">
      <c r="A9" t="s">
        <v>62</v>
      </c>
      <c r="B9" t="s">
        <v>47</v>
      </c>
      <c r="C9" t="s">
        <v>73</v>
      </c>
      <c r="D9" t="s">
        <v>7</v>
      </c>
    </row>
    <row r="10" spans="1:4" x14ac:dyDescent="0.25">
      <c r="A10" t="s">
        <v>63</v>
      </c>
      <c r="B10" t="s">
        <v>75</v>
      </c>
      <c r="C10" t="s">
        <v>74</v>
      </c>
      <c r="D10" t="s">
        <v>7</v>
      </c>
    </row>
    <row r="11" spans="1:4" x14ac:dyDescent="0.25">
      <c r="A11" t="s">
        <v>64</v>
      </c>
      <c r="B11" t="s">
        <v>76</v>
      </c>
      <c r="C11" t="s">
        <v>48</v>
      </c>
      <c r="D11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293-4B76-4376-8417-F7DAA9DBE914}">
  <dimension ref="A1:H20"/>
  <sheetViews>
    <sheetView tabSelected="1" workbookViewId="0">
      <selection sqref="A1:H20"/>
    </sheetView>
  </sheetViews>
  <sheetFormatPr baseColWidth="10" defaultRowHeight="15" x14ac:dyDescent="0.25"/>
  <cols>
    <col min="1" max="1" width="7.7109375" style="3" customWidth="1"/>
    <col min="2" max="16384" width="11.42578125" style="3"/>
  </cols>
  <sheetData>
    <row r="1" spans="1:8" x14ac:dyDescent="0.25">
      <c r="A1" s="3" t="str">
        <f>Exergy_Simulation!A1</f>
        <v>key</v>
      </c>
      <c r="B1" s="3" t="str">
        <f>Exergy_Simulation!B1</f>
        <v>REF</v>
      </c>
      <c r="C1" s="3" t="str">
        <f>Exergy_Simulation!C1</f>
        <v>STP60</v>
      </c>
      <c r="D1" s="3" t="str">
        <f>Exergy_Simulation!D1</f>
        <v>PORC18</v>
      </c>
      <c r="E1" s="3" t="str">
        <f>Exergy_Simulation!E1</f>
        <v>TCND35</v>
      </c>
      <c r="F1" s="3" t="str">
        <f>Exergy_Simulation!F1</f>
        <v>ETATS82</v>
      </c>
      <c r="G1" s="3" t="str">
        <f>Exergy_Simulation!G1</f>
        <v>ETATO78</v>
      </c>
      <c r="H1" s="3" t="str">
        <f>Exergy_Simulation!H1</f>
        <v>NoCG</v>
      </c>
    </row>
    <row r="2" spans="1:8" x14ac:dyDescent="0.25">
      <c r="A2" s="3" t="str">
        <f>Exergy_Simulation!A2</f>
        <v>B1</v>
      </c>
      <c r="B2" s="3">
        <f>Exergy_Simulation!B2</f>
        <v>16868</v>
      </c>
      <c r="C2" s="3">
        <f>Exergy_Simulation!C2</f>
        <v>17284</v>
      </c>
      <c r="D2" s="3">
        <f>Exergy_Simulation!D2</f>
        <v>16983</v>
      </c>
      <c r="E2" s="3">
        <f>Exergy_Simulation!E2</f>
        <v>17030</v>
      </c>
      <c r="F2" s="3">
        <f>Exergy_Simulation!F2</f>
        <v>17301</v>
      </c>
      <c r="G2" s="3">
        <f>Exergy_Simulation!G2</f>
        <v>17000</v>
      </c>
      <c r="H2" s="3">
        <f>Exergy_Simulation!H2</f>
        <v>15034</v>
      </c>
    </row>
    <row r="3" spans="1:8" x14ac:dyDescent="0.25">
      <c r="A3" s="3" t="str">
        <f>Exergy_Simulation!A3</f>
        <v>B2</v>
      </c>
      <c r="B3" s="3">
        <f>Exergy_Simulation!B3</f>
        <v>3002</v>
      </c>
      <c r="C3" s="3">
        <f>Exergy_Simulation!C3</f>
        <v>3041</v>
      </c>
      <c r="D3" s="3">
        <f>Exergy_Simulation!D3</f>
        <v>3002</v>
      </c>
      <c r="E3" s="3">
        <f>Exergy_Simulation!E3</f>
        <v>3002</v>
      </c>
      <c r="F3" s="3">
        <f>Exergy_Simulation!F3</f>
        <v>3036</v>
      </c>
      <c r="G3" s="3">
        <f>Exergy_Simulation!G3</f>
        <v>3002</v>
      </c>
      <c r="H3" s="3">
        <f>Exergy_Simulation!H3</f>
        <v>0</v>
      </c>
    </row>
    <row r="4" spans="1:8" x14ac:dyDescent="0.25">
      <c r="A4" s="3" t="str">
        <f>Exergy_Simulation!A4</f>
        <v>B3</v>
      </c>
      <c r="B4" s="3">
        <f>Exergy_Simulation!B4</f>
        <v>4017</v>
      </c>
      <c r="C4" s="3">
        <f>Exergy_Simulation!C4</f>
        <v>4833</v>
      </c>
      <c r="D4" s="3">
        <f>Exergy_Simulation!D4</f>
        <v>4065</v>
      </c>
      <c r="E4" s="3">
        <f>Exergy_Simulation!E4</f>
        <v>4084</v>
      </c>
      <c r="F4" s="3">
        <f>Exergy_Simulation!F4</f>
        <v>4244</v>
      </c>
      <c r="G4" s="3">
        <f>Exergy_Simulation!G4</f>
        <v>4072</v>
      </c>
      <c r="H4" s="3">
        <f>Exergy_Simulation!H4</f>
        <v>6256</v>
      </c>
    </row>
    <row r="5" spans="1:8" x14ac:dyDescent="0.25">
      <c r="A5" s="3" t="str">
        <f>Exergy_Simulation!A5</f>
        <v>B4</v>
      </c>
      <c r="B5" s="3">
        <f>Exergy_Simulation!B5</f>
        <v>395.2</v>
      </c>
      <c r="C5" s="3">
        <f>Exergy_Simulation!C5</f>
        <v>469.5</v>
      </c>
      <c r="D5" s="3">
        <f>Exergy_Simulation!D5</f>
        <v>399.9</v>
      </c>
      <c r="E5" s="3">
        <f>Exergy_Simulation!E5</f>
        <v>401.8</v>
      </c>
      <c r="F5" s="3">
        <f>Exergy_Simulation!F5</f>
        <v>412.9</v>
      </c>
      <c r="G5" s="3">
        <f>Exergy_Simulation!G5</f>
        <v>400.6</v>
      </c>
      <c r="H5" s="3">
        <f>Exergy_Simulation!H5</f>
        <v>615.5</v>
      </c>
    </row>
    <row r="6" spans="1:8" x14ac:dyDescent="0.25">
      <c r="A6" s="3" t="str">
        <f>Exergy_Simulation!A6</f>
        <v>B5</v>
      </c>
      <c r="B6" s="3">
        <f>Exergy_Simulation!B6</f>
        <v>295.39999999999998</v>
      </c>
      <c r="C6" s="3">
        <f>Exergy_Simulation!C6</f>
        <v>295.39999999999998</v>
      </c>
      <c r="D6" s="3">
        <f>Exergy_Simulation!D6</f>
        <v>295.39999999999998</v>
      </c>
      <c r="E6" s="3">
        <f>Exergy_Simulation!E6</f>
        <v>295.39999999999998</v>
      </c>
      <c r="F6" s="3">
        <f>Exergy_Simulation!F6</f>
        <v>295.39999999999998</v>
      </c>
      <c r="G6" s="3">
        <f>Exergy_Simulation!G6</f>
        <v>295.39999999999998</v>
      </c>
      <c r="H6" s="3">
        <f>Exergy_Simulation!H6</f>
        <v>0</v>
      </c>
    </row>
    <row r="7" spans="1:8" x14ac:dyDescent="0.25">
      <c r="A7" s="3" t="str">
        <f>Exergy_Simulation!A7</f>
        <v>B6</v>
      </c>
      <c r="B7" s="3">
        <f>Exergy_Simulation!B7</f>
        <v>690.59999999999991</v>
      </c>
      <c r="C7" s="3">
        <f>Exergy_Simulation!C7</f>
        <v>764.9</v>
      </c>
      <c r="D7" s="3">
        <f>Exergy_Simulation!D7</f>
        <v>695.3</v>
      </c>
      <c r="E7" s="3">
        <f>Exergy_Simulation!E7</f>
        <v>697.2</v>
      </c>
      <c r="F7" s="3">
        <f>Exergy_Simulation!F7</f>
        <v>708.3</v>
      </c>
      <c r="G7" s="3">
        <f>Exergy_Simulation!G7</f>
        <v>696</v>
      </c>
      <c r="H7" s="3">
        <f>Exergy_Simulation!H7</f>
        <v>615.5</v>
      </c>
    </row>
    <row r="8" spans="1:8" x14ac:dyDescent="0.25">
      <c r="A8" s="3" t="str">
        <f>Exergy_Simulation!A8</f>
        <v>B7</v>
      </c>
      <c r="B8" s="3">
        <f>Exergy_Simulation!B8</f>
        <v>817.3</v>
      </c>
      <c r="C8" s="3">
        <f>Exergy_Simulation!C8</f>
        <v>848</v>
      </c>
      <c r="D8" s="3">
        <f>Exergy_Simulation!D8</f>
        <v>822.9</v>
      </c>
      <c r="E8" s="3">
        <f>Exergy_Simulation!E8</f>
        <v>825.1</v>
      </c>
      <c r="F8" s="3">
        <f>Exergy_Simulation!F8</f>
        <v>838.3</v>
      </c>
      <c r="G8" s="3">
        <f>Exergy_Simulation!G8</f>
        <v>823.7</v>
      </c>
      <c r="H8" s="3">
        <f>Exergy_Simulation!H8</f>
        <v>728.4</v>
      </c>
    </row>
    <row r="9" spans="1:8" x14ac:dyDescent="0.25">
      <c r="A9" s="3" t="str">
        <f>Exergy_Simulation!A9</f>
        <v>B8</v>
      </c>
      <c r="B9" s="3">
        <f>Exergy_Simulation!B9</f>
        <v>4194</v>
      </c>
      <c r="C9" s="3">
        <f>Exergy_Simulation!C9</f>
        <v>5053</v>
      </c>
      <c r="D9" s="3">
        <f>Exergy_Simulation!D9</f>
        <v>4149</v>
      </c>
      <c r="E9" s="3">
        <f>Exergy_Simulation!E9</f>
        <v>4401</v>
      </c>
      <c r="F9" s="3">
        <f>Exergy_Simulation!F9</f>
        <v>4437</v>
      </c>
      <c r="G9" s="3">
        <f>Exergy_Simulation!G9</f>
        <v>4252</v>
      </c>
      <c r="H9" s="3">
        <f>Exergy_Simulation!H9</f>
        <v>6517</v>
      </c>
    </row>
    <row r="10" spans="1:8" x14ac:dyDescent="0.25">
      <c r="A10" s="3" t="str">
        <f>Exergy_Simulation!A10</f>
        <v>B9</v>
      </c>
      <c r="B10" s="3">
        <f>Exergy_Simulation!B10</f>
        <v>2016</v>
      </c>
      <c r="C10" s="3">
        <f>Exergy_Simulation!C10</f>
        <v>2429</v>
      </c>
      <c r="D10" s="3">
        <f>Exergy_Simulation!D10</f>
        <v>2058</v>
      </c>
      <c r="E10" s="3">
        <f>Exergy_Simulation!E10</f>
        <v>2325</v>
      </c>
      <c r="F10" s="3">
        <f>Exergy_Simulation!F10</f>
        <v>2133</v>
      </c>
      <c r="G10" s="3">
        <f>Exergy_Simulation!G10</f>
        <v>2052</v>
      </c>
      <c r="H10" s="3">
        <f>Exergy_Simulation!H10</f>
        <v>3108</v>
      </c>
    </row>
    <row r="11" spans="1:8" x14ac:dyDescent="0.25">
      <c r="A11" s="3" t="str">
        <f>Exergy_Simulation!A11</f>
        <v>B10</v>
      </c>
      <c r="B11" s="3">
        <f>Exergy_Simulation!B11</f>
        <v>1571</v>
      </c>
      <c r="C11" s="3">
        <f>Exergy_Simulation!C11</f>
        <v>1892</v>
      </c>
      <c r="D11" s="3">
        <f>Exergy_Simulation!D11</f>
        <v>1607</v>
      </c>
      <c r="E11" s="3">
        <f>Exergy_Simulation!E11</f>
        <v>1671</v>
      </c>
      <c r="F11" s="3">
        <f>Exergy_Simulation!F11</f>
        <v>1662</v>
      </c>
      <c r="G11" s="3">
        <f>Exergy_Simulation!G11</f>
        <v>1592</v>
      </c>
      <c r="H11" s="3">
        <f>Exergy_Simulation!H11</f>
        <v>2438</v>
      </c>
    </row>
    <row r="12" spans="1:8" x14ac:dyDescent="0.25">
      <c r="A12" s="3" t="str">
        <f>Exergy_Simulation!A12</f>
        <v>B11</v>
      </c>
      <c r="B12" s="3">
        <f>Exergy_Simulation!B12</f>
        <v>1675</v>
      </c>
      <c r="C12" s="3">
        <f>Exergy_Simulation!C12</f>
        <v>2018</v>
      </c>
      <c r="D12" s="3">
        <f>Exergy_Simulation!D12</f>
        <v>1700</v>
      </c>
      <c r="E12" s="3">
        <f>Exergy_Simulation!E12</f>
        <v>1777</v>
      </c>
      <c r="F12" s="3">
        <f>Exergy_Simulation!F12</f>
        <v>1772</v>
      </c>
      <c r="G12" s="3">
        <f>Exergy_Simulation!G12</f>
        <v>1698</v>
      </c>
      <c r="H12" s="3">
        <f>Exergy_Simulation!H12</f>
        <v>2600</v>
      </c>
    </row>
    <row r="13" spans="1:8" x14ac:dyDescent="0.25">
      <c r="A13" s="3" t="str">
        <f>Exergy_Simulation!A13</f>
        <v>QH</v>
      </c>
      <c r="B13" s="3">
        <f>Exergy_Simulation!B13</f>
        <v>18300</v>
      </c>
      <c r="C13" s="3">
        <f>Exergy_Simulation!C13</f>
        <v>19568</v>
      </c>
      <c r="D13" s="3">
        <f>Exergy_Simulation!D13</f>
        <v>18426</v>
      </c>
      <c r="E13" s="3">
        <f>Exergy_Simulation!E13</f>
        <v>18476</v>
      </c>
      <c r="F13" s="3">
        <f>Exergy_Simulation!F13</f>
        <v>18771</v>
      </c>
      <c r="G13" s="3">
        <f>Exergy_Simulation!G13</f>
        <v>18444</v>
      </c>
      <c r="H13" s="3">
        <f>Exergy_Simulation!H13</f>
        <v>16333</v>
      </c>
    </row>
    <row r="14" spans="1:8" x14ac:dyDescent="0.25">
      <c r="A14" s="3" t="str">
        <f>Exergy_Simulation!A14</f>
        <v>WT1</v>
      </c>
      <c r="B14" s="3">
        <f>Exergy_Simulation!B14</f>
        <v>8704</v>
      </c>
      <c r="C14" s="3">
        <f>Exergy_Simulation!C14</f>
        <v>8317</v>
      </c>
      <c r="D14" s="3">
        <f>Exergy_Simulation!D14</f>
        <v>8764</v>
      </c>
      <c r="E14" s="3">
        <f>Exergy_Simulation!E14</f>
        <v>8788</v>
      </c>
      <c r="F14" s="3">
        <f>Exergy_Simulation!F14</f>
        <v>8613</v>
      </c>
      <c r="G14" s="3">
        <f>Exergy_Simulation!G14</f>
        <v>8772</v>
      </c>
      <c r="H14" s="3">
        <f>Exergy_Simulation!H14</f>
        <v>7758</v>
      </c>
    </row>
    <row r="15" spans="1:8" x14ac:dyDescent="0.25">
      <c r="A15" s="3" t="str">
        <f>Exergy_Simulation!A15</f>
        <v>WP1</v>
      </c>
      <c r="B15" s="3">
        <f>Exergy_Simulation!B15</f>
        <v>142.6</v>
      </c>
      <c r="C15" s="3">
        <f>Exergy_Simulation!C15</f>
        <v>93.56</v>
      </c>
      <c r="D15" s="3">
        <f>Exergy_Simulation!D15</f>
        <v>143.6</v>
      </c>
      <c r="E15" s="3">
        <f>Exergy_Simulation!E15</f>
        <v>144</v>
      </c>
      <c r="F15" s="3">
        <f>Exergy_Simulation!F15</f>
        <v>146.30000000000001</v>
      </c>
      <c r="G15" s="3">
        <f>Exergy_Simulation!G15</f>
        <v>143.69999999999999</v>
      </c>
      <c r="H15" s="3">
        <f>Exergy_Simulation!H15</f>
        <v>127.1</v>
      </c>
    </row>
    <row r="16" spans="1:8" x14ac:dyDescent="0.25">
      <c r="A16" s="3" t="str">
        <f>Exergy_Simulation!A16</f>
        <v>WT2</v>
      </c>
      <c r="B16" s="3">
        <f>Exergy_Simulation!B16</f>
        <v>1770</v>
      </c>
      <c r="C16" s="3">
        <f>Exergy_Simulation!C16</f>
        <v>2132</v>
      </c>
      <c r="D16" s="3">
        <f>Exergy_Simulation!D16</f>
        <v>1698</v>
      </c>
      <c r="E16" s="3">
        <f>Exergy_Simulation!E16</f>
        <v>1690</v>
      </c>
      <c r="F16" s="3">
        <f>Exergy_Simulation!F16</f>
        <v>1872</v>
      </c>
      <c r="G16" s="3">
        <f>Exergy_Simulation!G16</f>
        <v>1704</v>
      </c>
      <c r="H16" s="3">
        <f>Exergy_Simulation!H16</f>
        <v>2769</v>
      </c>
    </row>
    <row r="17" spans="1:8" x14ac:dyDescent="0.25">
      <c r="A17" s="3" t="str">
        <f>Exergy_Simulation!A17</f>
        <v>WP2</v>
      </c>
      <c r="B17" s="3">
        <f>Exergy_Simulation!B17</f>
        <v>121.6</v>
      </c>
      <c r="C17" s="3">
        <f>Exergy_Simulation!C17</f>
        <v>146.5</v>
      </c>
      <c r="D17" s="3">
        <f>Exergy_Simulation!D17</f>
        <v>108.8</v>
      </c>
      <c r="E17" s="3">
        <f>Exergy_Simulation!E17</f>
        <v>124.3</v>
      </c>
      <c r="F17" s="3">
        <f>Exergy_Simulation!F17</f>
        <v>128.6</v>
      </c>
      <c r="G17" s="3">
        <f>Exergy_Simulation!G17</f>
        <v>123.3</v>
      </c>
      <c r="H17" s="3">
        <f>Exergy_Simulation!H17</f>
        <v>189.3</v>
      </c>
    </row>
    <row r="18" spans="1:8" x14ac:dyDescent="0.25">
      <c r="A18" s="3" t="str">
        <f>Exergy_Simulation!A18</f>
        <v>WN</v>
      </c>
      <c r="B18" s="3">
        <f>Exergy_Simulation!B18</f>
        <v>10000</v>
      </c>
      <c r="C18" s="3">
        <f>Exergy_Simulation!C18</f>
        <v>10000</v>
      </c>
      <c r="D18" s="3">
        <f>Exergy_Simulation!D18</f>
        <v>10000</v>
      </c>
      <c r="E18" s="3">
        <f>Exergy_Simulation!E18</f>
        <v>10000</v>
      </c>
      <c r="F18" s="3">
        <f>Exergy_Simulation!F18</f>
        <v>10000</v>
      </c>
      <c r="G18" s="3">
        <f>Exergy_Simulation!G18</f>
        <v>10000</v>
      </c>
      <c r="H18" s="3">
        <f>Exergy_Simulation!H18</f>
        <v>10000</v>
      </c>
    </row>
    <row r="19" spans="1:8" x14ac:dyDescent="0.25">
      <c r="A19" s="3" t="str">
        <f>Exergy_Simulation!A19</f>
        <v>QHS</v>
      </c>
      <c r="B19" s="3">
        <f>Exergy_Simulation!B19</f>
        <v>2706.6</v>
      </c>
      <c r="C19" s="3">
        <f>Exergy_Simulation!C19</f>
        <v>2745.6</v>
      </c>
      <c r="D19" s="3">
        <f>Exergy_Simulation!D19</f>
        <v>2706.6</v>
      </c>
      <c r="E19" s="3">
        <f>Exergy_Simulation!E19</f>
        <v>2706.6</v>
      </c>
      <c r="F19" s="3">
        <f>Exergy_Simulation!F19</f>
        <v>2740.6</v>
      </c>
      <c r="G19" s="3">
        <f>Exergy_Simulation!G19</f>
        <v>2706.6</v>
      </c>
      <c r="H19" s="3">
        <f>Exergy_Simulation!H19</f>
        <v>0</v>
      </c>
    </row>
    <row r="20" spans="1:8" x14ac:dyDescent="0.25">
      <c r="A20" s="3" t="str">
        <f>Exergy_Simulation!A20</f>
        <v>QCND</v>
      </c>
      <c r="B20" s="3">
        <f>Exergy_Simulation!B20</f>
        <v>445</v>
      </c>
      <c r="C20" s="3">
        <f>Exergy_Simulation!C20</f>
        <v>537</v>
      </c>
      <c r="D20" s="3">
        <f>Exergy_Simulation!D20</f>
        <v>451</v>
      </c>
      <c r="E20" s="3">
        <f>Exergy_Simulation!E20</f>
        <v>654</v>
      </c>
      <c r="F20" s="3">
        <f>Exergy_Simulation!F20</f>
        <v>471</v>
      </c>
      <c r="G20" s="3">
        <f>Exergy_Simulation!G20</f>
        <v>460</v>
      </c>
      <c r="H20" s="3">
        <f>Exergy_Simulation!H20</f>
        <v>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10</v>
      </c>
      <c r="C2">
        <v>2</v>
      </c>
      <c r="D2" t="s">
        <v>32</v>
      </c>
    </row>
    <row r="3" spans="1:4" x14ac:dyDescent="0.25">
      <c r="A3" s="1" t="s">
        <v>13</v>
      </c>
      <c r="B3">
        <v>10</v>
      </c>
      <c r="C3">
        <v>2</v>
      </c>
      <c r="D3" t="s">
        <v>32</v>
      </c>
    </row>
    <row r="4" spans="1:4" x14ac:dyDescent="0.25">
      <c r="A4" s="1" t="s">
        <v>14</v>
      </c>
      <c r="B4">
        <v>10</v>
      </c>
      <c r="C4">
        <v>4</v>
      </c>
      <c r="D4" t="s">
        <v>33</v>
      </c>
    </row>
    <row r="5" spans="1:4" x14ac:dyDescent="0.25">
      <c r="A5" s="1" t="s">
        <v>15</v>
      </c>
      <c r="B5">
        <v>10</v>
      </c>
      <c r="C5">
        <v>2</v>
      </c>
      <c r="D5" t="s">
        <v>34</v>
      </c>
    </row>
    <row r="6" spans="1:4" x14ac:dyDescent="0.25">
      <c r="A6" s="1" t="s">
        <v>16</v>
      </c>
      <c r="B6">
        <v>10</v>
      </c>
      <c r="C6">
        <v>4</v>
      </c>
      <c r="D6" t="s">
        <v>35</v>
      </c>
    </row>
    <row r="7" spans="1:4" x14ac:dyDescent="0.25">
      <c r="A7" s="1" t="s">
        <v>17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25</v>
      </c>
    </row>
    <row r="2" spans="1:3" x14ac:dyDescent="0.25">
      <c r="A2" t="s">
        <v>48</v>
      </c>
      <c r="B2" t="s">
        <v>30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H20"/>
  <sheetViews>
    <sheetView workbookViewId="0">
      <selection activeCell="I2" sqref="I2"/>
    </sheetView>
  </sheetViews>
  <sheetFormatPr baseColWidth="10" defaultRowHeight="15" x14ac:dyDescent="0.25"/>
  <sheetData>
    <row r="1" spans="1:8" x14ac:dyDescent="0.2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s="4" t="s">
        <v>89</v>
      </c>
    </row>
    <row r="2" spans="1:8" x14ac:dyDescent="0.25">
      <c r="A2" t="str">
        <f>Flows!A2</f>
        <v>B1</v>
      </c>
      <c r="B2">
        <v>16868</v>
      </c>
      <c r="C2">
        <v>17284</v>
      </c>
      <c r="D2">
        <v>16983</v>
      </c>
      <c r="E2">
        <v>17030</v>
      </c>
      <c r="F2">
        <v>17301</v>
      </c>
      <c r="G2">
        <v>17000</v>
      </c>
      <c r="H2">
        <v>15034</v>
      </c>
    </row>
    <row r="3" spans="1:8" x14ac:dyDescent="0.25">
      <c r="A3" t="str">
        <f>Flows!A3</f>
        <v>B2</v>
      </c>
      <c r="B3">
        <v>3002</v>
      </c>
      <c r="C3">
        <v>3041</v>
      </c>
      <c r="D3">
        <v>3002</v>
      </c>
      <c r="E3">
        <v>3002</v>
      </c>
      <c r="F3">
        <v>3036</v>
      </c>
      <c r="G3">
        <v>3002</v>
      </c>
      <c r="H3">
        <v>0</v>
      </c>
    </row>
    <row r="4" spans="1:8" x14ac:dyDescent="0.25">
      <c r="A4" t="str">
        <f>Flows!A4</f>
        <v>B3</v>
      </c>
      <c r="B4">
        <v>4017</v>
      </c>
      <c r="C4">
        <v>4833</v>
      </c>
      <c r="D4">
        <v>4065</v>
      </c>
      <c r="E4">
        <v>4084</v>
      </c>
      <c r="F4">
        <v>4244</v>
      </c>
      <c r="G4">
        <v>4072</v>
      </c>
      <c r="H4">
        <v>6256</v>
      </c>
    </row>
    <row r="5" spans="1:8" x14ac:dyDescent="0.25">
      <c r="A5" t="str">
        <f>Flows!A5</f>
        <v>B4</v>
      </c>
      <c r="B5">
        <v>395.2</v>
      </c>
      <c r="C5">
        <v>469.5</v>
      </c>
      <c r="D5">
        <v>399.9</v>
      </c>
      <c r="E5">
        <v>401.8</v>
      </c>
      <c r="F5">
        <v>412.9</v>
      </c>
      <c r="G5">
        <v>400.6</v>
      </c>
      <c r="H5">
        <v>615.5</v>
      </c>
    </row>
    <row r="6" spans="1:8" x14ac:dyDescent="0.25">
      <c r="A6" t="str">
        <f>Flows!A6</f>
        <v>B5</v>
      </c>
      <c r="B6">
        <v>295.39999999999998</v>
      </c>
      <c r="C6">
        <v>295.39999999999998</v>
      </c>
      <c r="D6">
        <v>295.39999999999998</v>
      </c>
      <c r="E6">
        <v>295.39999999999998</v>
      </c>
      <c r="F6">
        <v>295.39999999999998</v>
      </c>
      <c r="G6">
        <v>295.39999999999998</v>
      </c>
      <c r="H6">
        <v>0</v>
      </c>
    </row>
    <row r="7" spans="1:8" x14ac:dyDescent="0.25">
      <c r="A7" t="str">
        <f>Flows!A7</f>
        <v>B6</v>
      </c>
      <c r="B7">
        <f>B5+B6</f>
        <v>690.59999999999991</v>
      </c>
      <c r="C7">
        <f t="shared" ref="C7:G7" si="0">C5+C6</f>
        <v>764.9</v>
      </c>
      <c r="D7">
        <f t="shared" si="0"/>
        <v>695.3</v>
      </c>
      <c r="E7">
        <f t="shared" si="0"/>
        <v>697.2</v>
      </c>
      <c r="F7">
        <f t="shared" si="0"/>
        <v>708.3</v>
      </c>
      <c r="G7">
        <f t="shared" si="0"/>
        <v>696</v>
      </c>
      <c r="H7">
        <f>H5+H6</f>
        <v>615.5</v>
      </c>
    </row>
    <row r="8" spans="1:8" x14ac:dyDescent="0.25">
      <c r="A8" t="str">
        <f>Flows!A8</f>
        <v>B7</v>
      </c>
      <c r="B8">
        <v>817.3</v>
      </c>
      <c r="C8">
        <v>848</v>
      </c>
      <c r="D8">
        <v>822.9</v>
      </c>
      <c r="E8">
        <v>825.1</v>
      </c>
      <c r="F8">
        <v>838.3</v>
      </c>
      <c r="G8">
        <v>823.7</v>
      </c>
      <c r="H8">
        <v>728.4</v>
      </c>
    </row>
    <row r="9" spans="1:8" x14ac:dyDescent="0.25">
      <c r="A9" t="str">
        <f>Flows!A9</f>
        <v>B8</v>
      </c>
      <c r="B9">
        <v>4194</v>
      </c>
      <c r="C9">
        <v>5053</v>
      </c>
      <c r="D9">
        <v>4149</v>
      </c>
      <c r="E9">
        <v>4401</v>
      </c>
      <c r="F9">
        <v>4437</v>
      </c>
      <c r="G9">
        <v>4252</v>
      </c>
      <c r="H9">
        <v>6517</v>
      </c>
    </row>
    <row r="10" spans="1:8" x14ac:dyDescent="0.25">
      <c r="A10" t="str">
        <f>Flows!A10</f>
        <v>B9</v>
      </c>
      <c r="B10">
        <v>2016</v>
      </c>
      <c r="C10">
        <v>2429</v>
      </c>
      <c r="D10">
        <v>2058</v>
      </c>
      <c r="E10">
        <v>2325</v>
      </c>
      <c r="F10">
        <v>2133</v>
      </c>
      <c r="G10">
        <v>2052</v>
      </c>
      <c r="H10">
        <v>3108</v>
      </c>
    </row>
    <row r="11" spans="1:8" x14ac:dyDescent="0.25">
      <c r="A11" t="str">
        <f>Flows!A11</f>
        <v>B10</v>
      </c>
      <c r="B11">
        <v>1571</v>
      </c>
      <c r="C11">
        <v>1892</v>
      </c>
      <c r="D11">
        <v>1607</v>
      </c>
      <c r="E11">
        <v>1671</v>
      </c>
      <c r="F11">
        <v>1662</v>
      </c>
      <c r="G11">
        <v>1592</v>
      </c>
      <c r="H11">
        <v>2438</v>
      </c>
    </row>
    <row r="12" spans="1:8" x14ac:dyDescent="0.25">
      <c r="A12" t="str">
        <f>Flows!A12</f>
        <v>B11</v>
      </c>
      <c r="B12">
        <v>1675</v>
      </c>
      <c r="C12">
        <v>2018</v>
      </c>
      <c r="D12">
        <v>1700</v>
      </c>
      <c r="E12">
        <v>1777</v>
      </c>
      <c r="F12">
        <v>1772</v>
      </c>
      <c r="G12">
        <v>1698</v>
      </c>
      <c r="H12">
        <v>2600</v>
      </c>
    </row>
    <row r="13" spans="1:8" x14ac:dyDescent="0.25">
      <c r="A13" t="str">
        <f>Flows!A13</f>
        <v>QH</v>
      </c>
      <c r="B13">
        <v>18300</v>
      </c>
      <c r="C13">
        <v>19568</v>
      </c>
      <c r="D13">
        <v>18426</v>
      </c>
      <c r="E13">
        <v>18476</v>
      </c>
      <c r="F13">
        <v>18771</v>
      </c>
      <c r="G13">
        <v>18444</v>
      </c>
      <c r="H13">
        <v>16333</v>
      </c>
    </row>
    <row r="14" spans="1:8" x14ac:dyDescent="0.25">
      <c r="A14" t="str">
        <f>Flows!A14</f>
        <v>WT1</v>
      </c>
      <c r="B14">
        <v>8704</v>
      </c>
      <c r="C14">
        <v>8317</v>
      </c>
      <c r="D14">
        <v>8764</v>
      </c>
      <c r="E14">
        <v>8788</v>
      </c>
      <c r="F14">
        <v>8613</v>
      </c>
      <c r="G14">
        <v>8772</v>
      </c>
      <c r="H14">
        <v>7758</v>
      </c>
    </row>
    <row r="15" spans="1:8" x14ac:dyDescent="0.25">
      <c r="A15" t="str">
        <f>Flows!A15</f>
        <v>WP1</v>
      </c>
      <c r="B15">
        <v>142.6</v>
      </c>
      <c r="C15">
        <v>93.56</v>
      </c>
      <c r="D15">
        <v>143.6</v>
      </c>
      <c r="E15">
        <v>144</v>
      </c>
      <c r="F15">
        <v>146.30000000000001</v>
      </c>
      <c r="G15">
        <v>143.69999999999999</v>
      </c>
      <c r="H15">
        <v>127.1</v>
      </c>
    </row>
    <row r="16" spans="1:8" x14ac:dyDescent="0.25">
      <c r="A16" t="str">
        <f>Flows!A16</f>
        <v>WT2</v>
      </c>
      <c r="B16">
        <v>1770</v>
      </c>
      <c r="C16">
        <v>2132</v>
      </c>
      <c r="D16">
        <v>1698</v>
      </c>
      <c r="E16">
        <v>1690</v>
      </c>
      <c r="F16">
        <v>1872</v>
      </c>
      <c r="G16">
        <v>1704</v>
      </c>
      <c r="H16">
        <v>2769</v>
      </c>
    </row>
    <row r="17" spans="1:8" x14ac:dyDescent="0.25">
      <c r="A17" t="str">
        <f>Flows!A17</f>
        <v>WP2</v>
      </c>
      <c r="B17">
        <v>121.6</v>
      </c>
      <c r="C17">
        <v>146.5</v>
      </c>
      <c r="D17">
        <v>108.8</v>
      </c>
      <c r="E17">
        <v>124.3</v>
      </c>
      <c r="F17">
        <v>128.6</v>
      </c>
      <c r="G17">
        <v>123.3</v>
      </c>
      <c r="H17">
        <v>189.3</v>
      </c>
    </row>
    <row r="18" spans="1:8" x14ac:dyDescent="0.25">
      <c r="A18" t="str">
        <f>Flows!A18</f>
        <v>WN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  <c r="H18">
        <v>10000</v>
      </c>
    </row>
    <row r="19" spans="1:8" x14ac:dyDescent="0.25">
      <c r="A19" t="str">
        <f>Flows!A19</f>
        <v>QHS</v>
      </c>
      <c r="B19">
        <f>B3-B6</f>
        <v>2706.6</v>
      </c>
      <c r="C19">
        <f t="shared" ref="C19:G19" si="1">C3-C6</f>
        <v>2745.6</v>
      </c>
      <c r="D19">
        <f t="shared" si="1"/>
        <v>2706.6</v>
      </c>
      <c r="E19">
        <f t="shared" si="1"/>
        <v>2706.6</v>
      </c>
      <c r="F19">
        <f t="shared" si="1"/>
        <v>2740.6</v>
      </c>
      <c r="G19">
        <f t="shared" si="1"/>
        <v>2706.6</v>
      </c>
      <c r="H19">
        <f>H3-H6</f>
        <v>0</v>
      </c>
    </row>
    <row r="20" spans="1:8" x14ac:dyDescent="0.25">
      <c r="A20" t="str">
        <f>Flows!A20</f>
        <v>QCND</v>
      </c>
      <c r="B20">
        <f>B10-B11</f>
        <v>445</v>
      </c>
      <c r="C20">
        <f t="shared" ref="C20:G20" si="2">C10-C11</f>
        <v>537</v>
      </c>
      <c r="D20">
        <f t="shared" si="2"/>
        <v>451</v>
      </c>
      <c r="E20">
        <f t="shared" si="2"/>
        <v>654</v>
      </c>
      <c r="F20">
        <f t="shared" si="2"/>
        <v>471</v>
      </c>
      <c r="G20">
        <f t="shared" si="2"/>
        <v>460</v>
      </c>
      <c r="H20">
        <f>H10-H11</f>
        <v>670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3F06-8B51-45CA-8FD8-DFE671986AE7}">
  <dimension ref="A1:G20"/>
  <sheetViews>
    <sheetView workbookViewId="0">
      <selection activeCell="B1" sqref="B1:B20"/>
    </sheetView>
  </sheetViews>
  <sheetFormatPr baseColWidth="10" defaultRowHeight="15" x14ac:dyDescent="0.25"/>
  <cols>
    <col min="1" max="1" width="7.7109375" style="3" customWidth="1"/>
    <col min="2" max="16384" width="11.42578125" style="3"/>
  </cols>
  <sheetData>
    <row r="1" spans="1:7" x14ac:dyDescent="0.25">
      <c r="A1" s="3" t="s">
        <v>0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</row>
    <row r="2" spans="1:7" x14ac:dyDescent="0.25">
      <c r="A2" s="3" t="str">
        <f>Flows!A2</f>
        <v>B1</v>
      </c>
      <c r="B2">
        <v>15034</v>
      </c>
      <c r="C2">
        <v>15398</v>
      </c>
      <c r="D2">
        <v>15762</v>
      </c>
      <c r="E2">
        <v>16126</v>
      </c>
      <c r="F2">
        <v>16491</v>
      </c>
      <c r="G2">
        <v>16855</v>
      </c>
    </row>
    <row r="3" spans="1:7" x14ac:dyDescent="0.25">
      <c r="A3" s="3" t="str">
        <f>Flows!A3</f>
        <v>B2</v>
      </c>
      <c r="B3">
        <v>0</v>
      </c>
      <c r="C3">
        <v>600.4</v>
      </c>
      <c r="D3">
        <v>1201</v>
      </c>
      <c r="E3">
        <v>1801</v>
      </c>
      <c r="F3">
        <v>2402</v>
      </c>
      <c r="G3">
        <v>3002</v>
      </c>
    </row>
    <row r="4" spans="1:7" x14ac:dyDescent="0.25">
      <c r="A4" s="3" t="str">
        <f>Flows!A4</f>
        <v>B3</v>
      </c>
      <c r="B4">
        <v>6256</v>
      </c>
      <c r="C4">
        <v>5807</v>
      </c>
      <c r="D4">
        <v>5358</v>
      </c>
      <c r="E4">
        <v>4909</v>
      </c>
      <c r="F4">
        <v>4460</v>
      </c>
      <c r="G4">
        <v>4011</v>
      </c>
    </row>
    <row r="5" spans="1:7" x14ac:dyDescent="0.25">
      <c r="A5" s="3" t="str">
        <f>Flows!A5</f>
        <v>B4</v>
      </c>
      <c r="B5">
        <v>615.5</v>
      </c>
      <c r="C5">
        <v>571.29999999999995</v>
      </c>
      <c r="D5">
        <v>527.20000000000005</v>
      </c>
      <c r="E5">
        <v>483</v>
      </c>
      <c r="F5">
        <v>438.8</v>
      </c>
      <c r="G5">
        <v>394.7</v>
      </c>
    </row>
    <row r="6" spans="1:7" x14ac:dyDescent="0.25">
      <c r="A6" s="3" t="str">
        <f>Flows!A6</f>
        <v>B5</v>
      </c>
      <c r="B6">
        <v>0</v>
      </c>
      <c r="C6">
        <v>59.1</v>
      </c>
      <c r="D6">
        <v>118.2</v>
      </c>
      <c r="E6">
        <v>177.2</v>
      </c>
      <c r="F6">
        <v>236.3</v>
      </c>
      <c r="G6">
        <v>295.39999999999998</v>
      </c>
    </row>
    <row r="7" spans="1:7" x14ac:dyDescent="0.25">
      <c r="A7" s="3" t="str">
        <f>Flows!A7</f>
        <v>B6</v>
      </c>
      <c r="B7">
        <f>B5+B6</f>
        <v>615.5</v>
      </c>
      <c r="C7">
        <f t="shared" ref="C7:G7" si="0">C5+C6</f>
        <v>630.4</v>
      </c>
      <c r="D7">
        <f t="shared" si="0"/>
        <v>645.40000000000009</v>
      </c>
      <c r="E7">
        <f t="shared" si="0"/>
        <v>660.2</v>
      </c>
      <c r="F7">
        <f t="shared" si="0"/>
        <v>675.1</v>
      </c>
      <c r="G7">
        <f t="shared" si="0"/>
        <v>690.09999999999991</v>
      </c>
    </row>
    <row r="8" spans="1:7" x14ac:dyDescent="0.25">
      <c r="A8" s="3" t="str">
        <f>Flows!A8</f>
        <v>B7</v>
      </c>
      <c r="B8">
        <v>728.4</v>
      </c>
      <c r="C8">
        <v>746.1</v>
      </c>
      <c r="D8">
        <v>763.7</v>
      </c>
      <c r="E8">
        <v>781.4</v>
      </c>
      <c r="F8">
        <v>799</v>
      </c>
      <c r="G8">
        <v>816.7</v>
      </c>
    </row>
    <row r="9" spans="1:7" x14ac:dyDescent="0.25">
      <c r="A9" s="3" t="str">
        <f>Flows!A9</f>
        <v>B8</v>
      </c>
      <c r="B9">
        <v>6517</v>
      </c>
      <c r="C9">
        <v>6049</v>
      </c>
      <c r="D9">
        <v>5582</v>
      </c>
      <c r="E9">
        <v>5114</v>
      </c>
      <c r="F9">
        <v>4647</v>
      </c>
      <c r="G9">
        <v>4179</v>
      </c>
    </row>
    <row r="10" spans="1:7" x14ac:dyDescent="0.25">
      <c r="A10" s="3" t="str">
        <f>Flows!A10</f>
        <v>B9</v>
      </c>
      <c r="B10">
        <v>3108</v>
      </c>
      <c r="C10">
        <v>2885</v>
      </c>
      <c r="D10">
        <v>2662</v>
      </c>
      <c r="E10">
        <v>2439</v>
      </c>
      <c r="F10">
        <v>2216</v>
      </c>
      <c r="G10">
        <v>1993</v>
      </c>
    </row>
    <row r="11" spans="1:7" x14ac:dyDescent="0.25">
      <c r="A11" s="3" t="str">
        <f>Flows!A11</f>
        <v>B10</v>
      </c>
      <c r="B11">
        <v>2438</v>
      </c>
      <c r="C11">
        <v>2263</v>
      </c>
      <c r="D11">
        <v>2088</v>
      </c>
      <c r="E11">
        <v>1913</v>
      </c>
      <c r="F11">
        <v>1738</v>
      </c>
      <c r="G11">
        <v>1564</v>
      </c>
    </row>
    <row r="12" spans="1:7" x14ac:dyDescent="0.25">
      <c r="A12" s="3" t="str">
        <f>Flows!A12</f>
        <v>B11</v>
      </c>
      <c r="B12">
        <v>2600</v>
      </c>
      <c r="C12">
        <v>2414</v>
      </c>
      <c r="D12">
        <v>2227</v>
      </c>
      <c r="E12">
        <v>2040</v>
      </c>
      <c r="F12">
        <v>1854</v>
      </c>
      <c r="G12">
        <v>1667</v>
      </c>
    </row>
    <row r="13" spans="1:7" x14ac:dyDescent="0.25">
      <c r="A13" s="3" t="str">
        <f>Flows!A13</f>
        <v>QH</v>
      </c>
      <c r="B13">
        <v>16333</v>
      </c>
      <c r="C13">
        <v>16729</v>
      </c>
      <c r="D13">
        <v>17124</v>
      </c>
      <c r="E13">
        <v>17520</v>
      </c>
      <c r="F13">
        <v>17916</v>
      </c>
      <c r="G13">
        <v>18312</v>
      </c>
    </row>
    <row r="14" spans="1:7" x14ac:dyDescent="0.25">
      <c r="A14" s="3" t="str">
        <f>Flows!A14</f>
        <v>WT1</v>
      </c>
      <c r="B14">
        <v>7758</v>
      </c>
      <c r="C14">
        <v>7946</v>
      </c>
      <c r="D14">
        <v>8134</v>
      </c>
      <c r="E14">
        <v>8322</v>
      </c>
      <c r="F14">
        <v>8510</v>
      </c>
      <c r="G14">
        <v>8698</v>
      </c>
    </row>
    <row r="15" spans="1:7" x14ac:dyDescent="0.25">
      <c r="A15" s="3" t="str">
        <f>Flows!A15</f>
        <v>WP1</v>
      </c>
      <c r="B15">
        <v>127.1</v>
      </c>
      <c r="C15">
        <v>130.19999999999999</v>
      </c>
      <c r="D15">
        <v>133.30000000000001</v>
      </c>
      <c r="E15">
        <v>136.30000000000001</v>
      </c>
      <c r="F15">
        <v>139.4</v>
      </c>
      <c r="G15">
        <v>142.5</v>
      </c>
    </row>
    <row r="16" spans="1:7" x14ac:dyDescent="0.25">
      <c r="A16" s="3" t="str">
        <f>Flows!A16</f>
        <v>WT2</v>
      </c>
      <c r="B16">
        <v>2769</v>
      </c>
      <c r="C16">
        <v>2571</v>
      </c>
      <c r="D16">
        <v>2372</v>
      </c>
      <c r="E16">
        <v>2173</v>
      </c>
      <c r="F16">
        <v>1974</v>
      </c>
      <c r="G16">
        <v>1776</v>
      </c>
    </row>
    <row r="17" spans="1:7" x14ac:dyDescent="0.25">
      <c r="A17" s="3" t="str">
        <f>Flows!A17</f>
        <v>WP2</v>
      </c>
      <c r="B17">
        <v>189.3</v>
      </c>
      <c r="C17">
        <v>175.7</v>
      </c>
      <c r="D17">
        <v>162.1</v>
      </c>
      <c r="E17">
        <v>148.5</v>
      </c>
      <c r="F17">
        <v>134.9</v>
      </c>
      <c r="G17">
        <v>121.4</v>
      </c>
    </row>
    <row r="18" spans="1:7" x14ac:dyDescent="0.25">
      <c r="A18" s="3" t="str">
        <f>Flows!A18</f>
        <v>WN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</row>
    <row r="19" spans="1:7" x14ac:dyDescent="0.25">
      <c r="A19" s="3" t="str">
        <f>Flows!A19</f>
        <v>QHS</v>
      </c>
      <c r="B19">
        <f>B3-B6</f>
        <v>0</v>
      </c>
      <c r="C19">
        <f t="shared" ref="C19:G19" si="1">C3-C6</f>
        <v>541.29999999999995</v>
      </c>
      <c r="D19">
        <f t="shared" si="1"/>
        <v>1082.8</v>
      </c>
      <c r="E19">
        <f t="shared" si="1"/>
        <v>1623.8</v>
      </c>
      <c r="F19">
        <f t="shared" si="1"/>
        <v>2165.6999999999998</v>
      </c>
      <c r="G19">
        <f t="shared" si="1"/>
        <v>2706.6</v>
      </c>
    </row>
    <row r="20" spans="1:7" x14ac:dyDescent="0.25">
      <c r="A20" s="3" t="str">
        <f>Flows!A20</f>
        <v>QCND</v>
      </c>
      <c r="B20">
        <f>B10-B11</f>
        <v>670</v>
      </c>
      <c r="C20">
        <f t="shared" ref="C20:G20" si="2">C10-C11</f>
        <v>622</v>
      </c>
      <c r="D20">
        <f t="shared" si="2"/>
        <v>574</v>
      </c>
      <c r="E20">
        <f t="shared" si="2"/>
        <v>526</v>
      </c>
      <c r="F20">
        <f t="shared" si="2"/>
        <v>478</v>
      </c>
      <c r="G20">
        <f t="shared" si="2"/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Exergy_Simulation</vt:lpstr>
      <vt:lpstr>Exergy_Table</vt:lpstr>
      <vt:lpstr>Flows!cgam_flows</vt:lpstr>
      <vt:lpstr>Processes!cgam_processes</vt:lpstr>
      <vt:lpstr>Exergy_Simulation!cgam_sample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2024-06-09T21:28:05Z</dcterms:modified>
</cp:coreProperties>
</file>