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zares-my.sharepoint.com/personal/ctorresc_unizar_es/Documents/Termoeconomia/Master Eficiencia Energética/Master 2024/Trabajos/Grupo5/"/>
    </mc:Choice>
  </mc:AlternateContent>
  <xr:revisionPtr revIDLastSave="170" documentId="13_ncr:1_{ED5FD6D2-1903-4C2A-A178-6F97BF4D1B6F}" xr6:coauthVersionLast="47" xr6:coauthVersionMax="47" xr10:uidLastSave="{AAAA1E14-9094-4F18-B52E-DA746C0C7358}"/>
  <bookViews>
    <workbookView xWindow="6255" yWindow="3285" windowWidth="19980" windowHeight="12525" firstSheet="3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17" r:id="rId5"/>
    <sheet name="Format" sheetId="6" r:id="rId6"/>
    <sheet name="WasteDefinition" sheetId="8" r:id="rId7"/>
    <sheet name="Exergy_Simulation" sheetId="11" r:id="rId8"/>
    <sheet name="Exergy_Table" sheetId="10" r:id="rId9"/>
    <sheet name="ExergyH" sheetId="12" r:id="rId10"/>
    <sheet name="ExergyH_Table" sheetId="13" r:id="rId11"/>
  </sheets>
  <definedNames>
    <definedName name="cgam_flows" localSheetId="2">Flows!$A$1:$B$5</definedName>
    <definedName name="cgam_processes" localSheetId="3">Processes!$A$1:$E$5</definedName>
    <definedName name="cgam_sample" localSheetId="7">Exergy_Simulation!$A$1:$C$7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C2" i="17"/>
  <c r="D2" i="17"/>
  <c r="E2" i="17"/>
  <c r="F2" i="17"/>
  <c r="G2" i="17"/>
  <c r="H2" i="17"/>
  <c r="I2" i="17"/>
  <c r="J2" i="17"/>
  <c r="B3" i="17"/>
  <c r="C3" i="17"/>
  <c r="D3" i="17"/>
  <c r="E3" i="17"/>
  <c r="F3" i="17"/>
  <c r="G3" i="17"/>
  <c r="H3" i="17"/>
  <c r="I3" i="17"/>
  <c r="J3" i="17"/>
  <c r="B4" i="17"/>
  <c r="C4" i="17"/>
  <c r="D4" i="17"/>
  <c r="E4" i="17"/>
  <c r="F4" i="17"/>
  <c r="G4" i="17"/>
  <c r="H4" i="17"/>
  <c r="I4" i="17"/>
  <c r="J4" i="17"/>
  <c r="B5" i="17"/>
  <c r="C5" i="17"/>
  <c r="D5" i="17"/>
  <c r="E5" i="17"/>
  <c r="F5" i="17"/>
  <c r="G5" i="17"/>
  <c r="H5" i="17"/>
  <c r="I5" i="17"/>
  <c r="J5" i="17"/>
  <c r="B6" i="17"/>
  <c r="C6" i="17"/>
  <c r="D6" i="17"/>
  <c r="E6" i="17"/>
  <c r="F6" i="17"/>
  <c r="G6" i="17"/>
  <c r="H6" i="17"/>
  <c r="I6" i="17"/>
  <c r="J6" i="17"/>
  <c r="B7" i="17"/>
  <c r="C7" i="17"/>
  <c r="D7" i="17"/>
  <c r="E7" i="17"/>
  <c r="F7" i="17"/>
  <c r="G7" i="17"/>
  <c r="H7" i="17"/>
  <c r="I7" i="17"/>
  <c r="J7" i="17"/>
  <c r="B8" i="17"/>
  <c r="C8" i="17"/>
  <c r="D8" i="17"/>
  <c r="E8" i="17"/>
  <c r="F8" i="17"/>
  <c r="G8" i="17"/>
  <c r="H8" i="17"/>
  <c r="I8" i="17"/>
  <c r="J8" i="17"/>
  <c r="B9" i="17"/>
  <c r="C9" i="17"/>
  <c r="D9" i="17"/>
  <c r="E9" i="17"/>
  <c r="F9" i="17"/>
  <c r="G9" i="17"/>
  <c r="H9" i="17"/>
  <c r="I9" i="17"/>
  <c r="J9" i="17"/>
  <c r="B10" i="17"/>
  <c r="C10" i="17"/>
  <c r="D10" i="17"/>
  <c r="E10" i="17"/>
  <c r="F10" i="17"/>
  <c r="G10" i="17"/>
  <c r="H10" i="17"/>
  <c r="I10" i="17"/>
  <c r="J10" i="17"/>
  <c r="B11" i="17"/>
  <c r="C11" i="17"/>
  <c r="D11" i="17"/>
  <c r="E11" i="17"/>
  <c r="F11" i="17"/>
  <c r="G11" i="17"/>
  <c r="H11" i="17"/>
  <c r="I11" i="17"/>
  <c r="J11" i="17"/>
  <c r="B12" i="17"/>
  <c r="C12" i="17"/>
  <c r="D12" i="17"/>
  <c r="E12" i="17"/>
  <c r="F12" i="17"/>
  <c r="G12" i="17"/>
  <c r="H12" i="17"/>
  <c r="I12" i="17"/>
  <c r="J12" i="17"/>
  <c r="B13" i="17"/>
  <c r="C13" i="17"/>
  <c r="D13" i="17"/>
  <c r="E13" i="17"/>
  <c r="F13" i="17"/>
  <c r="G13" i="17"/>
  <c r="H13" i="17"/>
  <c r="I13" i="17"/>
  <c r="J13" i="17"/>
  <c r="B14" i="17"/>
  <c r="C14" i="17"/>
  <c r="D14" i="17"/>
  <c r="E14" i="17"/>
  <c r="F14" i="17"/>
  <c r="G14" i="17"/>
  <c r="H14" i="17"/>
  <c r="I14" i="17"/>
  <c r="J14" i="17"/>
  <c r="B15" i="17"/>
  <c r="C15" i="17"/>
  <c r="D15" i="17"/>
  <c r="E15" i="17"/>
  <c r="F15" i="17"/>
  <c r="G15" i="17"/>
  <c r="H15" i="17"/>
  <c r="I15" i="17"/>
  <c r="J15" i="17"/>
  <c r="B16" i="17"/>
  <c r="C16" i="17"/>
  <c r="D16" i="17"/>
  <c r="E16" i="17"/>
  <c r="F16" i="17"/>
  <c r="G16" i="17"/>
  <c r="H16" i="17"/>
  <c r="I16" i="17"/>
  <c r="J16" i="17"/>
  <c r="B17" i="17"/>
  <c r="C17" i="17"/>
  <c r="D17" i="17"/>
  <c r="E17" i="17"/>
  <c r="F17" i="17"/>
  <c r="G17" i="17"/>
  <c r="H17" i="17"/>
  <c r="I17" i="17"/>
  <c r="J17" i="17"/>
  <c r="B18" i="17"/>
  <c r="C18" i="17"/>
  <c r="D18" i="17"/>
  <c r="E18" i="17"/>
  <c r="F18" i="17"/>
  <c r="G18" i="17"/>
  <c r="H18" i="17"/>
  <c r="I18" i="17"/>
  <c r="J18" i="17"/>
  <c r="C1" i="17"/>
  <c r="D1" i="17"/>
  <c r="E1" i="17"/>
  <c r="F1" i="17"/>
  <c r="G1" i="17"/>
  <c r="H1" i="17"/>
  <c r="I1" i="17"/>
  <c r="J1" i="17"/>
  <c r="B1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" i="17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2" i="10"/>
  <c r="L18" i="10"/>
  <c r="K18" i="10"/>
  <c r="J18" i="10"/>
  <c r="I18" i="10"/>
  <c r="H18" i="10"/>
  <c r="G18" i="10"/>
  <c r="F18" i="10"/>
  <c r="E18" i="10"/>
  <c r="D18" i="10"/>
  <c r="C18" i="10"/>
  <c r="B18" i="10"/>
  <c r="L14" i="10"/>
  <c r="K14" i="10"/>
  <c r="J14" i="10"/>
  <c r="I14" i="10"/>
  <c r="H14" i="10"/>
  <c r="G14" i="10"/>
  <c r="F14" i="10"/>
  <c r="E14" i="10"/>
  <c r="D14" i="10"/>
  <c r="C14" i="10"/>
  <c r="B1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47794650-5E7F-4AC8-BBCD-EA92A1F6ABDE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<sst xmlns="http://schemas.openxmlformats.org/spreadsheetml/2006/main" count="209" uniqueCount="96">
  <si>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</si>
  <si>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</si>
  <si>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</si>
  <si>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</si>
  <si>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</si>
  <si>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</si>
  <si>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</si>
  <si>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</si>
  <si>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</si>
  <si>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</si>
  <si>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</si>
  <si>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</si>
  <si>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</si>
  <si>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</si>
  <si>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</si>
  <si>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</si>
  <si>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</si>
  <si>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</si>
  <si>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</si>
  <si>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</si>
  <si>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</si>
  <si>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</si>
  <si>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</si>
  <si>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</si>
  <si>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</si>
  <si>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</si>
  <si>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</si>
  <si>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</si>
  <si>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</si>
  <si>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</si>
  <si>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</si>
  <si>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</si>
  <si>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WN</t>
  </si>
  <si>
    <t>(kW)</t>
  </si>
  <si>
    <t>(J/J)</t>
  </si>
  <si>
    <t>(c/h)</t>
  </si>
  <si>
    <t>(c/kWh)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</si>
  <si>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</si>
  <si>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</si>
  <si>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</si>
  <si>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</si>
  <si>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</si>
  <si>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</si>
  <si>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</si>
  <si>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</si>
  <si>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</si>
  <si>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QH</t>
  </si>
  <si>
    <t>WPC</t>
  </si>
  <si>
    <t>WPA</t>
  </si>
  <si>
    <t>QEVP</t>
  </si>
  <si>
    <t>QCND</t>
  </si>
  <si>
    <t>HRSG</t>
  </si>
  <si>
    <t>TRB1</t>
  </si>
  <si>
    <t>TRB2</t>
  </si>
  <si>
    <t>EVP</t>
  </si>
  <si>
    <t>DSG</t>
  </si>
  <si>
    <t>PMPC</t>
  </si>
  <si>
    <t>PMPA</t>
  </si>
  <si>
    <t>GEN</t>
  </si>
  <si>
    <t>CND</t>
  </si>
  <si>
    <t>B4-B5</t>
  </si>
  <si>
    <t>WT1+WT2</t>
  </si>
  <si>
    <t>WPC+WPA+WN</t>
  </si>
  <si>
    <t>WT1</t>
  </si>
  <si>
    <t>WT2</t>
  </si>
  <si>
    <t>B1-B9</t>
  </si>
  <si>
    <t>B1-B2-B3</t>
  </si>
  <si>
    <t>B3-B4</t>
  </si>
  <si>
    <t>B2-B7</t>
  </si>
  <si>
    <t>B6-B5</t>
  </si>
  <si>
    <t>B9-B8</t>
  </si>
  <si>
    <t>B8-B6</t>
  </si>
  <si>
    <t>REF</t>
  </si>
  <si>
    <t>ETA82</t>
  </si>
  <si>
    <t>ETB82</t>
  </si>
  <si>
    <t>ET82</t>
  </si>
  <si>
    <t>TPV6</t>
  </si>
  <si>
    <t>PCND8</t>
  </si>
  <si>
    <t>PEXT5</t>
  </si>
  <si>
    <t>MCG5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</si>
  <si>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</si>
  <si>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</si>
  <si>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</si>
  <si>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</si>
  <si>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</si>
  <si>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</si>
  <si>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</si>
  <si>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</si>
  <si>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</si>
  <si>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</si>
  <si>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</si>
  <si>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NoCOG</t>
  </si>
  <si>
    <t>noCG</t>
  </si>
  <si>
    <t>TP60</t>
  </si>
  <si>
    <t>PCG5</t>
  </si>
  <si>
    <t>MCG8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</si>
</sst>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95250</xdr:rowOff>
    </xdr:from>
    <xdr:to>
      <xdr:col>7</xdr:col>
      <xdr:colOff>742950</xdr:colOff>
      <xdr:row>23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9E9FB2-29B2-87F6-35C8-0851FA2ED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85750"/>
          <a:ext cx="5810250" cy="414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FAA28D46-19C1-4D51-BB67-F2D69CE79C0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78CF-0D39-40B6-B8E2-446213EC00FD}">
  <dimension ref="A1:H18"/>
  <sheetViews>
    <sheetView workbookViewId="0">
      <selection activeCell="E20" sqref="E20"/>
    </sheetView>
  </sheetViews>
  <sheetFormatPr baseColWidth="10" defaultRowHeight="15" x14ac:dyDescent="0.25"/>
  <sheetData>
    <row r="1" spans="1:8" x14ac:dyDescent="0.25">
      <c r="A1" t="s">
        <v>0</v>
      </c>
      <c r="B1" t="s">
        <v>72</v>
      </c>
      <c r="C1" t="s">
        <v>73</v>
      </c>
      <c r="D1" t="s">
        <v>92</v>
      </c>
      <c r="E1" t="s">
        <v>79</v>
      </c>
      <c r="F1" t="s">
        <v>93</v>
      </c>
      <c r="G1" t="s">
        <v>77</v>
      </c>
      <c r="H1" t="s">
        <v>78</v>
      </c>
    </row>
    <row r="2" spans="1:8" x14ac:dyDescent="0.25">
      <c r="A2" t="s">
        <v>37</v>
      </c>
      <c r="B2">
        <v>23312</v>
      </c>
      <c r="C2">
        <v>23672</v>
      </c>
      <c r="D2">
        <v>14645</v>
      </c>
      <c r="E2">
        <v>18024</v>
      </c>
      <c r="F2">
        <v>23388</v>
      </c>
      <c r="G2">
        <v>23437</v>
      </c>
      <c r="H2">
        <v>23841</v>
      </c>
    </row>
    <row r="3" spans="1:8" x14ac:dyDescent="0.25">
      <c r="A3" t="s">
        <v>38</v>
      </c>
      <c r="B3">
        <v>11272</v>
      </c>
      <c r="C3">
        <v>11270</v>
      </c>
      <c r="D3">
        <v>2017</v>
      </c>
      <c r="E3">
        <v>5636</v>
      </c>
      <c r="F3">
        <v>11280</v>
      </c>
      <c r="G3">
        <v>11272</v>
      </c>
      <c r="H3">
        <v>11836</v>
      </c>
    </row>
    <row r="4" spans="1:8" x14ac:dyDescent="0.25">
      <c r="A4" t="s">
        <v>39</v>
      </c>
      <c r="B4">
        <v>3033</v>
      </c>
      <c r="C4">
        <v>3375</v>
      </c>
      <c r="D4">
        <v>6969</v>
      </c>
      <c r="E4">
        <v>5424</v>
      </c>
      <c r="F4">
        <v>4388</v>
      </c>
      <c r="G4">
        <v>3109</v>
      </c>
      <c r="H4">
        <v>2794</v>
      </c>
    </row>
    <row r="5" spans="1:8" x14ac:dyDescent="0.25">
      <c r="A5" t="s">
        <v>40</v>
      </c>
      <c r="B5">
        <v>373.7</v>
      </c>
      <c r="C5">
        <v>419.6</v>
      </c>
      <c r="D5">
        <v>858.7</v>
      </c>
      <c r="E5">
        <v>668.4</v>
      </c>
      <c r="F5">
        <v>533.1</v>
      </c>
      <c r="G5">
        <v>505.6</v>
      </c>
      <c r="H5">
        <v>344.3</v>
      </c>
    </row>
    <row r="6" spans="1:8" x14ac:dyDescent="0.25">
      <c r="A6" t="s">
        <v>41</v>
      </c>
      <c r="B6">
        <v>5.84</v>
      </c>
      <c r="C6">
        <v>6.4459999999999997</v>
      </c>
      <c r="D6">
        <v>13.42</v>
      </c>
      <c r="E6">
        <v>10.44</v>
      </c>
      <c r="F6">
        <v>8.1</v>
      </c>
      <c r="G6">
        <v>10.74</v>
      </c>
      <c r="H6">
        <v>5.3789999999999996</v>
      </c>
    </row>
    <row r="7" spans="1:8" x14ac:dyDescent="0.25">
      <c r="A7" t="s">
        <v>42</v>
      </c>
      <c r="B7">
        <v>9.266</v>
      </c>
      <c r="C7">
        <v>10.23</v>
      </c>
      <c r="D7">
        <v>21.29</v>
      </c>
      <c r="E7">
        <v>16.57</v>
      </c>
      <c r="F7">
        <v>12.85</v>
      </c>
      <c r="G7">
        <v>14.25</v>
      </c>
      <c r="H7">
        <v>8.5359999999999996</v>
      </c>
    </row>
    <row r="8" spans="1:8" x14ac:dyDescent="0.25">
      <c r="A8" t="s">
        <v>43</v>
      </c>
      <c r="B8">
        <v>1767</v>
      </c>
      <c r="C8">
        <v>1752</v>
      </c>
      <c r="D8">
        <v>2017</v>
      </c>
      <c r="E8">
        <v>883.3</v>
      </c>
      <c r="F8">
        <v>1695</v>
      </c>
      <c r="G8">
        <v>1767</v>
      </c>
      <c r="H8">
        <v>1855</v>
      </c>
    </row>
    <row r="9" spans="1:8" x14ac:dyDescent="0.25">
      <c r="A9" t="s">
        <v>44</v>
      </c>
      <c r="B9">
        <v>1550</v>
      </c>
      <c r="C9">
        <v>1518</v>
      </c>
      <c r="D9">
        <v>1408</v>
      </c>
      <c r="E9">
        <v>619.4</v>
      </c>
      <c r="F9">
        <v>1417</v>
      </c>
      <c r="G9">
        <v>1570</v>
      </c>
      <c r="H9">
        <v>1651</v>
      </c>
    </row>
    <row r="10" spans="1:8" x14ac:dyDescent="0.25">
      <c r="A10" t="s">
        <v>45</v>
      </c>
      <c r="B10">
        <v>1717</v>
      </c>
      <c r="C10">
        <v>1687</v>
      </c>
      <c r="D10">
        <v>1518</v>
      </c>
      <c r="E10">
        <v>742.3</v>
      </c>
      <c r="F10">
        <v>1513</v>
      </c>
      <c r="G10">
        <v>1738</v>
      </c>
      <c r="H10">
        <v>1823</v>
      </c>
    </row>
    <row r="11" spans="1:8" x14ac:dyDescent="0.25">
      <c r="A11" t="s">
        <v>46</v>
      </c>
      <c r="B11">
        <v>24531</v>
      </c>
      <c r="C11">
        <v>24983</v>
      </c>
      <c r="D11">
        <v>14873</v>
      </c>
      <c r="E11">
        <v>19778</v>
      </c>
      <c r="F11">
        <v>25870</v>
      </c>
      <c r="G11">
        <v>24647</v>
      </c>
      <c r="H11">
        <v>25002</v>
      </c>
    </row>
    <row r="12" spans="1:8" x14ac:dyDescent="0.25">
      <c r="A12" t="s">
        <v>63</v>
      </c>
      <c r="B12">
        <v>8119</v>
      </c>
      <c r="C12">
        <v>7954</v>
      </c>
      <c r="D12">
        <v>5101</v>
      </c>
      <c r="E12">
        <v>6278</v>
      </c>
      <c r="F12">
        <v>7016</v>
      </c>
      <c r="G12">
        <v>8163</v>
      </c>
      <c r="H12">
        <v>8303</v>
      </c>
    </row>
    <row r="13" spans="1:8" x14ac:dyDescent="0.25">
      <c r="A13" t="s">
        <v>64</v>
      </c>
      <c r="B13">
        <v>2278</v>
      </c>
      <c r="C13">
        <v>2447</v>
      </c>
      <c r="D13">
        <v>5235</v>
      </c>
      <c r="E13">
        <v>4074</v>
      </c>
      <c r="F13">
        <v>3303</v>
      </c>
      <c r="G13">
        <v>2236</v>
      </c>
      <c r="H13">
        <v>2099</v>
      </c>
    </row>
    <row r="14" spans="1:8" x14ac:dyDescent="0.25">
      <c r="A14" t="s">
        <v>47</v>
      </c>
      <c r="B14">
        <v>3.4260000000000002</v>
      </c>
      <c r="C14">
        <v>3.782</v>
      </c>
      <c r="D14">
        <v>7.8719999999999999</v>
      </c>
      <c r="E14">
        <v>6.1269999999999998</v>
      </c>
      <c r="F14">
        <v>4.75</v>
      </c>
      <c r="G14">
        <v>3.512</v>
      </c>
      <c r="H14">
        <v>3.1560000000000001</v>
      </c>
    </row>
    <row r="15" spans="1:8" x14ac:dyDescent="0.25">
      <c r="A15" t="s">
        <v>48</v>
      </c>
      <c r="B15">
        <v>186.1</v>
      </c>
      <c r="C15">
        <v>188.5</v>
      </c>
      <c r="D15">
        <v>120.8</v>
      </c>
      <c r="E15">
        <v>138.80000000000001</v>
      </c>
      <c r="F15">
        <v>107.6</v>
      </c>
      <c r="G15">
        <v>187.2</v>
      </c>
      <c r="H15">
        <v>190.9</v>
      </c>
    </row>
    <row r="16" spans="1:8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</row>
    <row r="17" spans="1:8" x14ac:dyDescent="0.25">
      <c r="A17" t="s">
        <v>49</v>
      </c>
      <c r="B17">
        <v>8180</v>
      </c>
      <c r="C17">
        <v>8180</v>
      </c>
      <c r="D17">
        <v>0</v>
      </c>
      <c r="E17">
        <v>4090</v>
      </c>
      <c r="F17">
        <v>8180</v>
      </c>
      <c r="G17">
        <v>8180</v>
      </c>
      <c r="H17">
        <v>8589</v>
      </c>
    </row>
    <row r="18" spans="1:8" x14ac:dyDescent="0.25">
      <c r="A18" t="s">
        <v>50</v>
      </c>
      <c r="B18">
        <v>367.9</v>
      </c>
      <c r="C18">
        <v>413.1</v>
      </c>
      <c r="D18">
        <v>845.3</v>
      </c>
      <c r="E18">
        <v>657.9</v>
      </c>
      <c r="F18">
        <v>525</v>
      </c>
      <c r="G18">
        <v>494.9</v>
      </c>
      <c r="H18">
        <v>338.9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CDC5-4692-48EC-9796-50DBE4D4E255}">
  <dimension ref="A1:L18"/>
  <sheetViews>
    <sheetView workbookViewId="0">
      <selection activeCell="B15" sqref="B15:L15"/>
    </sheetView>
  </sheetViews>
  <sheetFormatPr baseColWidth="10" defaultRowHeight="15" x14ac:dyDescent="0.25"/>
  <sheetData>
    <row r="1" spans="1:12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</row>
    <row r="2" spans="1:12" x14ac:dyDescent="0.25">
      <c r="A2" t="s">
        <v>37</v>
      </c>
      <c r="B2">
        <v>12740</v>
      </c>
      <c r="C2">
        <v>13796</v>
      </c>
      <c r="D2">
        <v>14853</v>
      </c>
      <c r="E2">
        <v>15910</v>
      </c>
      <c r="F2">
        <v>16967</v>
      </c>
      <c r="G2">
        <v>18024</v>
      </c>
      <c r="H2">
        <v>19082</v>
      </c>
      <c r="I2">
        <v>20139</v>
      </c>
      <c r="J2">
        <v>21197</v>
      </c>
      <c r="K2">
        <v>22255</v>
      </c>
      <c r="L2">
        <v>23312</v>
      </c>
    </row>
    <row r="3" spans="1:12" x14ac:dyDescent="0.25">
      <c r="A3" t="s">
        <v>38</v>
      </c>
      <c r="B3">
        <v>0</v>
      </c>
      <c r="C3">
        <v>1127</v>
      </c>
      <c r="D3">
        <v>2254</v>
      </c>
      <c r="E3">
        <v>3382</v>
      </c>
      <c r="F3">
        <v>4509</v>
      </c>
      <c r="G3">
        <v>5636</v>
      </c>
      <c r="H3">
        <v>6763</v>
      </c>
      <c r="I3">
        <v>7890</v>
      </c>
      <c r="J3">
        <v>9018</v>
      </c>
      <c r="K3">
        <v>10145</v>
      </c>
      <c r="L3">
        <v>11272</v>
      </c>
    </row>
    <row r="4" spans="1:12" x14ac:dyDescent="0.25">
      <c r="A4" t="s">
        <v>39</v>
      </c>
      <c r="B4">
        <v>7817</v>
      </c>
      <c r="C4">
        <v>7338</v>
      </c>
      <c r="D4">
        <v>6860</v>
      </c>
      <c r="E4">
        <v>6381</v>
      </c>
      <c r="F4">
        <v>5903</v>
      </c>
      <c r="G4">
        <v>5424</v>
      </c>
      <c r="H4">
        <v>4946</v>
      </c>
      <c r="I4">
        <v>4468</v>
      </c>
      <c r="J4">
        <v>3989</v>
      </c>
      <c r="K4">
        <v>3511</v>
      </c>
      <c r="L4">
        <v>3033</v>
      </c>
    </row>
    <row r="5" spans="1:12" x14ac:dyDescent="0.25">
      <c r="A5" t="s">
        <v>40</v>
      </c>
      <c r="B5">
        <v>963.3</v>
      </c>
      <c r="C5">
        <v>904.2</v>
      </c>
      <c r="D5">
        <v>845.3</v>
      </c>
      <c r="E5">
        <v>786.3</v>
      </c>
      <c r="F5">
        <v>727.3</v>
      </c>
      <c r="G5">
        <v>668.4</v>
      </c>
      <c r="H5">
        <v>609.4</v>
      </c>
      <c r="I5">
        <v>550.5</v>
      </c>
      <c r="J5">
        <v>491.6</v>
      </c>
      <c r="K5">
        <v>432.7</v>
      </c>
      <c r="L5">
        <v>373.7</v>
      </c>
    </row>
    <row r="6" spans="1:12" x14ac:dyDescent="0.25">
      <c r="A6" t="s">
        <v>41</v>
      </c>
      <c r="B6">
        <v>15.05</v>
      </c>
      <c r="C6">
        <v>14.13</v>
      </c>
      <c r="D6">
        <v>13.21</v>
      </c>
      <c r="E6">
        <v>12.29</v>
      </c>
      <c r="F6">
        <v>11.36</v>
      </c>
      <c r="G6">
        <v>10.44</v>
      </c>
      <c r="H6">
        <v>9.5229999999999997</v>
      </c>
      <c r="I6">
        <v>8.6020000000000003</v>
      </c>
      <c r="J6">
        <v>7.681</v>
      </c>
      <c r="K6">
        <v>6.76</v>
      </c>
      <c r="L6">
        <v>5.84</v>
      </c>
    </row>
    <row r="7" spans="1:12" x14ac:dyDescent="0.25">
      <c r="A7" t="s">
        <v>42</v>
      </c>
      <c r="B7">
        <v>23.88</v>
      </c>
      <c r="C7">
        <v>22.42</v>
      </c>
      <c r="D7">
        <v>20.96</v>
      </c>
      <c r="E7">
        <v>19.489999999999998</v>
      </c>
      <c r="F7">
        <v>18.03</v>
      </c>
      <c r="G7">
        <v>16.57</v>
      </c>
      <c r="H7">
        <v>15.11</v>
      </c>
      <c r="I7">
        <v>13.65</v>
      </c>
      <c r="J7">
        <v>12.19</v>
      </c>
      <c r="K7">
        <v>10.73</v>
      </c>
      <c r="L7">
        <v>9.266</v>
      </c>
    </row>
    <row r="8" spans="1:12" x14ac:dyDescent="0.25">
      <c r="A8" t="s">
        <v>43</v>
      </c>
      <c r="B8">
        <v>0</v>
      </c>
      <c r="C8">
        <v>176.7</v>
      </c>
      <c r="D8">
        <v>353.3</v>
      </c>
      <c r="E8">
        <v>530</v>
      </c>
      <c r="F8">
        <v>706.7</v>
      </c>
      <c r="G8">
        <v>883.3</v>
      </c>
      <c r="H8">
        <v>1060</v>
      </c>
      <c r="I8">
        <v>1237</v>
      </c>
      <c r="J8">
        <v>1413</v>
      </c>
      <c r="K8">
        <v>1590</v>
      </c>
      <c r="L8">
        <v>1767</v>
      </c>
    </row>
    <row r="9" spans="1:12" x14ac:dyDescent="0.25">
      <c r="A9" t="s">
        <v>44</v>
      </c>
      <c r="B9">
        <v>23.89</v>
      </c>
      <c r="C9">
        <v>88.76</v>
      </c>
      <c r="D9">
        <v>189</v>
      </c>
      <c r="E9">
        <v>314.89999999999998</v>
      </c>
      <c r="F9">
        <v>459.8</v>
      </c>
      <c r="G9">
        <v>619.4</v>
      </c>
      <c r="H9">
        <v>790.4</v>
      </c>
      <c r="I9">
        <v>970.5</v>
      </c>
      <c r="J9">
        <v>1158</v>
      </c>
      <c r="K9">
        <v>1352</v>
      </c>
      <c r="L9">
        <v>1550</v>
      </c>
    </row>
    <row r="10" spans="1:12" x14ac:dyDescent="0.25">
      <c r="A10" t="s">
        <v>45</v>
      </c>
      <c r="B10">
        <v>104.4</v>
      </c>
      <c r="C10">
        <v>177.6</v>
      </c>
      <c r="D10">
        <v>286.2</v>
      </c>
      <c r="E10">
        <v>420.6</v>
      </c>
      <c r="F10">
        <v>574.1</v>
      </c>
      <c r="G10">
        <v>742.3</v>
      </c>
      <c r="H10">
        <v>922</v>
      </c>
      <c r="I10">
        <v>1111</v>
      </c>
      <c r="J10">
        <v>1307</v>
      </c>
      <c r="K10">
        <v>1510</v>
      </c>
      <c r="L10">
        <v>1717</v>
      </c>
    </row>
    <row r="11" spans="1:12" x14ac:dyDescent="0.25">
      <c r="A11" t="s">
        <v>46</v>
      </c>
      <c r="B11">
        <v>14894</v>
      </c>
      <c r="C11">
        <v>15890</v>
      </c>
      <c r="D11">
        <v>16874</v>
      </c>
      <c r="E11">
        <v>17849</v>
      </c>
      <c r="F11">
        <v>18816</v>
      </c>
      <c r="G11">
        <v>19778</v>
      </c>
      <c r="H11">
        <v>20735</v>
      </c>
      <c r="I11">
        <v>21688</v>
      </c>
      <c r="J11">
        <v>22638</v>
      </c>
      <c r="K11">
        <v>23586</v>
      </c>
      <c r="L11">
        <v>24531</v>
      </c>
    </row>
    <row r="12" spans="1:12" x14ac:dyDescent="0.25">
      <c r="A12" t="s">
        <v>63</v>
      </c>
      <c r="B12">
        <v>4437</v>
      </c>
      <c r="C12">
        <v>4805</v>
      </c>
      <c r="D12">
        <v>5173</v>
      </c>
      <c r="E12">
        <v>5541</v>
      </c>
      <c r="F12">
        <v>5909</v>
      </c>
      <c r="G12">
        <v>6278</v>
      </c>
      <c r="H12">
        <v>6646</v>
      </c>
      <c r="I12">
        <v>7014</v>
      </c>
      <c r="J12">
        <v>7382</v>
      </c>
      <c r="K12">
        <v>7751</v>
      </c>
      <c r="L12">
        <v>8119</v>
      </c>
    </row>
    <row r="13" spans="1:12" x14ac:dyDescent="0.25">
      <c r="A13" t="s">
        <v>64</v>
      </c>
      <c r="B13">
        <v>5872</v>
      </c>
      <c r="C13">
        <v>5512</v>
      </c>
      <c r="D13">
        <v>5153</v>
      </c>
      <c r="E13">
        <v>4793</v>
      </c>
      <c r="F13">
        <v>4434</v>
      </c>
      <c r="G13">
        <v>4074</v>
      </c>
      <c r="H13">
        <v>3715</v>
      </c>
      <c r="I13">
        <v>3356</v>
      </c>
      <c r="J13">
        <v>2997</v>
      </c>
      <c r="K13">
        <v>2637</v>
      </c>
      <c r="L13">
        <v>2278</v>
      </c>
    </row>
    <row r="14" spans="1:12" x14ac:dyDescent="0.25">
      <c r="A14" t="s">
        <v>47</v>
      </c>
      <c r="B14">
        <v>8.8299999999999983</v>
      </c>
      <c r="C14">
        <v>8.2900000000000009</v>
      </c>
      <c r="D14">
        <v>7.75</v>
      </c>
      <c r="E14">
        <v>7.1999999999999993</v>
      </c>
      <c r="F14">
        <v>6.6700000000000017</v>
      </c>
      <c r="G14">
        <v>6.1300000000000008</v>
      </c>
      <c r="H14">
        <v>5.5869999999999997</v>
      </c>
      <c r="I14">
        <v>5.048</v>
      </c>
      <c r="J14">
        <v>4.5089999999999995</v>
      </c>
      <c r="K14">
        <v>3.9700000000000006</v>
      </c>
      <c r="L14">
        <v>3.4260000000000002</v>
      </c>
    </row>
    <row r="15" spans="1:12" x14ac:dyDescent="0.25">
      <c r="A15" t="s">
        <v>48</v>
      </c>
      <c r="B15">
        <v>93.86</v>
      </c>
      <c r="C15">
        <v>102.5</v>
      </c>
      <c r="D15">
        <v>111.4</v>
      </c>
      <c r="E15">
        <v>120.4</v>
      </c>
      <c r="F15">
        <v>129.5</v>
      </c>
      <c r="G15">
        <v>138.80000000000001</v>
      </c>
      <c r="H15">
        <v>148.1</v>
      </c>
      <c r="I15">
        <v>157.5</v>
      </c>
      <c r="J15">
        <v>167</v>
      </c>
      <c r="K15">
        <v>176.5</v>
      </c>
      <c r="L15">
        <v>186.1</v>
      </c>
    </row>
    <row r="16" spans="1:12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</row>
    <row r="17" spans="1:12" x14ac:dyDescent="0.25">
      <c r="A17" t="s">
        <v>49</v>
      </c>
      <c r="B17">
        <v>0</v>
      </c>
      <c r="C17">
        <v>818</v>
      </c>
      <c r="D17">
        <v>1636</v>
      </c>
      <c r="E17">
        <v>2454</v>
      </c>
      <c r="F17">
        <v>3272</v>
      </c>
      <c r="G17">
        <v>4090</v>
      </c>
      <c r="H17">
        <v>4908</v>
      </c>
      <c r="I17">
        <v>5726</v>
      </c>
      <c r="J17">
        <v>6544</v>
      </c>
      <c r="K17">
        <v>7362</v>
      </c>
      <c r="L17">
        <v>8180</v>
      </c>
    </row>
    <row r="18" spans="1:12" x14ac:dyDescent="0.25">
      <c r="A18" t="s">
        <v>50</v>
      </c>
      <c r="B18">
        <v>948.25</v>
      </c>
      <c r="C18">
        <v>890.07</v>
      </c>
      <c r="D18">
        <v>832.08999999999992</v>
      </c>
      <c r="E18">
        <v>774.01</v>
      </c>
      <c r="F18">
        <v>715.93999999999994</v>
      </c>
      <c r="G18">
        <v>657.95999999999992</v>
      </c>
      <c r="H18">
        <v>599.87699999999995</v>
      </c>
      <c r="I18">
        <v>541.89800000000002</v>
      </c>
      <c r="J18">
        <v>483.91900000000004</v>
      </c>
      <c r="K18">
        <v>425.94</v>
      </c>
      <c r="L18">
        <v>367.86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27</v>
      </c>
    </row>
    <row r="2" spans="1:4" x14ac:dyDescent="0.25">
      <c r="A2" t="s">
        <v>2</v>
      </c>
      <c r="B2" t="s">
        <v>7</v>
      </c>
      <c r="C2" t="s">
        <v>22</v>
      </c>
      <c r="D2" t="s">
        <v>28</v>
      </c>
    </row>
    <row r="3" spans="1:4" x14ac:dyDescent="0.25">
      <c r="A3" t="s">
        <v>3</v>
      </c>
      <c r="B3" t="s">
        <v>8</v>
      </c>
      <c r="C3" t="s">
        <v>23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8"/>
  <sheetViews>
    <sheetView workbookViewId="0">
      <selection activeCell="A14" sqref="A14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3</v>
      </c>
    </row>
    <row r="3" spans="1:2" x14ac:dyDescent="0.25">
      <c r="A3" t="s">
        <v>38</v>
      </c>
      <c r="B3" t="s">
        <v>3</v>
      </c>
    </row>
    <row r="4" spans="1:2" x14ac:dyDescent="0.25">
      <c r="A4" t="s">
        <v>39</v>
      </c>
      <c r="B4" t="s">
        <v>3</v>
      </c>
    </row>
    <row r="5" spans="1:2" x14ac:dyDescent="0.25">
      <c r="A5" t="s">
        <v>40</v>
      </c>
      <c r="B5" t="s">
        <v>3</v>
      </c>
    </row>
    <row r="6" spans="1:2" x14ac:dyDescent="0.25">
      <c r="A6" t="s">
        <v>41</v>
      </c>
      <c r="B6" t="s">
        <v>3</v>
      </c>
    </row>
    <row r="7" spans="1:2" x14ac:dyDescent="0.25">
      <c r="A7" t="s">
        <v>42</v>
      </c>
      <c r="B7" t="s">
        <v>3</v>
      </c>
    </row>
    <row r="8" spans="1:2" x14ac:dyDescent="0.25">
      <c r="A8" t="s">
        <v>43</v>
      </c>
      <c r="B8" t="s">
        <v>3</v>
      </c>
    </row>
    <row r="9" spans="1:2" x14ac:dyDescent="0.25">
      <c r="A9" t="s">
        <v>44</v>
      </c>
      <c r="B9" t="s">
        <v>3</v>
      </c>
    </row>
    <row r="10" spans="1:2" x14ac:dyDescent="0.25">
      <c r="A10" t="s">
        <v>45</v>
      </c>
      <c r="B10" t="s">
        <v>3</v>
      </c>
    </row>
    <row r="11" spans="1:2" x14ac:dyDescent="0.25">
      <c r="A11" t="s">
        <v>46</v>
      </c>
      <c r="B11" t="s">
        <v>2</v>
      </c>
    </row>
    <row r="12" spans="1:2" x14ac:dyDescent="0.25">
      <c r="A12" t="s">
        <v>63</v>
      </c>
      <c r="B12" t="s">
        <v>3</v>
      </c>
    </row>
    <row r="13" spans="1:2" x14ac:dyDescent="0.25">
      <c r="A13" t="s">
        <v>64</v>
      </c>
      <c r="B13" t="s">
        <v>3</v>
      </c>
    </row>
    <row r="14" spans="1:2" x14ac:dyDescent="0.25">
      <c r="A14" t="s">
        <v>47</v>
      </c>
      <c r="B14" t="s">
        <v>3</v>
      </c>
    </row>
    <row r="15" spans="1:2" x14ac:dyDescent="0.25">
      <c r="A15" t="s">
        <v>48</v>
      </c>
      <c r="B15" t="s">
        <v>3</v>
      </c>
    </row>
    <row r="16" spans="1:2" x14ac:dyDescent="0.25">
      <c r="A16" t="s">
        <v>32</v>
      </c>
      <c r="B16" t="s">
        <v>4</v>
      </c>
    </row>
    <row r="17" spans="1:2" x14ac:dyDescent="0.25">
      <c r="A17" t="s">
        <v>49</v>
      </c>
      <c r="B17" t="s">
        <v>4</v>
      </c>
    </row>
    <row r="18" spans="1:2" x14ac:dyDescent="0.25">
      <c r="A18" t="s">
        <v>50</v>
      </c>
      <c r="B18" t="s">
        <v>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10"/>
  <sheetViews>
    <sheetView tabSelected="1" workbookViewId="0">
      <selection activeCell="C7" sqref="C7"/>
    </sheetView>
  </sheetViews>
  <sheetFormatPr baseColWidth="10" defaultRowHeight="15" x14ac:dyDescent="0.25"/>
  <cols>
    <col min="1" max="1" width="7.7109375" customWidth="1"/>
    <col min="2" max="2" width="14.5703125" customWidth="1"/>
    <col min="3" max="3" width="15.85546875" customWidth="1"/>
    <col min="4" max="4" width="14" customWidth="1"/>
    <col min="5" max="5" width="13.5703125" customWidth="1"/>
    <col min="6" max="6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51</v>
      </c>
      <c r="B2" t="s">
        <v>46</v>
      </c>
      <c r="C2" t="s">
        <v>65</v>
      </c>
      <c r="D2" t="s">
        <v>7</v>
      </c>
    </row>
    <row r="3" spans="1:4" x14ac:dyDescent="0.25">
      <c r="A3" t="s">
        <v>52</v>
      </c>
      <c r="B3" t="s">
        <v>66</v>
      </c>
      <c r="C3" t="s">
        <v>63</v>
      </c>
      <c r="D3" t="s">
        <v>7</v>
      </c>
    </row>
    <row r="4" spans="1:4" x14ac:dyDescent="0.25">
      <c r="A4" t="s">
        <v>53</v>
      </c>
      <c r="B4" t="s">
        <v>67</v>
      </c>
      <c r="C4" t="s">
        <v>64</v>
      </c>
      <c r="D4" t="s">
        <v>7</v>
      </c>
    </row>
    <row r="5" spans="1:4" x14ac:dyDescent="0.25">
      <c r="A5" t="s">
        <v>54</v>
      </c>
      <c r="B5" t="s">
        <v>68</v>
      </c>
      <c r="C5" t="s">
        <v>49</v>
      </c>
      <c r="D5" t="s">
        <v>7</v>
      </c>
    </row>
    <row r="6" spans="1:4" x14ac:dyDescent="0.25">
      <c r="A6" t="s">
        <v>55</v>
      </c>
      <c r="B6" t="s">
        <v>43</v>
      </c>
      <c r="C6" t="s">
        <v>71</v>
      </c>
      <c r="D6" t="s">
        <v>7</v>
      </c>
    </row>
    <row r="7" spans="1:4" x14ac:dyDescent="0.25">
      <c r="A7" t="s">
        <v>56</v>
      </c>
      <c r="B7" t="s">
        <v>47</v>
      </c>
      <c r="C7" t="s">
        <v>69</v>
      </c>
      <c r="D7" t="s">
        <v>7</v>
      </c>
    </row>
    <row r="8" spans="1:4" x14ac:dyDescent="0.25">
      <c r="A8" t="s">
        <v>57</v>
      </c>
      <c r="B8" t="s">
        <v>48</v>
      </c>
      <c r="C8" t="s">
        <v>70</v>
      </c>
      <c r="D8" t="s">
        <v>7</v>
      </c>
    </row>
    <row r="9" spans="1:4" x14ac:dyDescent="0.25">
      <c r="A9" t="s">
        <v>58</v>
      </c>
      <c r="B9" t="s">
        <v>61</v>
      </c>
      <c r="C9" t="s">
        <v>62</v>
      </c>
      <c r="D9" t="s">
        <v>7</v>
      </c>
    </row>
    <row r="10" spans="1:4" x14ac:dyDescent="0.25">
      <c r="A10" t="s">
        <v>59</v>
      </c>
      <c r="B10" t="s">
        <v>60</v>
      </c>
      <c r="C10" t="s">
        <v>50</v>
      </c>
      <c r="D10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AFC-0439-4BDC-A701-9A845021953F}">
  <dimension ref="A1:J18"/>
  <sheetViews>
    <sheetView workbookViewId="0">
      <selection activeCell="J11" sqref="J11"/>
    </sheetView>
  </sheetViews>
  <sheetFormatPr baseColWidth="10" defaultRowHeight="15" x14ac:dyDescent="0.25"/>
  <sheetData>
    <row r="1" spans="1:10" x14ac:dyDescent="0.25">
      <c r="A1" t="str">
        <f>Exergy_Simulation!A1</f>
        <v>key</v>
      </c>
      <c r="B1" t="str">
        <f>Exergy_Simulation!B1</f>
        <v>REF</v>
      </c>
      <c r="C1" t="str">
        <f>Exergy_Simulation!C1</f>
        <v>ETA82</v>
      </c>
      <c r="D1" t="str">
        <f>Exergy_Simulation!D1</f>
        <v>ETB82</v>
      </c>
      <c r="E1" t="str">
        <f>Exergy_Simulation!E1</f>
        <v>ET82</v>
      </c>
      <c r="F1" t="str">
        <f>Exergy_Simulation!F1</f>
        <v>TPV6</v>
      </c>
      <c r="G1" t="str">
        <f>Exergy_Simulation!G1</f>
        <v>PCND8</v>
      </c>
      <c r="H1" t="str">
        <f>Exergy_Simulation!H1</f>
        <v>PCG5</v>
      </c>
      <c r="I1" t="str">
        <f>Exergy_Simulation!I1</f>
        <v>MCG8</v>
      </c>
      <c r="J1" t="str">
        <f>Exergy_Simulation!J1</f>
        <v>NoCOG</v>
      </c>
    </row>
    <row r="2" spans="1:10" x14ac:dyDescent="0.25">
      <c r="A2" t="str">
        <f>Exergy_Simulation!A2</f>
        <v>B1</v>
      </c>
      <c r="B2">
        <f>Exergy_Simulation!B2</f>
        <v>23312</v>
      </c>
      <c r="C2">
        <f>Exergy_Simulation!C2</f>
        <v>23559</v>
      </c>
      <c r="D2">
        <f>Exergy_Simulation!D2</f>
        <v>23415</v>
      </c>
      <c r="E2">
        <f>Exergy_Simulation!E2</f>
        <v>23672</v>
      </c>
      <c r="F2">
        <f>Exergy_Simulation!F2</f>
        <v>23538</v>
      </c>
      <c r="G2">
        <f>Exergy_Simulation!G2</f>
        <v>23437</v>
      </c>
      <c r="H2">
        <f>Exergy_Simulation!H2</f>
        <v>23303</v>
      </c>
      <c r="I2">
        <f>Exergy_Simulation!I2</f>
        <v>21198</v>
      </c>
      <c r="J2">
        <f>Exergy_Simulation!J2</f>
        <v>14645</v>
      </c>
    </row>
    <row r="3" spans="1:10" x14ac:dyDescent="0.25">
      <c r="A3" t="str">
        <f>Exergy_Simulation!A3</f>
        <v>B2</v>
      </c>
      <c r="B3">
        <f>Exergy_Simulation!B3</f>
        <v>11272</v>
      </c>
      <c r="C3">
        <f>Exergy_Simulation!C3</f>
        <v>11270</v>
      </c>
      <c r="D3">
        <f>Exergy_Simulation!D3</f>
        <v>11272</v>
      </c>
      <c r="E3">
        <f>Exergy_Simulation!E3</f>
        <v>11270</v>
      </c>
      <c r="F3">
        <f>Exergy_Simulation!F3</f>
        <v>11280</v>
      </c>
      <c r="G3">
        <f>Exergy_Simulation!G3</f>
        <v>11272</v>
      </c>
      <c r="H3">
        <f>Exergy_Simulation!H3</f>
        <v>11261</v>
      </c>
      <c r="I3">
        <f>Exergy_Simulation!I3</f>
        <v>9018</v>
      </c>
      <c r="J3">
        <f>Exergy_Simulation!J3</f>
        <v>2018</v>
      </c>
    </row>
    <row r="4" spans="1:10" x14ac:dyDescent="0.25">
      <c r="A4" t="str">
        <f>Exergy_Simulation!A4</f>
        <v>B3</v>
      </c>
      <c r="B4">
        <f>Exergy_Simulation!B4</f>
        <v>3033</v>
      </c>
      <c r="C4">
        <f>Exergy_Simulation!C4</f>
        <v>3305</v>
      </c>
      <c r="D4">
        <f>Exergy_Simulation!D4</f>
        <v>3096</v>
      </c>
      <c r="E4">
        <f>Exergy_Simulation!E4</f>
        <v>3375</v>
      </c>
      <c r="F4">
        <f>Exergy_Simulation!F4</f>
        <v>4488</v>
      </c>
      <c r="G4">
        <f>Exergy_Simulation!G4</f>
        <v>3109</v>
      </c>
      <c r="H4">
        <f>Exergy_Simulation!H4</f>
        <v>3038</v>
      </c>
      <c r="I4">
        <f>Exergy_Simulation!I4</f>
        <v>3990</v>
      </c>
      <c r="J4">
        <f>Exergy_Simulation!J4</f>
        <v>6969</v>
      </c>
    </row>
    <row r="5" spans="1:10" x14ac:dyDescent="0.25">
      <c r="A5" t="str">
        <f>Exergy_Simulation!A5</f>
        <v>B4</v>
      </c>
      <c r="B5">
        <f>Exergy_Simulation!B5</f>
        <v>373.7</v>
      </c>
      <c r="C5">
        <f>Exergy_Simulation!C5</f>
        <v>406.3</v>
      </c>
      <c r="D5">
        <f>Exergy_Simulation!D5</f>
        <v>385.8</v>
      </c>
      <c r="E5">
        <f>Exergy_Simulation!E5</f>
        <v>419.6</v>
      </c>
      <c r="F5">
        <f>Exergy_Simulation!F5</f>
        <v>551.5</v>
      </c>
      <c r="G5">
        <f>Exergy_Simulation!G5</f>
        <v>505.6</v>
      </c>
      <c r="H5">
        <f>Exergy_Simulation!H5</f>
        <v>374.4</v>
      </c>
      <c r="I5">
        <f>Exergy_Simulation!I5</f>
        <v>491.7</v>
      </c>
      <c r="J5">
        <f>Exergy_Simulation!J5</f>
        <v>858.7</v>
      </c>
    </row>
    <row r="6" spans="1:10" x14ac:dyDescent="0.25">
      <c r="A6" t="str">
        <f>Exergy_Simulation!A6</f>
        <v>B5</v>
      </c>
      <c r="B6">
        <f>Exergy_Simulation!B6</f>
        <v>5.84</v>
      </c>
      <c r="C6">
        <f>Exergy_Simulation!C6</f>
        <v>6.3129999999999997</v>
      </c>
      <c r="D6">
        <f>Exergy_Simulation!D6</f>
        <v>5.9610000000000003</v>
      </c>
      <c r="E6">
        <f>Exergy_Simulation!E6</f>
        <v>6.4459999999999997</v>
      </c>
      <c r="F6">
        <f>Exergy_Simulation!F6</f>
        <v>8.2840000000000007</v>
      </c>
      <c r="G6">
        <f>Exergy_Simulation!G6</f>
        <v>10.74</v>
      </c>
      <c r="H6">
        <f>Exergy_Simulation!H6</f>
        <v>5.85</v>
      </c>
      <c r="I6">
        <f>Exergy_Simulation!I6</f>
        <v>7.6820000000000004</v>
      </c>
      <c r="J6">
        <f>Exergy_Simulation!J6</f>
        <v>13.42</v>
      </c>
    </row>
    <row r="7" spans="1:10" x14ac:dyDescent="0.25">
      <c r="A7" t="str">
        <f>Exergy_Simulation!A7</f>
        <v>B6</v>
      </c>
      <c r="B7">
        <f>Exergy_Simulation!B7</f>
        <v>9.266</v>
      </c>
      <c r="C7">
        <f>Exergy_Simulation!C7</f>
        <v>10.02</v>
      </c>
      <c r="D7">
        <f>Exergy_Simulation!D7</f>
        <v>9.4580000000000002</v>
      </c>
      <c r="E7">
        <f>Exergy_Simulation!E7</f>
        <v>10.23</v>
      </c>
      <c r="F7">
        <f>Exergy_Simulation!F7</f>
        <v>13.14</v>
      </c>
      <c r="G7">
        <f>Exergy_Simulation!G7</f>
        <v>14.25</v>
      </c>
      <c r="H7">
        <f>Exergy_Simulation!H7</f>
        <v>9.3130000000000006</v>
      </c>
      <c r="I7">
        <f>Exergy_Simulation!I7</f>
        <v>12.23</v>
      </c>
      <c r="J7">
        <f>Exergy_Simulation!J7</f>
        <v>21.29</v>
      </c>
    </row>
    <row r="8" spans="1:10" x14ac:dyDescent="0.25">
      <c r="A8" t="str">
        <f>Exergy_Simulation!A8</f>
        <v>B7</v>
      </c>
      <c r="B8">
        <f>Exergy_Simulation!B8</f>
        <v>1767</v>
      </c>
      <c r="C8">
        <f>Exergy_Simulation!C8</f>
        <v>1752</v>
      </c>
      <c r="D8">
        <f>Exergy_Simulation!D8</f>
        <v>1767</v>
      </c>
      <c r="E8">
        <f>Exergy_Simulation!E8</f>
        <v>1752</v>
      </c>
      <c r="F8">
        <f>Exergy_Simulation!F8</f>
        <v>1695</v>
      </c>
      <c r="G8">
        <f>Exergy_Simulation!G8</f>
        <v>1767</v>
      </c>
      <c r="H8">
        <f>Exergy_Simulation!H8</f>
        <v>1765</v>
      </c>
      <c r="I8">
        <f>Exergy_Simulation!I8</f>
        <v>1413</v>
      </c>
      <c r="J8">
        <f>Exergy_Simulation!J8</f>
        <v>2017</v>
      </c>
    </row>
    <row r="9" spans="1:10" x14ac:dyDescent="0.25">
      <c r="A9" t="str">
        <f>Exergy_Simulation!A9</f>
        <v>B8</v>
      </c>
      <c r="B9">
        <f>Exergy_Simulation!B9</f>
        <v>1550</v>
      </c>
      <c r="C9">
        <f>Exergy_Simulation!C9</f>
        <v>1522</v>
      </c>
      <c r="D9">
        <f>Exergy_Simulation!D9</f>
        <v>1547</v>
      </c>
      <c r="E9">
        <f>Exergy_Simulation!E9</f>
        <v>1518</v>
      </c>
      <c r="F9">
        <f>Exergy_Simulation!F9</f>
        <v>1412</v>
      </c>
      <c r="G9">
        <f>Exergy_Simulation!G9</f>
        <v>1570</v>
      </c>
      <c r="H9">
        <f>Exergy_Simulation!H9</f>
        <v>1548</v>
      </c>
      <c r="I9">
        <f>Exergy_Simulation!I9</f>
        <v>1158</v>
      </c>
      <c r="J9">
        <f>Exergy_Simulation!J9</f>
        <v>1408</v>
      </c>
    </row>
    <row r="10" spans="1:10" x14ac:dyDescent="0.25">
      <c r="A10" t="str">
        <f>Exergy_Simulation!A10</f>
        <v>B9</v>
      </c>
      <c r="B10">
        <f>Exergy_Simulation!B10</f>
        <v>1717</v>
      </c>
      <c r="C10">
        <f>Exergy_Simulation!C10</f>
        <v>1690</v>
      </c>
      <c r="D10">
        <f>Exergy_Simulation!D10</f>
        <v>1714</v>
      </c>
      <c r="E10">
        <f>Exergy_Simulation!E10</f>
        <v>1687</v>
      </c>
      <c r="F10">
        <f>Exergy_Simulation!F10</f>
        <v>1509</v>
      </c>
      <c r="G10">
        <f>Exergy_Simulation!G10</f>
        <v>1738</v>
      </c>
      <c r="H10">
        <f>Exergy_Simulation!H10</f>
        <v>1715</v>
      </c>
      <c r="I10">
        <f>Exergy_Simulation!I10</f>
        <v>1307</v>
      </c>
      <c r="J10">
        <f>Exergy_Simulation!J10</f>
        <v>1518</v>
      </c>
    </row>
    <row r="11" spans="1:10" x14ac:dyDescent="0.25">
      <c r="A11" t="str">
        <f>Exergy_Simulation!A11</f>
        <v>QH</v>
      </c>
      <c r="B11">
        <f>Exergy_Simulation!B11</f>
        <v>51870</v>
      </c>
      <c r="C11">
        <f>Exergy_Simulation!C11</f>
        <v>52594</v>
      </c>
      <c r="D11">
        <f>Exergy_Simulation!D11</f>
        <v>52139</v>
      </c>
      <c r="E11">
        <f>Exergy_Simulation!E11</f>
        <v>52889</v>
      </c>
      <c r="F11">
        <f>Exergy_Simulation!F11</f>
        <v>55815</v>
      </c>
      <c r="G11">
        <f>Exergy_Simulation!G11</f>
        <v>52103</v>
      </c>
      <c r="H11">
        <f>Exergy_Simulation!H11</f>
        <v>51854</v>
      </c>
      <c r="I11">
        <f>Exergy_Simulation!I11</f>
        <v>48167</v>
      </c>
      <c r="J11">
        <f>Exergy_Simulation!J11</f>
        <v>31035</v>
      </c>
    </row>
    <row r="12" spans="1:10" x14ac:dyDescent="0.25">
      <c r="A12" t="str">
        <f>Exergy_Simulation!A12</f>
        <v>WT1</v>
      </c>
      <c r="B12">
        <f>Exergy_Simulation!B12</f>
        <v>8119</v>
      </c>
      <c r="C12">
        <f>Exergy_Simulation!C12</f>
        <v>7916</v>
      </c>
      <c r="D12">
        <f>Exergy_Simulation!D12</f>
        <v>8155</v>
      </c>
      <c r="E12">
        <f>Exergy_Simulation!E12</f>
        <v>7954</v>
      </c>
      <c r="F12">
        <f>Exergy_Simulation!F12</f>
        <v>7061</v>
      </c>
      <c r="G12">
        <f>Exergy_Simulation!G12</f>
        <v>8163</v>
      </c>
      <c r="H12">
        <f>Exergy_Simulation!H12</f>
        <v>8116</v>
      </c>
      <c r="I12">
        <f>Exergy_Simulation!I12</f>
        <v>7383</v>
      </c>
      <c r="J12">
        <f>Exergy_Simulation!J12</f>
        <v>5101</v>
      </c>
    </row>
    <row r="13" spans="1:10" x14ac:dyDescent="0.25">
      <c r="A13" t="str">
        <f>Exergy_Simulation!A13</f>
        <v>WT2</v>
      </c>
      <c r="B13">
        <f>Exergy_Simulation!B13</f>
        <v>2278</v>
      </c>
      <c r="C13">
        <f>Exergy_Simulation!C13</f>
        <v>2484</v>
      </c>
      <c r="D13">
        <f>Exergy_Simulation!D13</f>
        <v>2243</v>
      </c>
      <c r="E13">
        <f>Exergy_Simulation!E13</f>
        <v>2447</v>
      </c>
      <c r="F13">
        <f>Exergy_Simulation!F13</f>
        <v>3259</v>
      </c>
      <c r="G13">
        <f>Exergy_Simulation!G13</f>
        <v>2236</v>
      </c>
      <c r="H13">
        <f>Exergy_Simulation!H13</f>
        <v>2282</v>
      </c>
      <c r="I13">
        <f>Exergy_Simulation!I13</f>
        <v>2997</v>
      </c>
      <c r="J13">
        <f>Exergy_Simulation!J13</f>
        <v>5235</v>
      </c>
    </row>
    <row r="14" spans="1:10" x14ac:dyDescent="0.25">
      <c r="A14" t="str">
        <f>Exergy_Simulation!A14</f>
        <v>WPC</v>
      </c>
      <c r="B14">
        <f>Exergy_Simulation!B14</f>
        <v>3.4260000000000002</v>
      </c>
      <c r="C14">
        <f>Exergy_Simulation!C14</f>
        <v>3.7069999999999999</v>
      </c>
      <c r="D14">
        <f>Exergy_Simulation!D14</f>
        <v>3.4969999999999999</v>
      </c>
      <c r="E14">
        <f>Exergy_Simulation!E14</f>
        <v>3.7840000000000007</v>
      </c>
      <c r="F14">
        <f>Exergy_Simulation!F14</f>
        <v>4.8600000000000003</v>
      </c>
      <c r="G14">
        <f>Exergy_Simulation!G14</f>
        <v>3.512</v>
      </c>
      <c r="H14">
        <f>Exergy_Simulation!H14</f>
        <v>4.0380000000000003</v>
      </c>
      <c r="I14">
        <f>Exergy_Simulation!I14</f>
        <v>5.3029999999999999</v>
      </c>
      <c r="J14">
        <f>Exergy_Simulation!J14</f>
        <v>7.8699999999999992</v>
      </c>
    </row>
    <row r="15" spans="1:10" x14ac:dyDescent="0.25">
      <c r="A15" t="str">
        <f>Exergy_Simulation!A15</f>
        <v>WPA</v>
      </c>
      <c r="B15">
        <f>Exergy_Simulation!B15</f>
        <v>186.1</v>
      </c>
      <c r="C15">
        <f>Exergy_Simulation!C15</f>
        <v>187.7</v>
      </c>
      <c r="D15">
        <f>Exergy_Simulation!D15</f>
        <v>186.8</v>
      </c>
      <c r="E15">
        <f>Exergy_Simulation!E15</f>
        <v>188.5</v>
      </c>
      <c r="F15">
        <f>Exergy_Simulation!F15</f>
        <v>108.2</v>
      </c>
      <c r="G15">
        <f>Exergy_Simulation!G15</f>
        <v>187.2</v>
      </c>
      <c r="H15">
        <f>Exergy_Simulation!H15</f>
        <v>186</v>
      </c>
      <c r="I15">
        <f>Exergy_Simulation!I15</f>
        <v>167</v>
      </c>
      <c r="J15">
        <f>Exergy_Simulation!J15</f>
        <v>120.8</v>
      </c>
    </row>
    <row r="16" spans="1:10" x14ac:dyDescent="0.25">
      <c r="A16" t="str">
        <f>Exergy_Simulation!A16</f>
        <v>WN</v>
      </c>
      <c r="B16">
        <f>Exergy_Simulation!B16</f>
        <v>10000</v>
      </c>
      <c r="C16">
        <f>Exergy_Simulation!C16</f>
        <v>10000</v>
      </c>
      <c r="D16">
        <f>Exergy_Simulation!D16</f>
        <v>10000</v>
      </c>
      <c r="E16">
        <f>Exergy_Simulation!E16</f>
        <v>10000</v>
      </c>
      <c r="F16">
        <f>Exergy_Simulation!F16</f>
        <v>10000</v>
      </c>
      <c r="G16">
        <f>Exergy_Simulation!G16</f>
        <v>10000</v>
      </c>
      <c r="H16">
        <f>Exergy_Simulation!H16</f>
        <v>10000</v>
      </c>
      <c r="I16">
        <f>Exergy_Simulation!I16</f>
        <v>10000</v>
      </c>
      <c r="J16">
        <f>Exergy_Simulation!J16</f>
        <v>10000</v>
      </c>
    </row>
    <row r="17" spans="1:10" x14ac:dyDescent="0.25">
      <c r="A17" t="str">
        <f>Exergy_Simulation!A17</f>
        <v>QEVP</v>
      </c>
      <c r="B17">
        <f>Exergy_Simulation!B17</f>
        <v>8180</v>
      </c>
      <c r="C17">
        <f>Exergy_Simulation!C17</f>
        <v>8180</v>
      </c>
      <c r="D17">
        <f>Exergy_Simulation!D17</f>
        <v>8180</v>
      </c>
      <c r="E17">
        <f>Exergy_Simulation!E17</f>
        <v>8180</v>
      </c>
      <c r="F17">
        <f>Exergy_Simulation!F17</f>
        <v>8180</v>
      </c>
      <c r="G17">
        <f>Exergy_Simulation!G17</f>
        <v>8180</v>
      </c>
      <c r="H17">
        <f>Exergy_Simulation!H17</f>
        <v>8089</v>
      </c>
      <c r="I17">
        <f>Exergy_Simulation!I17</f>
        <v>6544</v>
      </c>
      <c r="J17">
        <f>Exergy_Simulation!J17</f>
        <v>1</v>
      </c>
    </row>
    <row r="18" spans="1:10" x14ac:dyDescent="0.25">
      <c r="A18" t="str">
        <f>Exergy_Simulation!A18</f>
        <v>QCND</v>
      </c>
      <c r="B18">
        <f>Exergy_Simulation!B18</f>
        <v>367.86</v>
      </c>
      <c r="C18">
        <f>Exergy_Simulation!C18</f>
        <v>399.98700000000002</v>
      </c>
      <c r="D18">
        <f>Exergy_Simulation!D18</f>
        <v>379.839</v>
      </c>
      <c r="E18">
        <f>Exergy_Simulation!E18</f>
        <v>413.154</v>
      </c>
      <c r="F18">
        <f>Exergy_Simulation!F18</f>
        <v>543.21600000000001</v>
      </c>
      <c r="G18">
        <f>Exergy_Simulation!G18</f>
        <v>494.86</v>
      </c>
      <c r="H18">
        <f>Exergy_Simulation!H18</f>
        <v>368.5</v>
      </c>
      <c r="I18">
        <f>Exergy_Simulation!I18</f>
        <v>484</v>
      </c>
      <c r="J18">
        <f>Exergy_Simulation!J18</f>
        <v>845.28000000000009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10</v>
      </c>
      <c r="C2">
        <v>2</v>
      </c>
      <c r="D2" t="s">
        <v>33</v>
      </c>
    </row>
    <row r="3" spans="1:4" x14ac:dyDescent="0.25">
      <c r="A3" s="1" t="s">
        <v>13</v>
      </c>
      <c r="B3">
        <v>10</v>
      </c>
      <c r="C3">
        <v>2</v>
      </c>
      <c r="D3" t="s">
        <v>33</v>
      </c>
    </row>
    <row r="4" spans="1:4" x14ac:dyDescent="0.25">
      <c r="A4" s="1" t="s">
        <v>14</v>
      </c>
      <c r="B4">
        <v>10</v>
      </c>
      <c r="C4">
        <v>4</v>
      </c>
      <c r="D4" t="s">
        <v>34</v>
      </c>
    </row>
    <row r="5" spans="1:4" x14ac:dyDescent="0.25">
      <c r="A5" s="1" t="s">
        <v>15</v>
      </c>
      <c r="B5">
        <v>10</v>
      </c>
      <c r="C5">
        <v>2</v>
      </c>
      <c r="D5" t="s">
        <v>35</v>
      </c>
    </row>
    <row r="6" spans="1:4" x14ac:dyDescent="0.25">
      <c r="A6" s="1" t="s">
        <v>16</v>
      </c>
      <c r="B6">
        <v>10</v>
      </c>
      <c r="C6">
        <v>4</v>
      </c>
      <c r="D6" t="s">
        <v>36</v>
      </c>
    </row>
    <row r="7" spans="1:4" x14ac:dyDescent="0.25">
      <c r="A7" s="1" t="s">
        <v>17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25</v>
      </c>
    </row>
    <row r="2" spans="1:3" x14ac:dyDescent="0.25">
      <c r="A2" t="s">
        <v>50</v>
      </c>
      <c r="B2" t="s">
        <v>30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B56F-108E-469A-A62A-5D5E59CD123B}">
  <dimension ref="A1:J18"/>
  <sheetViews>
    <sheetView workbookViewId="0">
      <selection activeCell="I23" sqref="I23"/>
    </sheetView>
  </sheetViews>
  <sheetFormatPr baseColWidth="10" defaultRowHeight="15" x14ac:dyDescent="0.25"/>
  <cols>
    <col min="1" max="1" width="6" customWidth="1"/>
  </cols>
  <sheetData>
    <row r="1" spans="1:10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94</v>
      </c>
      <c r="I1" t="s">
        <v>95</v>
      </c>
      <c r="J1" s="3" t="s">
        <v>91</v>
      </c>
    </row>
    <row r="2" spans="1:10" x14ac:dyDescent="0.25">
      <c r="A2" t="s">
        <v>37</v>
      </c>
      <c r="B2">
        <v>23312</v>
      </c>
      <c r="C2">
        <v>23559</v>
      </c>
      <c r="D2">
        <v>23415</v>
      </c>
      <c r="E2">
        <v>23672</v>
      </c>
      <c r="F2">
        <v>23538</v>
      </c>
      <c r="G2">
        <v>23437</v>
      </c>
      <c r="H2">
        <v>23303</v>
      </c>
      <c r="I2">
        <v>21198</v>
      </c>
      <c r="J2">
        <v>14645</v>
      </c>
    </row>
    <row r="3" spans="1:10" x14ac:dyDescent="0.25">
      <c r="A3" t="s">
        <v>38</v>
      </c>
      <c r="B3">
        <v>11272</v>
      </c>
      <c r="C3">
        <v>11270</v>
      </c>
      <c r="D3">
        <v>11272</v>
      </c>
      <c r="E3">
        <v>11270</v>
      </c>
      <c r="F3">
        <v>11280</v>
      </c>
      <c r="G3">
        <v>11272</v>
      </c>
      <c r="H3">
        <v>11261</v>
      </c>
      <c r="I3">
        <v>9018</v>
      </c>
      <c r="J3">
        <v>2018</v>
      </c>
    </row>
    <row r="4" spans="1:10" x14ac:dyDescent="0.25">
      <c r="A4" t="s">
        <v>39</v>
      </c>
      <c r="B4">
        <v>3033</v>
      </c>
      <c r="C4">
        <v>3305</v>
      </c>
      <c r="D4">
        <v>3096</v>
      </c>
      <c r="E4">
        <v>3375</v>
      </c>
      <c r="F4">
        <v>4488</v>
      </c>
      <c r="G4">
        <v>3109</v>
      </c>
      <c r="H4">
        <v>3038</v>
      </c>
      <c r="I4">
        <v>3990</v>
      </c>
      <c r="J4">
        <v>6969</v>
      </c>
    </row>
    <row r="5" spans="1:10" x14ac:dyDescent="0.25">
      <c r="A5" t="s">
        <v>40</v>
      </c>
      <c r="B5">
        <v>373.7</v>
      </c>
      <c r="C5">
        <v>406.3</v>
      </c>
      <c r="D5">
        <v>385.8</v>
      </c>
      <c r="E5">
        <v>419.6</v>
      </c>
      <c r="F5">
        <v>551.5</v>
      </c>
      <c r="G5">
        <v>505.6</v>
      </c>
      <c r="H5">
        <v>374.4</v>
      </c>
      <c r="I5">
        <v>491.7</v>
      </c>
      <c r="J5">
        <v>858.7</v>
      </c>
    </row>
    <row r="6" spans="1:10" x14ac:dyDescent="0.25">
      <c r="A6" t="s">
        <v>41</v>
      </c>
      <c r="B6">
        <v>5.84</v>
      </c>
      <c r="C6">
        <v>6.3129999999999997</v>
      </c>
      <c r="D6">
        <v>5.9610000000000003</v>
      </c>
      <c r="E6">
        <v>6.4459999999999997</v>
      </c>
      <c r="F6">
        <v>8.2840000000000007</v>
      </c>
      <c r="G6">
        <v>10.74</v>
      </c>
      <c r="H6">
        <v>5.85</v>
      </c>
      <c r="I6">
        <v>7.6820000000000004</v>
      </c>
      <c r="J6">
        <v>13.42</v>
      </c>
    </row>
    <row r="7" spans="1:10" x14ac:dyDescent="0.25">
      <c r="A7" t="s">
        <v>42</v>
      </c>
      <c r="B7">
        <v>9.266</v>
      </c>
      <c r="C7">
        <v>10.02</v>
      </c>
      <c r="D7">
        <v>9.4580000000000002</v>
      </c>
      <c r="E7">
        <v>10.23</v>
      </c>
      <c r="F7">
        <v>13.14</v>
      </c>
      <c r="G7">
        <v>14.25</v>
      </c>
      <c r="H7">
        <v>9.3130000000000006</v>
      </c>
      <c r="I7">
        <v>12.23</v>
      </c>
      <c r="J7">
        <v>21.29</v>
      </c>
    </row>
    <row r="8" spans="1:10" x14ac:dyDescent="0.25">
      <c r="A8" t="s">
        <v>43</v>
      </c>
      <c r="B8">
        <v>1767</v>
      </c>
      <c r="C8">
        <v>1752</v>
      </c>
      <c r="D8">
        <v>1767</v>
      </c>
      <c r="E8">
        <v>1752</v>
      </c>
      <c r="F8">
        <v>1695</v>
      </c>
      <c r="G8">
        <v>1767</v>
      </c>
      <c r="H8">
        <v>1765</v>
      </c>
      <c r="I8">
        <v>1413</v>
      </c>
      <c r="J8">
        <v>2017</v>
      </c>
    </row>
    <row r="9" spans="1:10" x14ac:dyDescent="0.25">
      <c r="A9" t="s">
        <v>44</v>
      </c>
      <c r="B9">
        <v>1550</v>
      </c>
      <c r="C9">
        <v>1522</v>
      </c>
      <c r="D9">
        <v>1547</v>
      </c>
      <c r="E9">
        <v>1518</v>
      </c>
      <c r="F9">
        <v>1412</v>
      </c>
      <c r="G9">
        <v>1570</v>
      </c>
      <c r="H9">
        <v>1548</v>
      </c>
      <c r="I9">
        <v>1158</v>
      </c>
      <c r="J9">
        <v>1408</v>
      </c>
    </row>
    <row r="10" spans="1:10" x14ac:dyDescent="0.25">
      <c r="A10" t="s">
        <v>45</v>
      </c>
      <c r="B10">
        <v>1717</v>
      </c>
      <c r="C10">
        <v>1690</v>
      </c>
      <c r="D10">
        <v>1714</v>
      </c>
      <c r="E10">
        <v>1687</v>
      </c>
      <c r="F10">
        <v>1509</v>
      </c>
      <c r="G10">
        <v>1738</v>
      </c>
      <c r="H10">
        <v>1715</v>
      </c>
      <c r="I10">
        <v>1307</v>
      </c>
      <c r="J10">
        <v>1518</v>
      </c>
    </row>
    <row r="11" spans="1:10" x14ac:dyDescent="0.25">
      <c r="A11" t="s">
        <v>46</v>
      </c>
      <c r="B11">
        <v>51870</v>
      </c>
      <c r="C11">
        <v>52594</v>
      </c>
      <c r="D11">
        <v>52139</v>
      </c>
      <c r="E11">
        <v>52889</v>
      </c>
      <c r="F11">
        <v>55815</v>
      </c>
      <c r="G11">
        <v>52103</v>
      </c>
      <c r="H11">
        <v>51854</v>
      </c>
      <c r="I11">
        <v>48167</v>
      </c>
      <c r="J11">
        <v>31035</v>
      </c>
    </row>
    <row r="12" spans="1:10" x14ac:dyDescent="0.25">
      <c r="A12" t="s">
        <v>63</v>
      </c>
      <c r="B12">
        <v>8119</v>
      </c>
      <c r="C12">
        <v>7916</v>
      </c>
      <c r="D12">
        <v>8155</v>
      </c>
      <c r="E12">
        <v>7954</v>
      </c>
      <c r="F12">
        <v>7061</v>
      </c>
      <c r="G12">
        <v>8163</v>
      </c>
      <c r="H12">
        <v>8116</v>
      </c>
      <c r="I12">
        <v>7383</v>
      </c>
      <c r="J12">
        <v>5101</v>
      </c>
    </row>
    <row r="13" spans="1:10" x14ac:dyDescent="0.25">
      <c r="A13" t="s">
        <v>64</v>
      </c>
      <c r="B13">
        <v>2278</v>
      </c>
      <c r="C13">
        <v>2484</v>
      </c>
      <c r="D13">
        <v>2243</v>
      </c>
      <c r="E13">
        <v>2447</v>
      </c>
      <c r="F13">
        <v>3259</v>
      </c>
      <c r="G13">
        <v>2236</v>
      </c>
      <c r="H13">
        <v>2282</v>
      </c>
      <c r="I13">
        <v>2997</v>
      </c>
      <c r="J13">
        <v>5235</v>
      </c>
    </row>
    <row r="14" spans="1:10" x14ac:dyDescent="0.25">
      <c r="A14" t="s">
        <v>47</v>
      </c>
      <c r="B14">
        <v>3.4260000000000002</v>
      </c>
      <c r="C14">
        <v>3.7069999999999999</v>
      </c>
      <c r="D14">
        <v>3.4969999999999999</v>
      </c>
      <c r="E14">
        <v>3.7840000000000007</v>
      </c>
      <c r="F14">
        <v>4.8600000000000003</v>
      </c>
      <c r="G14">
        <v>3.512</v>
      </c>
      <c r="H14">
        <v>4.0380000000000003</v>
      </c>
      <c r="I14">
        <v>5.3029999999999999</v>
      </c>
      <c r="J14">
        <v>7.8699999999999992</v>
      </c>
    </row>
    <row r="15" spans="1:10" x14ac:dyDescent="0.25">
      <c r="A15" t="s">
        <v>48</v>
      </c>
      <c r="B15">
        <v>186.1</v>
      </c>
      <c r="C15">
        <v>187.7</v>
      </c>
      <c r="D15">
        <v>186.8</v>
      </c>
      <c r="E15">
        <v>188.5</v>
      </c>
      <c r="F15">
        <v>108.2</v>
      </c>
      <c r="G15">
        <v>187.2</v>
      </c>
      <c r="H15">
        <v>186</v>
      </c>
      <c r="I15">
        <v>167</v>
      </c>
      <c r="J15">
        <v>120.8</v>
      </c>
    </row>
    <row r="16" spans="1:10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">
        <v>49</v>
      </c>
      <c r="B17">
        <v>8180</v>
      </c>
      <c r="C17">
        <v>8180</v>
      </c>
      <c r="D17">
        <v>8180</v>
      </c>
      <c r="E17">
        <v>8180</v>
      </c>
      <c r="F17">
        <v>8180</v>
      </c>
      <c r="G17">
        <v>8180</v>
      </c>
      <c r="H17">
        <v>8089</v>
      </c>
      <c r="I17">
        <v>6544</v>
      </c>
      <c r="J17">
        <v>1</v>
      </c>
    </row>
    <row r="18" spans="1:10" x14ac:dyDescent="0.25">
      <c r="A18" t="s">
        <v>50</v>
      </c>
      <c r="B18">
        <v>367.86</v>
      </c>
      <c r="C18">
        <v>399.98700000000002</v>
      </c>
      <c r="D18">
        <v>379.839</v>
      </c>
      <c r="E18">
        <v>413.154</v>
      </c>
      <c r="F18">
        <v>543.21600000000001</v>
      </c>
      <c r="G18">
        <v>494.86</v>
      </c>
      <c r="H18">
        <v>368.5</v>
      </c>
      <c r="I18">
        <v>484</v>
      </c>
      <c r="J18">
        <v>845.28000000000009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410C-497A-43FE-B032-C941B808DB3F}">
  <dimension ref="A1:L18"/>
  <sheetViews>
    <sheetView workbookViewId="0">
      <selection activeCell="F15" sqref="F15"/>
    </sheetView>
  </sheetViews>
  <sheetFormatPr baseColWidth="10" defaultRowHeight="15" x14ac:dyDescent="0.25"/>
  <sheetData>
    <row r="1" spans="1:12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</row>
    <row r="2" spans="1:12" x14ac:dyDescent="0.25">
      <c r="A2" t="str">
        <f>Flows!A2</f>
        <v>B1</v>
      </c>
      <c r="B2">
        <v>13004</v>
      </c>
      <c r="C2">
        <v>13796</v>
      </c>
      <c r="D2">
        <v>14853</v>
      </c>
      <c r="E2">
        <v>15910</v>
      </c>
      <c r="F2">
        <v>16967</v>
      </c>
      <c r="G2">
        <v>18024</v>
      </c>
      <c r="H2">
        <v>19082</v>
      </c>
      <c r="I2">
        <v>20139</v>
      </c>
      <c r="J2">
        <v>21197</v>
      </c>
      <c r="K2">
        <v>22255</v>
      </c>
      <c r="L2">
        <v>23312</v>
      </c>
    </row>
    <row r="3" spans="1:12" x14ac:dyDescent="0.25">
      <c r="A3" t="str">
        <f>Flows!A3</f>
        <v>B2</v>
      </c>
      <c r="B3">
        <v>0</v>
      </c>
      <c r="C3">
        <v>1127</v>
      </c>
      <c r="D3">
        <v>2254</v>
      </c>
      <c r="E3">
        <v>3382</v>
      </c>
      <c r="F3">
        <v>4509</v>
      </c>
      <c r="G3">
        <v>5636</v>
      </c>
      <c r="H3">
        <v>6763</v>
      </c>
      <c r="I3">
        <v>7890</v>
      </c>
      <c r="J3">
        <v>9018</v>
      </c>
      <c r="K3">
        <v>10145</v>
      </c>
      <c r="L3">
        <v>11272</v>
      </c>
    </row>
    <row r="4" spans="1:12" x14ac:dyDescent="0.25">
      <c r="A4" t="str">
        <f>Flows!A4</f>
        <v>B3</v>
      </c>
      <c r="B4">
        <v>7979</v>
      </c>
      <c r="C4">
        <v>7338</v>
      </c>
      <c r="D4">
        <v>6860</v>
      </c>
      <c r="E4">
        <v>6381</v>
      </c>
      <c r="F4">
        <v>5903</v>
      </c>
      <c r="G4">
        <v>5424</v>
      </c>
      <c r="H4">
        <v>4946</v>
      </c>
      <c r="I4">
        <v>4468</v>
      </c>
      <c r="J4">
        <v>3989</v>
      </c>
      <c r="K4">
        <v>3511</v>
      </c>
      <c r="L4">
        <v>3033</v>
      </c>
    </row>
    <row r="5" spans="1:12" x14ac:dyDescent="0.25">
      <c r="A5" t="str">
        <f>Flows!A5</f>
        <v>B4</v>
      </c>
      <c r="B5">
        <v>994.3</v>
      </c>
      <c r="C5">
        <v>904.2</v>
      </c>
      <c r="D5">
        <v>845.3</v>
      </c>
      <c r="E5">
        <v>786.3</v>
      </c>
      <c r="F5">
        <v>727.3</v>
      </c>
      <c r="G5">
        <v>668.4</v>
      </c>
      <c r="H5">
        <v>609.4</v>
      </c>
      <c r="I5">
        <v>550.5</v>
      </c>
      <c r="J5">
        <v>491.6</v>
      </c>
      <c r="K5">
        <v>432.7</v>
      </c>
      <c r="L5">
        <v>373.7</v>
      </c>
    </row>
    <row r="6" spans="1:12" x14ac:dyDescent="0.25">
      <c r="A6" t="str">
        <f>Flows!A6</f>
        <v>B5</v>
      </c>
      <c r="B6">
        <v>15.36</v>
      </c>
      <c r="C6">
        <v>14.13</v>
      </c>
      <c r="D6">
        <v>13.21</v>
      </c>
      <c r="E6">
        <v>12.29</v>
      </c>
      <c r="F6">
        <v>11.36</v>
      </c>
      <c r="G6">
        <v>10.44</v>
      </c>
      <c r="H6">
        <v>9.5229999999999997</v>
      </c>
      <c r="I6">
        <v>8.6020000000000003</v>
      </c>
      <c r="J6">
        <v>7.681</v>
      </c>
      <c r="K6">
        <v>6.76</v>
      </c>
      <c r="L6">
        <v>5.84</v>
      </c>
    </row>
    <row r="7" spans="1:12" x14ac:dyDescent="0.25">
      <c r="A7" t="str">
        <f>Flows!A7</f>
        <v>B6</v>
      </c>
      <c r="B7">
        <v>24.38</v>
      </c>
      <c r="C7">
        <v>22.42</v>
      </c>
      <c r="D7">
        <v>20.96</v>
      </c>
      <c r="E7">
        <v>19.489999999999998</v>
      </c>
      <c r="F7">
        <v>18.03</v>
      </c>
      <c r="G7">
        <v>16.57</v>
      </c>
      <c r="H7">
        <v>15.11</v>
      </c>
      <c r="I7">
        <v>13.65</v>
      </c>
      <c r="J7">
        <v>12.19</v>
      </c>
      <c r="K7">
        <v>10.73</v>
      </c>
      <c r="L7">
        <v>9.266</v>
      </c>
    </row>
    <row r="8" spans="1:12" x14ac:dyDescent="0.25">
      <c r="A8" t="str">
        <f>Flows!A8</f>
        <v>B7</v>
      </c>
      <c r="B8">
        <v>0</v>
      </c>
      <c r="C8">
        <v>176.7</v>
      </c>
      <c r="D8">
        <v>353.3</v>
      </c>
      <c r="E8">
        <v>530</v>
      </c>
      <c r="F8">
        <v>706.7</v>
      </c>
      <c r="G8">
        <v>883.3</v>
      </c>
      <c r="H8">
        <v>1060</v>
      </c>
      <c r="I8">
        <v>1237</v>
      </c>
      <c r="J8">
        <v>1413</v>
      </c>
      <c r="K8">
        <v>1590</v>
      </c>
      <c r="L8">
        <v>1767</v>
      </c>
    </row>
    <row r="9" spans="1:12" x14ac:dyDescent="0.25">
      <c r="A9" t="str">
        <f>Flows!A9</f>
        <v>B8</v>
      </c>
      <c r="B9">
        <v>24.38</v>
      </c>
      <c r="C9">
        <v>88.76</v>
      </c>
      <c r="D9">
        <v>189</v>
      </c>
      <c r="E9">
        <v>314.89999999999998</v>
      </c>
      <c r="F9">
        <v>459.8</v>
      </c>
      <c r="G9">
        <v>619.4</v>
      </c>
      <c r="H9">
        <v>790.4</v>
      </c>
      <c r="I9">
        <v>970.5</v>
      </c>
      <c r="J9">
        <v>1158</v>
      </c>
      <c r="K9">
        <v>1352</v>
      </c>
      <c r="L9">
        <v>1550</v>
      </c>
    </row>
    <row r="10" spans="1:12" x14ac:dyDescent="0.25">
      <c r="A10" t="str">
        <f>Flows!A10</f>
        <v>B9</v>
      </c>
      <c r="B10">
        <v>106.6</v>
      </c>
      <c r="C10">
        <v>177.6</v>
      </c>
      <c r="D10">
        <v>286.2</v>
      </c>
      <c r="E10">
        <v>420.6</v>
      </c>
      <c r="F10">
        <v>574.1</v>
      </c>
      <c r="G10">
        <v>742.3</v>
      </c>
      <c r="H10">
        <v>922</v>
      </c>
      <c r="I10">
        <v>1111</v>
      </c>
      <c r="J10">
        <v>1307</v>
      </c>
      <c r="K10">
        <v>1510</v>
      </c>
      <c r="L10">
        <v>1717</v>
      </c>
    </row>
    <row r="11" spans="1:12" x14ac:dyDescent="0.25">
      <c r="A11" t="str">
        <f>Flows!A11</f>
        <v>QH</v>
      </c>
      <c r="B11">
        <v>34042</v>
      </c>
      <c r="C11">
        <v>35201</v>
      </c>
      <c r="D11">
        <v>37053</v>
      </c>
      <c r="E11">
        <v>38904</v>
      </c>
      <c r="F11">
        <v>40756</v>
      </c>
      <c r="G11">
        <v>42608</v>
      </c>
      <c r="H11">
        <v>44460</v>
      </c>
      <c r="I11">
        <v>46313</v>
      </c>
      <c r="J11">
        <v>48165</v>
      </c>
      <c r="K11">
        <v>50018</v>
      </c>
      <c r="L11">
        <v>51870</v>
      </c>
    </row>
    <row r="12" spans="1:12" x14ac:dyDescent="0.25">
      <c r="A12" t="str">
        <f>Flows!A12</f>
        <v>WT1</v>
      </c>
      <c r="B12">
        <v>4529</v>
      </c>
      <c r="C12">
        <v>4805</v>
      </c>
      <c r="D12">
        <v>5173</v>
      </c>
      <c r="E12">
        <v>5541</v>
      </c>
      <c r="F12">
        <v>5909</v>
      </c>
      <c r="G12">
        <v>6278</v>
      </c>
      <c r="H12">
        <v>6646</v>
      </c>
      <c r="I12">
        <v>7014</v>
      </c>
      <c r="J12">
        <v>7382</v>
      </c>
      <c r="K12">
        <v>7751</v>
      </c>
      <c r="L12">
        <v>8119</v>
      </c>
    </row>
    <row r="13" spans="1:12" x14ac:dyDescent="0.25">
      <c r="A13" t="str">
        <f>Flows!A13</f>
        <v>WT2</v>
      </c>
      <c r="B13">
        <v>5782</v>
      </c>
      <c r="C13">
        <v>5512</v>
      </c>
      <c r="D13">
        <v>5153</v>
      </c>
      <c r="E13">
        <v>4793</v>
      </c>
      <c r="F13">
        <v>4434</v>
      </c>
      <c r="G13">
        <v>4074</v>
      </c>
      <c r="H13">
        <v>3715</v>
      </c>
      <c r="I13">
        <v>3356</v>
      </c>
      <c r="J13">
        <v>2997</v>
      </c>
      <c r="K13">
        <v>2637</v>
      </c>
      <c r="L13">
        <v>2278</v>
      </c>
    </row>
    <row r="14" spans="1:12" x14ac:dyDescent="0.25">
      <c r="A14" t="str">
        <f>Flows!A14</f>
        <v>WPC</v>
      </c>
      <c r="B14">
        <f t="shared" ref="B14:L14" si="0">B7-B6</f>
        <v>9.02</v>
      </c>
      <c r="C14">
        <f t="shared" si="0"/>
        <v>8.2900000000000009</v>
      </c>
      <c r="D14">
        <f t="shared" si="0"/>
        <v>7.75</v>
      </c>
      <c r="E14">
        <f t="shared" si="0"/>
        <v>7.1999999999999993</v>
      </c>
      <c r="F14">
        <f t="shared" si="0"/>
        <v>6.6700000000000017</v>
      </c>
      <c r="G14">
        <f t="shared" si="0"/>
        <v>6.1300000000000008</v>
      </c>
      <c r="H14">
        <f t="shared" si="0"/>
        <v>5.5869999999999997</v>
      </c>
      <c r="I14">
        <f t="shared" si="0"/>
        <v>5.048</v>
      </c>
      <c r="J14">
        <f t="shared" si="0"/>
        <v>4.5089999999999995</v>
      </c>
      <c r="K14">
        <f t="shared" si="0"/>
        <v>3.9700000000000006</v>
      </c>
      <c r="L14">
        <f t="shared" si="0"/>
        <v>3.4260000000000002</v>
      </c>
    </row>
    <row r="15" spans="1:12" x14ac:dyDescent="0.25">
      <c r="A15" t="str">
        <f>Flows!A15</f>
        <v>WPA</v>
      </c>
      <c r="B15">
        <v>95.81</v>
      </c>
      <c r="C15">
        <v>102.5</v>
      </c>
      <c r="D15">
        <v>111.4</v>
      </c>
      <c r="E15">
        <v>120.4</v>
      </c>
      <c r="F15">
        <v>129.5</v>
      </c>
      <c r="G15">
        <v>138.80000000000001</v>
      </c>
      <c r="H15">
        <v>148.1</v>
      </c>
      <c r="I15">
        <v>157.5</v>
      </c>
      <c r="J15">
        <v>167</v>
      </c>
      <c r="K15">
        <v>176.5</v>
      </c>
      <c r="L15">
        <v>186.1</v>
      </c>
    </row>
    <row r="16" spans="1:12" x14ac:dyDescent="0.25">
      <c r="A16" t="str">
        <f>Flows!A16</f>
        <v>WN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</row>
    <row r="17" spans="1:12" x14ac:dyDescent="0.25">
      <c r="A17" t="str">
        <f>Flows!A17</f>
        <v>QEVP</v>
      </c>
      <c r="B17">
        <v>0</v>
      </c>
      <c r="C17">
        <v>818</v>
      </c>
      <c r="D17">
        <v>1636</v>
      </c>
      <c r="E17">
        <v>2454</v>
      </c>
      <c r="F17">
        <v>3272</v>
      </c>
      <c r="G17">
        <v>4090</v>
      </c>
      <c r="H17">
        <v>4908</v>
      </c>
      <c r="I17">
        <v>5726</v>
      </c>
      <c r="J17">
        <v>6544</v>
      </c>
      <c r="K17">
        <v>7362</v>
      </c>
      <c r="L17">
        <v>8180</v>
      </c>
    </row>
    <row r="18" spans="1:12" x14ac:dyDescent="0.25">
      <c r="A18" t="str">
        <f>Flows!A18</f>
        <v>QCND</v>
      </c>
      <c r="B18">
        <f t="shared" ref="B18:L18" si="1">B5-B6</f>
        <v>978.93999999999994</v>
      </c>
      <c r="C18">
        <f t="shared" si="1"/>
        <v>890.07</v>
      </c>
      <c r="D18">
        <f t="shared" si="1"/>
        <v>832.08999999999992</v>
      </c>
      <c r="E18">
        <f t="shared" si="1"/>
        <v>774.01</v>
      </c>
      <c r="F18">
        <f t="shared" si="1"/>
        <v>715.93999999999994</v>
      </c>
      <c r="G18">
        <f t="shared" si="1"/>
        <v>657.95999999999992</v>
      </c>
      <c r="H18">
        <f t="shared" si="1"/>
        <v>599.87699999999995</v>
      </c>
      <c r="I18">
        <f t="shared" si="1"/>
        <v>541.89800000000002</v>
      </c>
      <c r="J18">
        <f t="shared" si="1"/>
        <v>483.91900000000004</v>
      </c>
      <c r="K18">
        <f t="shared" si="1"/>
        <v>425.94</v>
      </c>
      <c r="L18">
        <f t="shared" si="1"/>
        <v>367.86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Exergy_Simulation</vt:lpstr>
      <vt:lpstr>Exergy_Table</vt:lpstr>
      <vt:lpstr>ExergyH</vt:lpstr>
      <vt:lpstr>ExergyH_Table</vt:lpstr>
      <vt:lpstr>Flows!cgam_flows</vt:lpstr>
      <vt:lpstr>Processes!cgam_processes</vt:lpstr>
      <vt:lpstr>Exergy_Simulation!cgam_sample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2024-06-10T08:58:54Z</dcterms:modified>
</cp:coreProperties>
</file>