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millele/Desktop/"/>
    </mc:Choice>
  </mc:AlternateContent>
  <xr:revisionPtr revIDLastSave="0" documentId="13_ncr:1_{974E3705-6B2A-9C49-A720-139E91B23A50}" xr6:coauthVersionLast="45" xr6:coauthVersionMax="45" xr10:uidLastSave="{00000000-0000-0000-0000-000000000000}"/>
  <bookViews>
    <workbookView xWindow="540" yWindow="2940" windowWidth="18040" windowHeight="14100" xr2:uid="{2C9FCB72-C684-F643-A78E-CB51743D55FF}"/>
  </bookViews>
  <sheets>
    <sheet name="CTP_Update" sheetId="1" r:id="rId1"/>
    <sheet name="ICU" sheetId="2" r:id="rId2"/>
    <sheet name="Hospitalizations" sheetId="3" r:id="rId3"/>
  </sheets>
  <definedNames>
    <definedName name="_xlnm._FilterDatabase" localSheetId="2" hidden="1">Hospitalizations!$A$1:$H$1</definedName>
    <definedName name="_xlnm._FilterDatabase" localSheetId="1" hidden="1">ICU!$A$1:$G$1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79" i="1"/>
  <c r="F71" i="1"/>
  <c r="F93" i="1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" i="1"/>
  <c r="J5" i="2"/>
  <c r="K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5" i="1"/>
  <c r="F84" i="1"/>
  <c r="F83" i="1"/>
  <c r="F82" i="1"/>
  <c r="F81" i="1"/>
  <c r="F80" i="1"/>
  <c r="F78" i="1"/>
  <c r="F77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" i="1"/>
  <c r="F4" i="1"/>
  <c r="F3" i="1"/>
  <c r="F2" i="1"/>
  <c r="E3" i="2"/>
  <c r="E4" i="2"/>
  <c r="E5" i="2"/>
  <c r="E6" i="2"/>
  <c r="E7" i="2"/>
  <c r="E9" i="2"/>
  <c r="E19" i="2"/>
  <c r="E30" i="2"/>
  <c r="E2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8" i="2"/>
  <c r="K5" i="3" l="1"/>
  <c r="F86" i="1"/>
  <c r="K2" i="1" s="1"/>
</calcChain>
</file>

<file path=xl/sharedStrings.xml><?xml version="1.0" encoding="utf-8"?>
<sst xmlns="http://schemas.openxmlformats.org/spreadsheetml/2006/main" count="470" uniqueCount="130">
  <si>
    <t>ID</t>
  </si>
  <si>
    <t>Date</t>
  </si>
  <si>
    <t>State</t>
  </si>
  <si>
    <t>Hospitalized – Currently</t>
  </si>
  <si>
    <t>Positive</t>
  </si>
  <si>
    <t>Negative</t>
  </si>
  <si>
    <t>Pending</t>
  </si>
  <si>
    <t>Hospitalized – Cumulative</t>
  </si>
  <si>
    <t>In ICU – Currently</t>
  </si>
  <si>
    <t>Row Labels</t>
  </si>
  <si>
    <t>Sum of Number of hospitalized and ICU with confirmed COVID-19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</si>
  <si>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</si>
  <si>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</si>
  <si>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</si>
  <si>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</si>
  <si>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</si>
  <si>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</si>
  <si>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</si>
  <si>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</si>
  <si>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</si>
  <si>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</si>
  <si>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</si>
  <si>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</si>
  <si>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</si>
  <si>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</si>
  <si>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</si>
  <si>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</si>
  <si>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</si>
  <si>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</si>
  <si>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</si>
  <si>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</si>
  <si>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</si>
  <si>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</si>
  <si>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</si>
  <si>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</si>
  <si>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</si>
  <si>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</si>
  <si>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</si>
  <si>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</si>
  <si>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</si>
  <si>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Sum of Patients currently hospitalized in an inpatient bed who have suspected or confirmed COVID-19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</si>
  <si>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</si>
  <si>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</si>
  <si>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</si>
  <si>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</si>
  <si>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</si>
  <si>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</si>
  <si>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</si>
  <si>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</si>
  <si>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</si>
  <si>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</si>
  <si>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</si>
  <si>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</si>
  <si>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</si>
  <si>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</si>
  <si>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</si>
  <si>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</si>
  <si>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</si>
  <si>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</si>
  <si>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</si>
  <si>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</si>
  <si>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</si>
  <si>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</si>
  <si>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</si>
  <si>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</si>
  <si>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</si>
  <si>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</si>
  <si>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</si>
  <si>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</si>
  <si>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</si>
  <si>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</si>
  <si>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</si>
  <si>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</si>
  <si>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</si>
  <si>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</si>
  <si>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</si>
  <si>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</si>
  <si>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</si>
  <si>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</si>
  <si>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</si>
  <si>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</si>
  <si>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</si>
  <si>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</si>
  <si>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</si>
  <si>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</si>
  <si>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</si>
  <si>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</si>
  <si>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</si>
  <si>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</si>
  <si>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</si>
  <si>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</si>
  <si>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</si>
  <si>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</si>
  <si>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</si>
  <si>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</si>
  <si>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</si>
  <si>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</si>
  <si>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</si>
  <si>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</si>
  <si>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</si>
  <si>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</si>
  <si>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</si>
  <si>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</si>
  <si>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</si>
  <si>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</si>
  <si>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</si>
  <si>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</si>
  <si>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Total</t>
  </si>
  <si>
    <t>5</t>
  </si>
  <si>
    <t>Combined</t>
  </si>
  <si>
    <t>Year</t>
  </si>
  <si>
    <t>Day</t>
  </si>
  <si>
    <t>Month</t>
  </si>
  <si>
    <t>Mar</t>
  </si>
  <si>
    <t>Apr</t>
  </si>
  <si>
    <t>May</t>
  </si>
  <si>
    <t>Jun</t>
  </si>
  <si>
    <t>CombinedV2</t>
  </si>
  <si>
    <t>TotalHosp</t>
  </si>
  <si>
    <t>TotalICU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</si>
  <si>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</si>
  <si>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</si>
  <si>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</si>
  <si>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</si>
  <si>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</si>
  <si>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</si>
  <si>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</si>
  <si>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</si>
  <si>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</si>
  <si>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MonthV2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</si>
</sst>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3" borderId="0" xfId="0" applyNumberFormat="1" applyFont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NumberFormat="1" applyFill="1"/>
    <xf numFmtId="0" fontId="1" fillId="5" borderId="1" xfId="0" applyFont="1" applyFill="1" applyBorder="1"/>
    <xf numFmtId="0" fontId="1" fillId="5" borderId="1" xfId="0" applyNumberFormat="1" applyFont="1" applyFill="1" applyBorder="1"/>
    <xf numFmtId="0" fontId="1" fillId="5" borderId="0" xfId="0" applyNumberFormat="1" applyFont="1" applyFill="1" applyBorder="1"/>
    <xf numFmtId="49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C38A-765A-0542-AC84-7BD62F177FDC}">
  <dimension ref="A1:K102"/>
  <sheetViews>
    <sheetView tabSelected="1" workbookViewId="0">
      <selection activeCell="J5" sqref="J5"/>
    </sheetView>
  </sheetViews>
  <sheetFormatPr baseColWidth="10" defaultRowHeight="16" x14ac:dyDescent="0.2"/>
  <cols>
    <col min="1" max="1" width="22" style="12" customWidth="1"/>
    <col min="2" max="16384" width="10.83203125" style="12"/>
  </cols>
  <sheetData>
    <row r="1" spans="1:11" customFormat="1" ht="43" x14ac:dyDescent="0.2">
      <c r="A1" s="11" t="s">
        <v>1</v>
      </c>
      <c r="B1" s="3" t="s">
        <v>2</v>
      </c>
      <c r="C1" s="4" t="s">
        <v>4</v>
      </c>
      <c r="D1" s="4" t="s">
        <v>5</v>
      </c>
      <c r="E1" s="4" t="s">
        <v>6</v>
      </c>
      <c r="F1" s="5" t="s">
        <v>3</v>
      </c>
      <c r="G1" s="4" t="s">
        <v>7</v>
      </c>
      <c r="H1" s="5" t="s">
        <v>8</v>
      </c>
    </row>
    <row r="2" spans="1:11" customFormat="1" x14ac:dyDescent="0.2">
      <c r="A2">
        <v>20200702</v>
      </c>
      <c r="B2" s="1" t="s">
        <v>0</v>
      </c>
      <c r="F2" s="2" t="str">
        <f>IFERROR(VLOOKUP(A2,Hospitalizations!$G$2:$H$96,2,FALSE),"")</f>
        <v/>
      </c>
      <c r="H2" s="2" t="str">
        <f>IFERROR(VLOOKUP(A2,ICU!$F$2:$G$30,2,FALSE),"")</f>
        <v/>
      </c>
      <c r="J2" t="s">
        <v>118</v>
      </c>
      <c r="K2">
        <f>SUM(F2:F102)</f>
        <v>3549</v>
      </c>
    </row>
    <row r="3" spans="1:11" customFormat="1" x14ac:dyDescent="0.2">
      <c r="A3">
        <v>20200701</v>
      </c>
      <c r="B3" s="1" t="s">
        <v>0</v>
      </c>
      <c r="F3" s="2" t="str">
        <f>IFERROR(VLOOKUP(A3,Hospitalizations!$G$2:$H$96,2,FALSE),"")</f>
        <v/>
      </c>
      <c r="H3" s="2" t="str">
        <f>IFERROR(VLOOKUP(A3,ICU!$F$2:$G$30,2,FALSE),"")</f>
        <v/>
      </c>
      <c r="J3" t="s">
        <v>119</v>
      </c>
      <c r="K3">
        <f>SUM(H2:H102)</f>
        <v>202</v>
      </c>
    </row>
    <row r="4" spans="1:11" customFormat="1" x14ac:dyDescent="0.2">
      <c r="A4">
        <v>20200630</v>
      </c>
      <c r="B4" s="1" t="s">
        <v>0</v>
      </c>
      <c r="F4" s="2" t="str">
        <f>IFERROR(VLOOKUP(A4,Hospitalizations!$G$2:$H$96,2,FALSE),"")</f>
        <v/>
      </c>
      <c r="H4" s="2" t="str">
        <f>IFERROR(VLOOKUP(A4,ICU!$F$2:$G$30,2,FALSE),"")</f>
        <v/>
      </c>
    </row>
    <row r="5" spans="1:11" customFormat="1" x14ac:dyDescent="0.2">
      <c r="A5">
        <v>20200629</v>
      </c>
      <c r="B5" s="1" t="s">
        <v>0</v>
      </c>
      <c r="F5" s="2" t="str">
        <f>IFERROR(VLOOKUP(A5,Hospitalizations!$G$2:$H$96,2,FALSE),"")</f>
        <v/>
      </c>
      <c r="H5" s="2" t="str">
        <f>IFERROR(VLOOKUP(A5,ICU!$F$2:$G$30,2,FALSE),"")</f>
        <v/>
      </c>
    </row>
    <row r="6" spans="1:11" customFormat="1" x14ac:dyDescent="0.2">
      <c r="A6">
        <v>20200628</v>
      </c>
      <c r="B6" s="1" t="s">
        <v>0</v>
      </c>
      <c r="E6" s="9"/>
      <c r="F6" s="2">
        <f>IFERROR(VLOOKUP(A6,Hospitalizations!$G$2:$H$96,2,FALSE),"")</f>
        <v>42</v>
      </c>
      <c r="H6" s="2">
        <f>IFERROR(VLOOKUP(A6,ICU!$F$2:$G$30,2,FALSE),"")</f>
        <v>15</v>
      </c>
    </row>
    <row r="7" spans="1:11" customFormat="1" x14ac:dyDescent="0.2">
      <c r="A7">
        <v>20200627</v>
      </c>
      <c r="B7" s="1" t="s">
        <v>0</v>
      </c>
      <c r="F7" s="2">
        <f>IFERROR(VLOOKUP(A7,Hospitalizations!$G$2:$H$96,2,FALSE),"")</f>
        <v>35</v>
      </c>
      <c r="H7" s="2">
        <f>IFERROR(VLOOKUP(A7,ICU!$F$2:$G$30,2,FALSE),"")</f>
        <v>15</v>
      </c>
    </row>
    <row r="8" spans="1:11" customFormat="1" x14ac:dyDescent="0.2">
      <c r="A8">
        <v>20200626</v>
      </c>
      <c r="B8" s="1" t="s">
        <v>0</v>
      </c>
      <c r="F8" s="2">
        <f>IFERROR(VLOOKUP(A8,Hospitalizations!$G$2:$H$96,2,FALSE),"")</f>
        <v>44</v>
      </c>
      <c r="H8" s="2">
        <f>IFERROR(VLOOKUP(A8,ICU!$F$2:$G$30,2,FALSE),"")</f>
        <v>16</v>
      </c>
    </row>
    <row r="9" spans="1:11" customFormat="1" x14ac:dyDescent="0.2">
      <c r="A9">
        <v>20200625</v>
      </c>
      <c r="B9" s="1" t="s">
        <v>0</v>
      </c>
      <c r="F9" s="2">
        <f>IFERROR(VLOOKUP(A9,Hospitalizations!$G$2:$H$96,2,FALSE),"")</f>
        <v>41</v>
      </c>
      <c r="H9" s="2">
        <f>IFERROR(VLOOKUP(A9,ICU!$F$2:$G$30,2,FALSE),"")</f>
        <v>10</v>
      </c>
    </row>
    <row r="10" spans="1:11" customFormat="1" x14ac:dyDescent="0.2">
      <c r="A10">
        <v>20200624</v>
      </c>
      <c r="B10" s="1" t="s">
        <v>0</v>
      </c>
      <c r="F10" s="2">
        <f>IFERROR(VLOOKUP(A10,Hospitalizations!$G$2:$H$96,2,FALSE),"")</f>
        <v>31</v>
      </c>
      <c r="H10" s="2">
        <f>IFERROR(VLOOKUP(A10,ICU!$F$2:$G$30,2,FALSE),"")</f>
        <v>11</v>
      </c>
    </row>
    <row r="11" spans="1:11" customFormat="1" x14ac:dyDescent="0.2">
      <c r="A11">
        <v>20200623</v>
      </c>
      <c r="B11" s="1" t="s">
        <v>0</v>
      </c>
      <c r="F11" s="2">
        <f>IFERROR(VLOOKUP(A11,Hospitalizations!$G$2:$H$96,2,FALSE),"")</f>
        <v>34</v>
      </c>
      <c r="H11" s="2">
        <f>IFERROR(VLOOKUP(A11,ICU!$F$2:$G$30,2,FALSE),"")</f>
        <v>11</v>
      </c>
    </row>
    <row r="12" spans="1:11" customFormat="1" x14ac:dyDescent="0.2">
      <c r="A12">
        <v>20200622</v>
      </c>
      <c r="B12" s="1" t="s">
        <v>0</v>
      </c>
      <c r="F12" s="2">
        <f>IFERROR(VLOOKUP(A12,Hospitalizations!$G$2:$H$96,2,FALSE),"")</f>
        <v>36</v>
      </c>
      <c r="H12" s="2">
        <f>IFERROR(VLOOKUP(A12,ICU!$F$2:$G$30,2,FALSE),"")</f>
        <v>9</v>
      </c>
    </row>
    <row r="13" spans="1:11" customFormat="1" x14ac:dyDescent="0.2">
      <c r="A13">
        <v>20200621</v>
      </c>
      <c r="B13" s="1" t="s">
        <v>0</v>
      </c>
      <c r="F13" s="2">
        <f>IFERROR(VLOOKUP(A13,Hospitalizations!$G$2:$H$96,2,FALSE),"")</f>
        <v>41</v>
      </c>
      <c r="H13" s="2">
        <f>IFERROR(VLOOKUP(A13,ICU!$F$2:$G$30,2,FALSE),"")</f>
        <v>8</v>
      </c>
    </row>
    <row r="14" spans="1:11" customFormat="1" x14ac:dyDescent="0.2">
      <c r="A14">
        <v>20200620</v>
      </c>
      <c r="B14" s="1" t="s">
        <v>0</v>
      </c>
      <c r="F14" s="2">
        <f>IFERROR(VLOOKUP(A14,Hospitalizations!$G$2:$H$96,2,FALSE),"")</f>
        <v>33</v>
      </c>
      <c r="H14" s="2">
        <f>IFERROR(VLOOKUP(A14,ICU!$F$2:$G$30,2,FALSE),"")</f>
        <v>5</v>
      </c>
    </row>
    <row r="15" spans="1:11" customFormat="1" x14ac:dyDescent="0.2">
      <c r="A15">
        <v>20200619</v>
      </c>
      <c r="B15" s="1" t="s">
        <v>0</v>
      </c>
      <c r="F15" s="2">
        <f>IFERROR(VLOOKUP(A15,Hospitalizations!$G$2:$H$96,2,FALSE),"")</f>
        <v>28</v>
      </c>
      <c r="H15" s="2">
        <f>IFERROR(VLOOKUP(A15,ICU!$F$2:$G$30,2,FALSE),"")</f>
        <v>6</v>
      </c>
    </row>
    <row r="16" spans="1:11" customFormat="1" x14ac:dyDescent="0.2">
      <c r="A16">
        <v>20200618</v>
      </c>
      <c r="B16" s="1" t="s">
        <v>0</v>
      </c>
      <c r="F16" s="2">
        <f>IFERROR(VLOOKUP(A16,Hospitalizations!$G$2:$H$96,2,FALSE),"")</f>
        <v>23</v>
      </c>
      <c r="H16" s="2">
        <f>IFERROR(VLOOKUP(A16,ICU!$F$2:$G$30,2,FALSE),"")</f>
        <v>6</v>
      </c>
    </row>
    <row r="17" spans="1:8" customFormat="1" x14ac:dyDescent="0.2">
      <c r="A17">
        <v>20200617</v>
      </c>
      <c r="B17" s="1" t="s">
        <v>0</v>
      </c>
      <c r="F17" s="2">
        <f>IFERROR(VLOOKUP(A17,Hospitalizations!$G$2:$H$96,2,FALSE),"")</f>
        <v>27</v>
      </c>
      <c r="H17" s="2">
        <f>IFERROR(VLOOKUP(A17,ICU!$F$2:$G$30,2,FALSE),"")</f>
        <v>6</v>
      </c>
    </row>
    <row r="18" spans="1:8" customFormat="1" x14ac:dyDescent="0.2">
      <c r="A18">
        <v>20200616</v>
      </c>
      <c r="B18" s="1" t="s">
        <v>0</v>
      </c>
      <c r="F18" s="2">
        <f>IFERROR(VLOOKUP(A18,Hospitalizations!$G$2:$H$96,2,FALSE),"")</f>
        <v>23</v>
      </c>
      <c r="H18" s="2">
        <f>IFERROR(VLOOKUP(A18,ICU!$F$2:$G$30,2,FALSE),"")</f>
        <v>6</v>
      </c>
    </row>
    <row r="19" spans="1:8" customFormat="1" x14ac:dyDescent="0.2">
      <c r="A19">
        <v>20200615</v>
      </c>
      <c r="B19" s="1" t="s">
        <v>0</v>
      </c>
      <c r="F19" s="2">
        <f>IFERROR(VLOOKUP(A19,Hospitalizations!$G$2:$H$96,2,FALSE),"")</f>
        <v>21</v>
      </c>
      <c r="H19" s="2">
        <f>IFERROR(VLOOKUP(A19,ICU!$F$2:$G$30,2,FALSE),"")</f>
        <v>5</v>
      </c>
    </row>
    <row r="20" spans="1:8" customFormat="1" x14ac:dyDescent="0.2">
      <c r="A20">
        <v>20200614</v>
      </c>
      <c r="B20" s="1" t="s">
        <v>0</v>
      </c>
      <c r="F20" s="2">
        <f>IFERROR(VLOOKUP(A20,Hospitalizations!$G$2:$H$96,2,FALSE),"")</f>
        <v>25</v>
      </c>
      <c r="H20" s="2">
        <f>IFERROR(VLOOKUP(A20,ICU!$F$2:$G$30,2,FALSE),"")</f>
        <v>5</v>
      </c>
    </row>
    <row r="21" spans="1:8" customFormat="1" x14ac:dyDescent="0.2">
      <c r="A21">
        <v>20200613</v>
      </c>
      <c r="B21" s="1" t="s">
        <v>0</v>
      </c>
      <c r="F21" s="2">
        <f>IFERROR(VLOOKUP(A21,Hospitalizations!$G$2:$H$96,2,FALSE),"")</f>
        <v>25</v>
      </c>
      <c r="H21" s="2">
        <f>IFERROR(VLOOKUP(A21,ICU!$F$2:$G$30,2,FALSE),"")</f>
        <v>5</v>
      </c>
    </row>
    <row r="22" spans="1:8" customFormat="1" x14ac:dyDescent="0.2">
      <c r="A22">
        <v>20200612</v>
      </c>
      <c r="B22" s="1" t="s">
        <v>0</v>
      </c>
      <c r="F22" s="2">
        <f>IFERROR(VLOOKUP(A22,Hospitalizations!$G$2:$H$96,2,FALSE),"")</f>
        <v>18</v>
      </c>
      <c r="H22" s="2">
        <f>IFERROR(VLOOKUP(A22,ICU!$F$2:$G$30,2,FALSE),"")</f>
        <v>5</v>
      </c>
    </row>
    <row r="23" spans="1:8" customFormat="1" x14ac:dyDescent="0.2">
      <c r="A23">
        <v>20200611</v>
      </c>
      <c r="B23" s="1" t="s">
        <v>0</v>
      </c>
      <c r="F23" s="2">
        <f>IFERROR(VLOOKUP(A23,Hospitalizations!$G$2:$H$96,2,FALSE),"")</f>
        <v>26</v>
      </c>
      <c r="H23" s="2">
        <f>IFERROR(VLOOKUP(A23,ICU!$F$2:$G$30,2,FALSE),"")</f>
        <v>6</v>
      </c>
    </row>
    <row r="24" spans="1:8" customFormat="1" x14ac:dyDescent="0.2">
      <c r="A24">
        <v>20200610</v>
      </c>
      <c r="B24" s="1" t="s">
        <v>0</v>
      </c>
      <c r="F24" s="2">
        <f>IFERROR(VLOOKUP(A24,Hospitalizations!$G$2:$H$96,2,FALSE),"")</f>
        <v>20</v>
      </c>
      <c r="H24" s="2">
        <f>IFERROR(VLOOKUP(A24,ICU!$F$2:$G$30,2,FALSE),"")</f>
        <v>6</v>
      </c>
    </row>
    <row r="25" spans="1:8" customFormat="1" x14ac:dyDescent="0.2">
      <c r="A25">
        <v>20200609</v>
      </c>
      <c r="B25" s="1" t="s">
        <v>0</v>
      </c>
      <c r="F25" s="2">
        <f>IFERROR(VLOOKUP(A25,Hospitalizations!$G$2:$H$96,2,FALSE),"")</f>
        <v>23</v>
      </c>
      <c r="H25" s="2">
        <f>IFERROR(VLOOKUP(A25,ICU!$F$2:$G$30,2,FALSE),"")</f>
        <v>6</v>
      </c>
    </row>
    <row r="26" spans="1:8" customFormat="1" x14ac:dyDescent="0.2">
      <c r="A26">
        <v>20200608</v>
      </c>
      <c r="B26" s="1" t="s">
        <v>0</v>
      </c>
      <c r="F26" s="2">
        <f>IFERROR(VLOOKUP(A26,Hospitalizations!$G$2:$H$96,2,FALSE),"")</f>
        <v>29</v>
      </c>
      <c r="H26" s="2">
        <f>IFERROR(VLOOKUP(A26,ICU!$F$2:$G$30,2,FALSE),"")</f>
        <v>8</v>
      </c>
    </row>
    <row r="27" spans="1:8" customFormat="1" x14ac:dyDescent="0.2">
      <c r="A27">
        <v>20200607</v>
      </c>
      <c r="B27" s="1" t="s">
        <v>0</v>
      </c>
      <c r="F27" s="2">
        <f>IFERROR(VLOOKUP(A27,Hospitalizations!$G$2:$H$96,2,FALSE),"")</f>
        <v>33</v>
      </c>
      <c r="H27" s="2">
        <f>IFERROR(VLOOKUP(A27,ICU!$F$2:$G$30,2,FALSE),"")</f>
        <v>8</v>
      </c>
    </row>
    <row r="28" spans="1:8" customFormat="1" x14ac:dyDescent="0.2">
      <c r="A28">
        <v>20200606</v>
      </c>
      <c r="B28" s="1" t="s">
        <v>0</v>
      </c>
      <c r="F28" s="2">
        <f>IFERROR(VLOOKUP(A28,Hospitalizations!$G$2:$H$96,2,FALSE),"")</f>
        <v>24</v>
      </c>
      <c r="H28" s="2">
        <f>IFERROR(VLOOKUP(A28,ICU!$F$2:$G$30,2,FALSE),"")</f>
        <v>8</v>
      </c>
    </row>
    <row r="29" spans="1:8" customFormat="1" x14ac:dyDescent="0.2">
      <c r="A29">
        <v>20200605</v>
      </c>
      <c r="B29" s="1" t="s">
        <v>0</v>
      </c>
      <c r="F29" s="2">
        <f>IFERROR(VLOOKUP(A29,Hospitalizations!$G$2:$H$96,2,FALSE),"")</f>
        <v>28</v>
      </c>
      <c r="H29" s="2">
        <f>IFERROR(VLOOKUP(A29,ICU!$F$2:$G$30,2,FALSE),"")</f>
        <v>8</v>
      </c>
    </row>
    <row r="30" spans="1:8" customFormat="1" x14ac:dyDescent="0.2">
      <c r="A30">
        <v>20200604</v>
      </c>
      <c r="B30" s="1" t="s">
        <v>0</v>
      </c>
      <c r="F30" s="2">
        <f>IFERROR(VLOOKUP(A30,Hospitalizations!$G$2:$H$96,2,FALSE),"")</f>
        <v>27</v>
      </c>
      <c r="H30" s="2">
        <f>IFERROR(VLOOKUP(A30,ICU!$F$2:$G$30,2,FALSE),"")</f>
        <v>2</v>
      </c>
    </row>
    <row r="31" spans="1:8" customFormat="1" x14ac:dyDescent="0.2">
      <c r="A31">
        <v>20200603</v>
      </c>
      <c r="B31" s="1" t="s">
        <v>0</v>
      </c>
      <c r="F31" s="2">
        <f>IFERROR(VLOOKUP(A31,Hospitalizations!$G$2:$H$96,2,FALSE),"")</f>
        <v>32</v>
      </c>
      <c r="H31" s="2">
        <f>IFERROR(VLOOKUP(A31,ICU!$F$2:$G$30,2,FALSE),"")</f>
        <v>2</v>
      </c>
    </row>
    <row r="32" spans="1:8" customFormat="1" x14ac:dyDescent="0.2">
      <c r="A32">
        <v>20200602</v>
      </c>
      <c r="B32" s="1" t="s">
        <v>0</v>
      </c>
      <c r="F32" s="2">
        <f>IFERROR(VLOOKUP(A32,Hospitalizations!$G$2:$H$96,2,FALSE),"")</f>
        <v>35</v>
      </c>
      <c r="H32" s="2">
        <f>IFERROR(VLOOKUP(A32,ICU!$F$2:$G$30,2,FALSE),"")</f>
        <v>2</v>
      </c>
    </row>
    <row r="33" spans="1:8" customFormat="1" x14ac:dyDescent="0.2">
      <c r="A33">
        <v>20200601</v>
      </c>
      <c r="B33" s="1" t="s">
        <v>0</v>
      </c>
      <c r="F33" s="2">
        <f>IFERROR(VLOOKUP(A33,Hospitalizations!$G$2:$H$96,2,FALSE),"")</f>
        <v>30</v>
      </c>
      <c r="H33" s="2">
        <f>IFERROR(VLOOKUP(A33,ICU!$F$2:$G$30,2,FALSE),"")</f>
        <v>1</v>
      </c>
    </row>
    <row r="34" spans="1:8" customFormat="1" x14ac:dyDescent="0.2">
      <c r="A34">
        <v>20200531</v>
      </c>
      <c r="B34" s="1" t="s">
        <v>0</v>
      </c>
      <c r="F34" s="2">
        <f>IFERROR(VLOOKUP(A34,Hospitalizations!$G$2:$H$96,2,FALSE),"")</f>
        <v>34</v>
      </c>
      <c r="H34" s="2">
        <f>IFERROR(VLOOKUP(A34,ICU!$F$2:$G$30,2,FALSE),"")</f>
        <v>1</v>
      </c>
    </row>
    <row r="35" spans="1:8" customFormat="1" x14ac:dyDescent="0.2">
      <c r="A35">
        <v>20200530</v>
      </c>
      <c r="B35" s="1" t="s">
        <v>0</v>
      </c>
      <c r="F35" s="2">
        <f>IFERROR(VLOOKUP(A35,Hospitalizations!$G$2:$H$96,2,FALSE),"")</f>
        <v>36</v>
      </c>
      <c r="H35" s="2" t="str">
        <f>IFERROR(VLOOKUP(A35,ICU!$F$2:$G$30,2,FALSE),"")</f>
        <v/>
      </c>
    </row>
    <row r="36" spans="1:8" customFormat="1" x14ac:dyDescent="0.2">
      <c r="A36">
        <v>20200529</v>
      </c>
      <c r="B36" s="1" t="s">
        <v>0</v>
      </c>
      <c r="F36" s="2">
        <f>IFERROR(VLOOKUP(A36,Hospitalizations!$G$2:$H$96,2,FALSE),"")</f>
        <v>34</v>
      </c>
      <c r="H36" s="2" t="str">
        <f>IFERROR(VLOOKUP(A36,ICU!$F$2:$G$30,2,FALSE),"")</f>
        <v/>
      </c>
    </row>
    <row r="37" spans="1:8" customFormat="1" x14ac:dyDescent="0.2">
      <c r="A37">
        <v>20200528</v>
      </c>
      <c r="B37" s="1" t="s">
        <v>0</v>
      </c>
      <c r="F37" s="2">
        <f>IFERROR(VLOOKUP(A37,Hospitalizations!$G$2:$H$96,2,FALSE),"")</f>
        <v>35</v>
      </c>
      <c r="H37" s="2" t="str">
        <f>IFERROR(VLOOKUP(A37,ICU!$F$2:$G$30,2,FALSE),"")</f>
        <v/>
      </c>
    </row>
    <row r="38" spans="1:8" customFormat="1" x14ac:dyDescent="0.2">
      <c r="A38">
        <v>20200527</v>
      </c>
      <c r="B38" s="1" t="s">
        <v>0</v>
      </c>
      <c r="F38" s="2">
        <f>IFERROR(VLOOKUP(A38,Hospitalizations!$G$2:$H$96,2,FALSE),"")</f>
        <v>29</v>
      </c>
      <c r="H38" s="2" t="str">
        <f>IFERROR(VLOOKUP(A38,ICU!$F$2:$G$30,2,FALSE),"")</f>
        <v/>
      </c>
    </row>
    <row r="39" spans="1:8" customFormat="1" x14ac:dyDescent="0.2">
      <c r="A39">
        <v>20200526</v>
      </c>
      <c r="B39" s="1" t="s">
        <v>0</v>
      </c>
      <c r="F39" s="2">
        <f>IFERROR(VLOOKUP(A39,Hospitalizations!$G$2:$H$96,2,FALSE),"")</f>
        <v>28</v>
      </c>
      <c r="H39" s="2" t="str">
        <f>IFERROR(VLOOKUP(A39,ICU!$F$2:$G$30,2,FALSE),"")</f>
        <v/>
      </c>
    </row>
    <row r="40" spans="1:8" customFormat="1" x14ac:dyDescent="0.2">
      <c r="A40">
        <v>20200525</v>
      </c>
      <c r="B40" s="1" t="s">
        <v>0</v>
      </c>
      <c r="F40" s="2">
        <f>IFERROR(VLOOKUP(A40,Hospitalizations!$G$2:$H$96,2,FALSE),"")</f>
        <v>17</v>
      </c>
      <c r="H40" s="2" t="str">
        <f>IFERROR(VLOOKUP(A40,ICU!$F$2:$G$30,2,FALSE),"")</f>
        <v/>
      </c>
    </row>
    <row r="41" spans="1:8" customFormat="1" x14ac:dyDescent="0.2">
      <c r="A41">
        <v>20200524</v>
      </c>
      <c r="B41" s="1" t="s">
        <v>0</v>
      </c>
      <c r="F41" s="2">
        <f>IFERROR(VLOOKUP(A41,Hospitalizations!$G$2:$H$96,2,FALSE),"")</f>
        <v>27</v>
      </c>
      <c r="H41" s="2" t="str">
        <f>IFERROR(VLOOKUP(A41,ICU!$F$2:$G$30,2,FALSE),"")</f>
        <v/>
      </c>
    </row>
    <row r="42" spans="1:8" customFormat="1" x14ac:dyDescent="0.2">
      <c r="A42">
        <v>20200523</v>
      </c>
      <c r="B42" s="1" t="s">
        <v>0</v>
      </c>
      <c r="F42" s="2">
        <f>IFERROR(VLOOKUP(A42,Hospitalizations!$G$2:$H$96,2,FALSE),"")</f>
        <v>26</v>
      </c>
      <c r="H42" s="2" t="str">
        <f>IFERROR(VLOOKUP(A42,ICU!$F$2:$G$30,2,FALSE),"")</f>
        <v/>
      </c>
    </row>
    <row r="43" spans="1:8" customFormat="1" x14ac:dyDescent="0.2">
      <c r="A43">
        <v>20200522</v>
      </c>
      <c r="B43" s="1" t="s">
        <v>0</v>
      </c>
      <c r="F43" s="2">
        <f>IFERROR(VLOOKUP(A43,Hospitalizations!$G$2:$H$96,2,FALSE),"")</f>
        <v>23</v>
      </c>
      <c r="H43" s="2" t="str">
        <f>IFERROR(VLOOKUP(A43,ICU!$F$2:$G$30,2,FALSE),"")</f>
        <v/>
      </c>
    </row>
    <row r="44" spans="1:8" customFormat="1" x14ac:dyDescent="0.2">
      <c r="A44">
        <v>20200521</v>
      </c>
      <c r="B44" s="1" t="s">
        <v>0</v>
      </c>
      <c r="F44" s="2">
        <f>IFERROR(VLOOKUP(A44,Hospitalizations!$G$2:$H$96,2,FALSE),"")</f>
        <v>28</v>
      </c>
      <c r="H44" s="2" t="str">
        <f>IFERROR(VLOOKUP(A44,ICU!$F$2:$G$30,2,FALSE),"")</f>
        <v/>
      </c>
    </row>
    <row r="45" spans="1:8" customFormat="1" x14ac:dyDescent="0.2">
      <c r="A45">
        <v>20200520</v>
      </c>
      <c r="B45" s="1" t="s">
        <v>0</v>
      </c>
      <c r="F45" s="2">
        <f>IFERROR(VLOOKUP(A45,Hospitalizations!$G$2:$H$96,2,FALSE),"")</f>
        <v>31</v>
      </c>
      <c r="H45" s="2" t="str">
        <f>IFERROR(VLOOKUP(A45,ICU!$F$2:$G$30,2,FALSE),"")</f>
        <v/>
      </c>
    </row>
    <row r="46" spans="1:8" customFormat="1" x14ac:dyDescent="0.2">
      <c r="A46">
        <v>20200519</v>
      </c>
      <c r="B46" s="1" t="s">
        <v>0</v>
      </c>
      <c r="F46" s="2">
        <f>IFERROR(VLOOKUP(A46,Hospitalizations!$G$2:$H$96,2,FALSE),"")</f>
        <v>28</v>
      </c>
      <c r="H46" s="2" t="str">
        <f>IFERROR(VLOOKUP(A46,ICU!$F$2:$G$30,2,FALSE),"")</f>
        <v/>
      </c>
    </row>
    <row r="47" spans="1:8" customFormat="1" x14ac:dyDescent="0.2">
      <c r="A47">
        <v>20200518</v>
      </c>
      <c r="B47" s="1" t="s">
        <v>0</v>
      </c>
      <c r="F47" s="2">
        <f>IFERROR(VLOOKUP(A47,Hospitalizations!$G$2:$H$96,2,FALSE),"")</f>
        <v>33</v>
      </c>
      <c r="H47" s="2" t="str">
        <f>IFERROR(VLOOKUP(A47,ICU!$F$2:$G$30,2,FALSE),"")</f>
        <v/>
      </c>
    </row>
    <row r="48" spans="1:8" customFormat="1" x14ac:dyDescent="0.2">
      <c r="A48">
        <v>20200517</v>
      </c>
      <c r="B48" s="1" t="s">
        <v>0</v>
      </c>
      <c r="F48" s="2">
        <f>IFERROR(VLOOKUP(A48,Hospitalizations!$G$2:$H$96,2,FALSE),"")</f>
        <v>32</v>
      </c>
      <c r="H48" s="2" t="str">
        <f>IFERROR(VLOOKUP(A48,ICU!$F$2:$G$30,2,FALSE),"")</f>
        <v/>
      </c>
    </row>
    <row r="49" spans="1:8" customFormat="1" x14ac:dyDescent="0.2">
      <c r="A49">
        <v>20200516</v>
      </c>
      <c r="B49" s="1" t="s">
        <v>0</v>
      </c>
      <c r="F49" s="2">
        <f>IFERROR(VLOOKUP(A49,Hospitalizations!$G$2:$H$96,2,FALSE),"")</f>
        <v>23</v>
      </c>
      <c r="H49" s="2" t="str">
        <f>IFERROR(VLOOKUP(A49,ICU!$F$2:$G$30,2,FALSE),"")</f>
        <v/>
      </c>
    </row>
    <row r="50" spans="1:8" customFormat="1" x14ac:dyDescent="0.2">
      <c r="A50">
        <v>20200515</v>
      </c>
      <c r="B50" s="1" t="s">
        <v>0</v>
      </c>
      <c r="F50" s="2">
        <f>IFERROR(VLOOKUP(A50,Hospitalizations!$G$2:$H$96,2,FALSE),"")</f>
        <v>29</v>
      </c>
      <c r="H50" s="2" t="str">
        <f>IFERROR(VLOOKUP(A50,ICU!$F$2:$G$30,2,FALSE),"")</f>
        <v/>
      </c>
    </row>
    <row r="51" spans="1:8" customFormat="1" x14ac:dyDescent="0.2">
      <c r="A51">
        <v>20200514</v>
      </c>
      <c r="B51" s="1" t="s">
        <v>0</v>
      </c>
      <c r="F51" s="2">
        <f>IFERROR(VLOOKUP(A51,Hospitalizations!$G$2:$H$96,2,FALSE),"")</f>
        <v>21</v>
      </c>
      <c r="H51" s="2" t="str">
        <f>IFERROR(VLOOKUP(A51,ICU!$F$2:$G$30,2,FALSE),"")</f>
        <v/>
      </c>
    </row>
    <row r="52" spans="1:8" customFormat="1" x14ac:dyDescent="0.2">
      <c r="A52">
        <v>20200513</v>
      </c>
      <c r="B52" s="1" t="s">
        <v>0</v>
      </c>
      <c r="F52" s="2">
        <f>IFERROR(VLOOKUP(A52,Hospitalizations!$G$2:$H$96,2,FALSE),"")</f>
        <v>21</v>
      </c>
      <c r="H52" s="2" t="str">
        <f>IFERROR(VLOOKUP(A52,ICU!$F$2:$G$30,2,FALSE),"")</f>
        <v/>
      </c>
    </row>
    <row r="53" spans="1:8" customFormat="1" x14ac:dyDescent="0.2">
      <c r="A53">
        <v>20200512</v>
      </c>
      <c r="B53" s="1" t="s">
        <v>0</v>
      </c>
      <c r="F53" s="2">
        <f>IFERROR(VLOOKUP(A53,Hospitalizations!$G$2:$H$96,2,FALSE),"")</f>
        <v>25</v>
      </c>
      <c r="H53" s="2" t="str">
        <f>IFERROR(VLOOKUP(A53,ICU!$F$2:$G$30,2,FALSE),"")</f>
        <v/>
      </c>
    </row>
    <row r="54" spans="1:8" customFormat="1" x14ac:dyDescent="0.2">
      <c r="A54">
        <v>20200511</v>
      </c>
      <c r="B54" s="1" t="s">
        <v>0</v>
      </c>
      <c r="F54" s="2">
        <f>IFERROR(VLOOKUP(A54,Hospitalizations!$G$2:$H$96,2,FALSE),"")</f>
        <v>31</v>
      </c>
      <c r="H54" s="2" t="str">
        <f>IFERROR(VLOOKUP(A54,ICU!$F$2:$G$30,2,FALSE),"")</f>
        <v/>
      </c>
    </row>
    <row r="55" spans="1:8" customFormat="1" x14ac:dyDescent="0.2">
      <c r="A55">
        <v>20200510</v>
      </c>
      <c r="B55" s="1" t="s">
        <v>0</v>
      </c>
      <c r="F55" s="2">
        <f>IFERROR(VLOOKUP(A55,Hospitalizations!$G$2:$H$96,2,FALSE),"")</f>
        <v>25</v>
      </c>
      <c r="H55" s="2" t="str">
        <f>IFERROR(VLOOKUP(A55,ICU!$F$2:$G$30,2,FALSE),"")</f>
        <v/>
      </c>
    </row>
    <row r="56" spans="1:8" customFormat="1" x14ac:dyDescent="0.2">
      <c r="A56">
        <v>20200509</v>
      </c>
      <c r="B56" s="1" t="s">
        <v>0</v>
      </c>
      <c r="F56" s="2">
        <f>IFERROR(VLOOKUP(A56,Hospitalizations!$G$2:$H$96,2,FALSE),"")</f>
        <v>19</v>
      </c>
      <c r="H56" s="2" t="str">
        <f>IFERROR(VLOOKUP(A56,ICU!$F$2:$G$30,2,FALSE),"")</f>
        <v/>
      </c>
    </row>
    <row r="57" spans="1:8" customFormat="1" x14ac:dyDescent="0.2">
      <c r="A57">
        <v>20200508</v>
      </c>
      <c r="B57" s="1" t="s">
        <v>0</v>
      </c>
      <c r="F57" s="2">
        <f>IFERROR(VLOOKUP(A57,Hospitalizations!$G$2:$H$96,2,FALSE),"")</f>
        <v>16</v>
      </c>
      <c r="H57" s="2" t="str">
        <f>IFERROR(VLOOKUP(A57,ICU!$F$2:$G$30,2,FALSE),"")</f>
        <v/>
      </c>
    </row>
    <row r="58" spans="1:8" customFormat="1" x14ac:dyDescent="0.2">
      <c r="A58">
        <v>20200507</v>
      </c>
      <c r="B58" s="1" t="s">
        <v>0</v>
      </c>
      <c r="F58" s="2">
        <f>IFERROR(VLOOKUP(A58,Hospitalizations!$G$2:$H$96,2,FALSE),"")</f>
        <v>22</v>
      </c>
      <c r="H58" s="2" t="str">
        <f>IFERROR(VLOOKUP(A58,ICU!$F$2:$G$30,2,FALSE),"")</f>
        <v/>
      </c>
    </row>
    <row r="59" spans="1:8" customFormat="1" x14ac:dyDescent="0.2">
      <c r="A59">
        <v>20200506</v>
      </c>
      <c r="B59" s="1" t="s">
        <v>0</v>
      </c>
      <c r="F59" s="2">
        <f>IFERROR(VLOOKUP(A59,Hospitalizations!$G$2:$H$96,2,FALSE),"")</f>
        <v>22</v>
      </c>
      <c r="H59" s="2" t="str">
        <f>IFERROR(VLOOKUP(A59,ICU!$F$2:$G$30,2,FALSE),"")</f>
        <v/>
      </c>
    </row>
    <row r="60" spans="1:8" customFormat="1" x14ac:dyDescent="0.2">
      <c r="A60">
        <v>20200505</v>
      </c>
      <c r="B60" s="1" t="s">
        <v>0</v>
      </c>
      <c r="F60" s="2">
        <f>IFERROR(VLOOKUP(A60,Hospitalizations!$G$2:$H$96,2,FALSE),"")</f>
        <v>45</v>
      </c>
      <c r="H60" s="2" t="str">
        <f>IFERROR(VLOOKUP(A60,ICU!$F$2:$G$30,2,FALSE),"")</f>
        <v/>
      </c>
    </row>
    <row r="61" spans="1:8" customFormat="1" x14ac:dyDescent="0.2">
      <c r="A61">
        <v>20200504</v>
      </c>
      <c r="B61" s="1" t="s">
        <v>0</v>
      </c>
      <c r="F61" s="2">
        <f>IFERROR(VLOOKUP(A61,Hospitalizations!$G$2:$H$96,2,FALSE),"")</f>
        <v>31</v>
      </c>
      <c r="H61" s="2" t="str">
        <f>IFERROR(VLOOKUP(A61,ICU!$F$2:$G$30,2,FALSE),"")</f>
        <v/>
      </c>
    </row>
    <row r="62" spans="1:8" customFormat="1" x14ac:dyDescent="0.2">
      <c r="A62">
        <v>20200503</v>
      </c>
      <c r="B62" s="1" t="s">
        <v>0</v>
      </c>
      <c r="F62" s="2">
        <f>IFERROR(VLOOKUP(A62,Hospitalizations!$G$2:$H$96,2,FALSE),"")</f>
        <v>27</v>
      </c>
      <c r="H62" s="2" t="str">
        <f>IFERROR(VLOOKUP(A62,ICU!$F$2:$G$30,2,FALSE),"")</f>
        <v/>
      </c>
    </row>
    <row r="63" spans="1:8" customFormat="1" x14ac:dyDescent="0.2">
      <c r="A63">
        <v>20200502</v>
      </c>
      <c r="B63" s="1" t="s">
        <v>0</v>
      </c>
      <c r="F63" s="2">
        <f>IFERROR(VLOOKUP(A63,Hospitalizations!$G$2:$H$96,2,FALSE),"")</f>
        <v>24</v>
      </c>
      <c r="H63" s="2" t="str">
        <f>IFERROR(VLOOKUP(A63,ICU!$F$2:$G$30,2,FALSE),"")</f>
        <v/>
      </c>
    </row>
    <row r="64" spans="1:8" customFormat="1" x14ac:dyDescent="0.2">
      <c r="A64">
        <v>20200501</v>
      </c>
      <c r="B64" s="1" t="s">
        <v>0</v>
      </c>
      <c r="F64" s="2">
        <f>IFERROR(VLOOKUP(A64,Hospitalizations!$G$2:$H$96,2,FALSE),"")</f>
        <v>32</v>
      </c>
      <c r="H64" s="2" t="str">
        <f>IFERROR(VLOOKUP(A64,ICU!$F$2:$G$30,2,FALSE),"")</f>
        <v/>
      </c>
    </row>
    <row r="65" spans="1:8" customFormat="1" x14ac:dyDescent="0.2">
      <c r="A65">
        <v>20200430</v>
      </c>
      <c r="B65" s="1" t="s">
        <v>0</v>
      </c>
      <c r="F65" s="2">
        <f>IFERROR(VLOOKUP(A65,Hospitalizations!$G$2:$H$96,2,FALSE),"")</f>
        <v>38</v>
      </c>
      <c r="H65" s="2" t="str">
        <f>IFERROR(VLOOKUP(A65,ICU!$F$2:$G$30,2,FALSE),"")</f>
        <v/>
      </c>
    </row>
    <row r="66" spans="1:8" customFormat="1" x14ac:dyDescent="0.2">
      <c r="A66">
        <v>20200429</v>
      </c>
      <c r="B66" s="1" t="s">
        <v>0</v>
      </c>
      <c r="F66" s="2">
        <f>IFERROR(VLOOKUP(A66,Hospitalizations!$G$2:$H$96,2,FALSE),"")</f>
        <v>41</v>
      </c>
      <c r="H66" s="2" t="str">
        <f>IFERROR(VLOOKUP(A66,ICU!$F$2:$G$30,2,FALSE),"")</f>
        <v/>
      </c>
    </row>
    <row r="67" spans="1:8" customFormat="1" x14ac:dyDescent="0.2">
      <c r="A67">
        <v>20200428</v>
      </c>
      <c r="B67" s="1" t="s">
        <v>0</v>
      </c>
      <c r="F67" s="2">
        <f>IFERROR(VLOOKUP(A67,Hospitalizations!$G$2:$H$96,2,FALSE),"")</f>
        <v>44</v>
      </c>
      <c r="H67" s="2" t="str">
        <f>IFERROR(VLOOKUP(A67,ICU!$F$2:$G$30,2,FALSE),"")</f>
        <v/>
      </c>
    </row>
    <row r="68" spans="1:8" customFormat="1" x14ac:dyDescent="0.2">
      <c r="A68">
        <v>20200427</v>
      </c>
      <c r="B68" s="1" t="s">
        <v>0</v>
      </c>
      <c r="F68" s="2">
        <f>IFERROR(VLOOKUP(A68,Hospitalizations!$G$2:$H$96,2,FALSE),"")</f>
        <v>41</v>
      </c>
      <c r="H68" s="2" t="str">
        <f>IFERROR(VLOOKUP(A68,ICU!$F$2:$G$30,2,FALSE),"")</f>
        <v/>
      </c>
    </row>
    <row r="69" spans="1:8" customFormat="1" x14ac:dyDescent="0.2">
      <c r="A69">
        <v>20200426</v>
      </c>
      <c r="B69" s="1" t="s">
        <v>0</v>
      </c>
      <c r="F69" s="2">
        <f>IFERROR(VLOOKUP(A69,Hospitalizations!$G$2:$H$96,2,FALSE),"")</f>
        <v>44</v>
      </c>
      <c r="H69" s="2" t="str">
        <f>IFERROR(VLOOKUP(A69,ICU!$F$2:$G$30,2,FALSE),"")</f>
        <v/>
      </c>
    </row>
    <row r="70" spans="1:8" customFormat="1" x14ac:dyDescent="0.2">
      <c r="A70">
        <v>20200425</v>
      </c>
      <c r="B70" s="1" t="s">
        <v>0</v>
      </c>
      <c r="F70" s="2">
        <f>IFERROR(VLOOKUP(A70,Hospitalizations!$G$2:$H$96,2,FALSE),"")</f>
        <v>41</v>
      </c>
      <c r="H70" s="2" t="str">
        <f>IFERROR(VLOOKUP(A70,ICU!$F$2:$G$30,2,FALSE),"")</f>
        <v/>
      </c>
    </row>
    <row r="71" spans="1:8" customFormat="1" x14ac:dyDescent="0.2">
      <c r="A71">
        <v>20200424</v>
      </c>
      <c r="B71" s="1" t="s">
        <v>0</v>
      </c>
      <c r="F71" s="2">
        <f>IFERROR(VLOOKUP(A71,Hospitalizations!$G$2:$H$96,2,FALSE),"")</f>
        <v>34</v>
      </c>
      <c r="H71" s="2" t="str">
        <f>IFERROR(VLOOKUP(A71,ICU!$F$2:$G$30,2,FALSE),"")</f>
        <v/>
      </c>
    </row>
    <row r="72" spans="1:8" customFormat="1" x14ac:dyDescent="0.2">
      <c r="A72">
        <v>20200423</v>
      </c>
      <c r="B72" s="1" t="s">
        <v>0</v>
      </c>
      <c r="F72" s="2">
        <f>IFERROR(VLOOKUP(A72,Hospitalizations!$G$2:$H$96,2,FALSE),"")</f>
        <v>56</v>
      </c>
      <c r="H72" s="2" t="str">
        <f>IFERROR(VLOOKUP(A72,ICU!$F$2:$G$30,2,FALSE),"")</f>
        <v/>
      </c>
    </row>
    <row r="73" spans="1:8" customFormat="1" x14ac:dyDescent="0.2">
      <c r="A73">
        <v>20200422</v>
      </c>
      <c r="B73" s="1" t="s">
        <v>0</v>
      </c>
      <c r="F73" s="2">
        <f>IFERROR(VLOOKUP(A73,Hospitalizations!$G$2:$H$96,2,FALSE),"")</f>
        <v>56</v>
      </c>
      <c r="H73" s="2" t="str">
        <f>IFERROR(VLOOKUP(A73,ICU!$F$2:$G$30,2,FALSE),"")</f>
        <v/>
      </c>
    </row>
    <row r="74" spans="1:8" customFormat="1" x14ac:dyDescent="0.2">
      <c r="A74">
        <v>20200421</v>
      </c>
      <c r="B74" s="1" t="s">
        <v>0</v>
      </c>
      <c r="F74" s="2">
        <f>IFERROR(VLOOKUP(A74,Hospitalizations!$G$2:$H$96,2,FALSE),"")</f>
        <v>71</v>
      </c>
      <c r="H74" s="2" t="str">
        <f>IFERROR(VLOOKUP(A74,ICU!$F$2:$G$30,2,FALSE),"")</f>
        <v/>
      </c>
    </row>
    <row r="75" spans="1:8" customFormat="1" x14ac:dyDescent="0.2">
      <c r="A75">
        <v>20200420</v>
      </c>
      <c r="B75" s="1" t="s">
        <v>0</v>
      </c>
      <c r="F75" s="2">
        <f>IFERROR(VLOOKUP(A75,Hospitalizations!$G$2:$H$96,2,FALSE),"")</f>
        <v>54</v>
      </c>
      <c r="H75" s="2" t="str">
        <f>IFERROR(VLOOKUP(A75,ICU!$F$2:$G$30,2,FALSE),"")</f>
        <v/>
      </c>
    </row>
    <row r="76" spans="1:8" customFormat="1" x14ac:dyDescent="0.2">
      <c r="A76">
        <v>20200419</v>
      </c>
      <c r="B76" s="1" t="s">
        <v>0</v>
      </c>
      <c r="F76" s="2">
        <f>IFERROR(VLOOKUP(A76,Hospitalizations!$G$2:$H$96,2,FALSE),"")</f>
        <v>44</v>
      </c>
      <c r="H76" s="2" t="str">
        <f>IFERROR(VLOOKUP(A76,ICU!$F$2:$G$30,2,FALSE),"")</f>
        <v/>
      </c>
    </row>
    <row r="77" spans="1:8" customFormat="1" x14ac:dyDescent="0.2">
      <c r="A77">
        <v>20200418</v>
      </c>
      <c r="B77" s="1" t="s">
        <v>0</v>
      </c>
      <c r="F77" s="2">
        <f>IFERROR(VLOOKUP(A77,Hospitalizations!$G$2:$H$96,2,FALSE),"")</f>
        <v>54</v>
      </c>
      <c r="H77" s="2" t="str">
        <f>IFERROR(VLOOKUP(A77,ICU!$F$2:$G$30,2,FALSE),"")</f>
        <v/>
      </c>
    </row>
    <row r="78" spans="1:8" customFormat="1" x14ac:dyDescent="0.2">
      <c r="A78">
        <v>20200417</v>
      </c>
      <c r="B78" s="1" t="s">
        <v>0</v>
      </c>
      <c r="F78" s="2">
        <f>IFERROR(VLOOKUP(A78,Hospitalizations!$G$2:$H$96,2,FALSE),"")</f>
        <v>59</v>
      </c>
      <c r="H78" s="2" t="str">
        <f>IFERROR(VLOOKUP(A78,ICU!$F$2:$G$30,2,FALSE),"")</f>
        <v/>
      </c>
    </row>
    <row r="79" spans="1:8" customFormat="1" x14ac:dyDescent="0.2">
      <c r="A79">
        <v>20200416</v>
      </c>
      <c r="B79" s="1" t="s">
        <v>0</v>
      </c>
      <c r="F79" s="2">
        <f>IFERROR(VLOOKUP(A79,Hospitalizations!$G$2:$H$96,2,FALSE),"")</f>
        <v>71</v>
      </c>
      <c r="H79" s="2" t="str">
        <f>IFERROR(VLOOKUP(A79,ICU!$F$2:$G$30,2,FALSE),"")</f>
        <v/>
      </c>
    </row>
    <row r="80" spans="1:8" customFormat="1" x14ac:dyDescent="0.2">
      <c r="A80">
        <v>20200415</v>
      </c>
      <c r="B80" s="1" t="s">
        <v>0</v>
      </c>
      <c r="F80" s="2">
        <f>IFERROR(VLOOKUP(A80,Hospitalizations!$G$2:$H$96,2,FALSE),"")</f>
        <v>67</v>
      </c>
      <c r="H80" s="2" t="str">
        <f>IFERROR(VLOOKUP(A80,ICU!$F$2:$G$30,2,FALSE),"")</f>
        <v/>
      </c>
    </row>
    <row r="81" spans="1:8" customFormat="1" x14ac:dyDescent="0.2">
      <c r="A81">
        <v>20200414</v>
      </c>
      <c r="B81" s="1" t="s">
        <v>0</v>
      </c>
      <c r="F81" s="2">
        <f>IFERROR(VLOOKUP(A81,Hospitalizations!$G$2:$H$96,2,FALSE),"")</f>
        <v>60</v>
      </c>
      <c r="H81" s="2" t="str">
        <f>IFERROR(VLOOKUP(A81,ICU!$F$2:$G$30,2,FALSE),"")</f>
        <v/>
      </c>
    </row>
    <row r="82" spans="1:8" customFormat="1" x14ac:dyDescent="0.2">
      <c r="A82">
        <v>20200413</v>
      </c>
      <c r="B82" s="1" t="s">
        <v>0</v>
      </c>
      <c r="F82" s="2">
        <f>IFERROR(VLOOKUP(A82,Hospitalizations!$G$2:$H$96,2,FALSE),"")</f>
        <v>62</v>
      </c>
      <c r="H82" s="2" t="str">
        <f>IFERROR(VLOOKUP(A82,ICU!$F$2:$G$30,2,FALSE),"")</f>
        <v/>
      </c>
    </row>
    <row r="83" spans="1:8" customFormat="1" x14ac:dyDescent="0.2">
      <c r="A83">
        <v>20200412</v>
      </c>
      <c r="B83" s="1" t="s">
        <v>0</v>
      </c>
      <c r="F83" s="2">
        <f>IFERROR(VLOOKUP(A83,Hospitalizations!$G$2:$H$96,2,FALSE),"")</f>
        <v>63</v>
      </c>
      <c r="H83" s="2" t="str">
        <f>IFERROR(VLOOKUP(A83,ICU!$F$2:$G$30,2,FALSE),"")</f>
        <v/>
      </c>
    </row>
    <row r="84" spans="1:8" customFormat="1" x14ac:dyDescent="0.2">
      <c r="A84">
        <v>20200411</v>
      </c>
      <c r="B84" s="1" t="s">
        <v>0</v>
      </c>
      <c r="F84" s="2">
        <f>IFERROR(VLOOKUP(A84,Hospitalizations!$G$2:$H$96,2,FALSE),"")</f>
        <v>61</v>
      </c>
      <c r="H84" s="2" t="str">
        <f>IFERROR(VLOOKUP(A84,ICU!$F$2:$G$30,2,FALSE),"")</f>
        <v/>
      </c>
    </row>
    <row r="85" spans="1:8" customFormat="1" x14ac:dyDescent="0.2">
      <c r="A85">
        <v>20200410</v>
      </c>
      <c r="B85" s="1" t="s">
        <v>0</v>
      </c>
      <c r="F85" s="2">
        <f>IFERROR(VLOOKUP(A85,Hospitalizations!$G$2:$H$96,2,FALSE),"")</f>
        <v>67</v>
      </c>
      <c r="H85" s="2" t="str">
        <f>IFERROR(VLOOKUP(A85,ICU!$F$2:$G$30,2,FALSE),"")</f>
        <v/>
      </c>
    </row>
    <row r="86" spans="1:8" customFormat="1" x14ac:dyDescent="0.2">
      <c r="A86">
        <v>20200409</v>
      </c>
      <c r="B86" s="1" t="s">
        <v>0</v>
      </c>
      <c r="F86" s="2">
        <f>IFERROR(VLOOKUP(A86,Hospitalizations!$G$2:$H$96,2,FALSE),"")</f>
        <v>70</v>
      </c>
      <c r="H86" s="2" t="str">
        <f>IFERROR(VLOOKUP(A86,ICU!$F$2:$G$30,2,FALSE),"")</f>
        <v/>
      </c>
    </row>
    <row r="87" spans="1:8" customFormat="1" x14ac:dyDescent="0.2">
      <c r="A87">
        <v>20200408</v>
      </c>
      <c r="B87" s="1" t="s">
        <v>0</v>
      </c>
      <c r="F87" s="2">
        <f>IFERROR(VLOOKUP(A87,Hospitalizations!$G$2:$H$96,2,FALSE),"")</f>
        <v>62</v>
      </c>
      <c r="H87" s="2" t="str">
        <f>IFERROR(VLOOKUP(A87,ICU!$F$2:$G$30,2,FALSE),"")</f>
        <v/>
      </c>
    </row>
    <row r="88" spans="1:8" customFormat="1" x14ac:dyDescent="0.2">
      <c r="A88">
        <v>20200407</v>
      </c>
      <c r="B88" s="1" t="s">
        <v>0</v>
      </c>
      <c r="F88" s="2">
        <f>IFERROR(VLOOKUP(A88,Hospitalizations!$G$2:$H$96,2,FALSE),"")</f>
        <v>67</v>
      </c>
      <c r="H88" s="2" t="str">
        <f>IFERROR(VLOOKUP(A88,ICU!$F$2:$G$30,2,FALSE),"")</f>
        <v/>
      </c>
    </row>
    <row r="89" spans="1:8" customFormat="1" x14ac:dyDescent="0.2">
      <c r="A89">
        <v>20200406</v>
      </c>
      <c r="B89" s="1" t="s">
        <v>0</v>
      </c>
      <c r="F89" s="2">
        <f>IFERROR(VLOOKUP(A89,Hospitalizations!$G$2:$H$96,2,FALSE),"")</f>
        <v>62</v>
      </c>
      <c r="H89" s="2" t="str">
        <f>IFERROR(VLOOKUP(A89,ICU!$F$2:$G$30,2,FALSE),"")</f>
        <v/>
      </c>
    </row>
    <row r="90" spans="1:8" customFormat="1" x14ac:dyDescent="0.2">
      <c r="A90">
        <v>20200405</v>
      </c>
      <c r="B90" s="1" t="s">
        <v>0</v>
      </c>
      <c r="F90" s="2">
        <f>IFERROR(VLOOKUP(A90,Hospitalizations!$G$2:$H$96,2,FALSE),"")</f>
        <v>51</v>
      </c>
      <c r="H90" s="2" t="str">
        <f>IFERROR(VLOOKUP(A90,ICU!$F$2:$G$30,2,FALSE),"")</f>
        <v/>
      </c>
    </row>
    <row r="91" spans="1:8" customFormat="1" x14ac:dyDescent="0.2">
      <c r="A91">
        <v>20200404</v>
      </c>
      <c r="B91" s="1" t="s">
        <v>0</v>
      </c>
      <c r="F91" s="2">
        <f>IFERROR(VLOOKUP(A91,Hospitalizations!$G$2:$H$96,2,FALSE),"")</f>
        <v>53</v>
      </c>
      <c r="H91" s="2" t="str">
        <f>IFERROR(VLOOKUP(A91,ICU!$F$2:$G$30,2,FALSE),"")</f>
        <v/>
      </c>
    </row>
    <row r="92" spans="1:8" customFormat="1" x14ac:dyDescent="0.2">
      <c r="A92">
        <v>20200403</v>
      </c>
      <c r="B92" s="1" t="s">
        <v>0</v>
      </c>
      <c r="F92" s="2">
        <f>IFERROR(VLOOKUP(A92,Hospitalizations!$G$2:$H$96,2,FALSE),"")</f>
        <v>45</v>
      </c>
      <c r="H92" s="2" t="str">
        <f>IFERROR(VLOOKUP(A92,ICU!$F$2:$G$30,2,FALSE),"")</f>
        <v/>
      </c>
    </row>
    <row r="93" spans="1:8" customFormat="1" x14ac:dyDescent="0.2">
      <c r="A93">
        <v>20200402</v>
      </c>
      <c r="B93" s="1" t="s">
        <v>0</v>
      </c>
      <c r="F93" s="2">
        <f>IFERROR(VLOOKUP(A93,Hospitalizations!$G$2:$H$96,2,FALSE),"")</f>
        <v>49</v>
      </c>
      <c r="H93" s="2" t="str">
        <f>IFERROR(VLOOKUP(A93,ICU!$F$2:$G$30,2,FALSE),"")</f>
        <v/>
      </c>
    </row>
    <row r="94" spans="1:8" customFormat="1" x14ac:dyDescent="0.2">
      <c r="A94">
        <v>20200401</v>
      </c>
      <c r="B94" s="1" t="s">
        <v>0</v>
      </c>
      <c r="F94" s="2">
        <f>IFERROR(VLOOKUP(A94,Hospitalizations!$G$2:$H$96,2,FALSE),"")</f>
        <v>49</v>
      </c>
      <c r="H94" s="2" t="str">
        <f>IFERROR(VLOOKUP(A94,ICU!$F$2:$G$30,2,FALSE),"")</f>
        <v/>
      </c>
    </row>
    <row r="95" spans="1:8" customFormat="1" x14ac:dyDescent="0.2">
      <c r="A95">
        <v>20200331</v>
      </c>
      <c r="B95" s="1" t="s">
        <v>0</v>
      </c>
      <c r="F95" s="2">
        <f>IFERROR(VLOOKUP(A95,Hospitalizations!$G$2:$H$96,2,FALSE),"")</f>
        <v>45</v>
      </c>
      <c r="H95" s="2" t="str">
        <f>IFERROR(VLOOKUP(A95,ICU!$F$2:$G$30,2,FALSE),"")</f>
        <v/>
      </c>
    </row>
    <row r="96" spans="1:8" customFormat="1" x14ac:dyDescent="0.2">
      <c r="A96">
        <v>20200330</v>
      </c>
      <c r="B96" s="1" t="s">
        <v>0</v>
      </c>
      <c r="F96" s="2">
        <f>IFERROR(VLOOKUP(A96,Hospitalizations!$G$2:$H$96,2,FALSE),"")</f>
        <v>42</v>
      </c>
      <c r="H96" s="2" t="str">
        <f>IFERROR(VLOOKUP(A96,ICU!$F$2:$G$30,2,FALSE),"")</f>
        <v/>
      </c>
    </row>
    <row r="97" spans="1:8" customFormat="1" x14ac:dyDescent="0.2">
      <c r="A97">
        <v>20200329</v>
      </c>
      <c r="B97" s="1" t="s">
        <v>0</v>
      </c>
      <c r="F97" s="2">
        <f>IFERROR(VLOOKUP(A97,Hospitalizations!$G$2:$H$96,2,FALSE),"")</f>
        <v>35</v>
      </c>
      <c r="H97" s="2" t="str">
        <f>IFERROR(VLOOKUP(A97,ICU!$F$2:$G$30,2,FALSE),"")</f>
        <v/>
      </c>
    </row>
    <row r="98" spans="1:8" customFormat="1" x14ac:dyDescent="0.2">
      <c r="A98">
        <v>20200328</v>
      </c>
      <c r="B98" s="1" t="s">
        <v>0</v>
      </c>
      <c r="F98" s="2">
        <f>IFERROR(VLOOKUP(A98,Hospitalizations!$G$2:$H$96,2,FALSE),"")</f>
        <v>38</v>
      </c>
      <c r="H98" s="2" t="str">
        <f>IFERROR(VLOOKUP(A98,ICU!$F$2:$G$30,2,FALSE),"")</f>
        <v/>
      </c>
    </row>
    <row r="99" spans="1:8" customFormat="1" x14ac:dyDescent="0.2">
      <c r="A99">
        <v>20200327</v>
      </c>
      <c r="B99" s="1" t="s">
        <v>0</v>
      </c>
      <c r="F99" s="2">
        <f>IFERROR(VLOOKUP(A99,Hospitalizations!$G$2:$H$96,2,FALSE),"")</f>
        <v>31</v>
      </c>
      <c r="H99" s="2" t="str">
        <f>IFERROR(VLOOKUP(A99,ICU!$F$2:$G$30,2,FALSE),"")</f>
        <v/>
      </c>
    </row>
    <row r="100" spans="1:8" customFormat="1" x14ac:dyDescent="0.2">
      <c r="A100">
        <v>20200326</v>
      </c>
      <c r="B100" s="1" t="s">
        <v>0</v>
      </c>
      <c r="F100" s="2">
        <f>IFERROR(VLOOKUP(A100,Hospitalizations!$G$2:$H$96,2,FALSE),"")</f>
        <v>34</v>
      </c>
      <c r="H100" s="2" t="str">
        <f>IFERROR(VLOOKUP(A100,ICU!$F$2:$G$30,2,FALSE),"")</f>
        <v/>
      </c>
    </row>
    <row r="101" spans="1:8" customFormat="1" x14ac:dyDescent="0.2">
      <c r="A101">
        <v>20200325</v>
      </c>
      <c r="B101" s="1" t="s">
        <v>0</v>
      </c>
      <c r="F101" s="2" t="str">
        <f>IFERROR(VLOOKUP(A101,Hospitalizations!$G$2:$H$96,2,FALSE),"")</f>
        <v/>
      </c>
      <c r="H101" s="2" t="str">
        <f>IFERROR(VLOOKUP(A101,ICU!$F$2:$G$30,2,FALSE),"")</f>
        <v/>
      </c>
    </row>
    <row r="102" spans="1:8" customFormat="1" x14ac:dyDescent="0.2">
      <c r="A102">
        <v>20200324</v>
      </c>
      <c r="B102" s="1" t="s">
        <v>0</v>
      </c>
      <c r="F102" s="2" t="str">
        <f>IFERROR(VLOOKUP(A102,Hospitalizations!$G$2:$H$96,2,FALSE),"")</f>
        <v/>
      </c>
      <c r="H102" s="2" t="str">
        <f>IFERROR(VLOOKUP(A102,ICU!$F$2:$G$30,2,FALSE),"")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3F67-04AC-3442-8883-886814096D4C}">
  <dimension ref="A1:K30"/>
  <sheetViews>
    <sheetView workbookViewId="0">
      <selection activeCell="K13" sqref="K13"/>
    </sheetView>
  </sheetViews>
  <sheetFormatPr baseColWidth="10" defaultRowHeight="16" x14ac:dyDescent="0.2"/>
  <cols>
    <col min="4" max="4" width="12" bestFit="1" customWidth="1"/>
    <col min="5" max="5" width="12" style="9" customWidth="1"/>
    <col min="6" max="6" width="12" style="10" customWidth="1"/>
    <col min="7" max="7" width="20" customWidth="1"/>
  </cols>
  <sheetData>
    <row r="1" spans="1:11" x14ac:dyDescent="0.2">
      <c r="A1" s="6" t="s">
        <v>9</v>
      </c>
      <c r="B1" s="16" t="s">
        <v>110</v>
      </c>
      <c r="C1" s="16" t="s">
        <v>111</v>
      </c>
      <c r="D1" s="16" t="s">
        <v>112</v>
      </c>
      <c r="E1" s="17" t="s">
        <v>109</v>
      </c>
      <c r="F1" s="18" t="s">
        <v>109</v>
      </c>
      <c r="G1" s="6" t="s">
        <v>10</v>
      </c>
    </row>
    <row r="2" spans="1:11" x14ac:dyDescent="0.2">
      <c r="A2" s="7" t="s">
        <v>20</v>
      </c>
      <c r="B2" s="19">
        <v>2020</v>
      </c>
      <c r="C2" s="19">
        <v>9</v>
      </c>
      <c r="D2" s="19">
        <v>6</v>
      </c>
      <c r="E2" s="15" t="str">
        <f t="shared" ref="E2:E7" si="0">_xlfn.CONCAT(B2,"0",D2,"0",C2)</f>
        <v>20200609</v>
      </c>
      <c r="F2" s="22">
        <v>20200609</v>
      </c>
      <c r="G2">
        <v>6</v>
      </c>
      <c r="H2" s="8"/>
      <c r="I2" s="8"/>
      <c r="J2" s="8"/>
      <c r="K2" s="8"/>
    </row>
    <row r="3" spans="1:11" x14ac:dyDescent="0.2">
      <c r="A3" s="7" t="s">
        <v>19</v>
      </c>
      <c r="B3" s="19">
        <v>2020</v>
      </c>
      <c r="C3" s="19">
        <v>8</v>
      </c>
      <c r="D3" s="19">
        <v>6</v>
      </c>
      <c r="E3" s="15" t="str">
        <f t="shared" si="0"/>
        <v>20200608</v>
      </c>
      <c r="F3" s="22">
        <v>20200608</v>
      </c>
      <c r="G3">
        <v>8</v>
      </c>
    </row>
    <row r="4" spans="1:11" x14ac:dyDescent="0.2">
      <c r="A4" s="7" t="s">
        <v>18</v>
      </c>
      <c r="B4" s="19">
        <v>2020</v>
      </c>
      <c r="C4" s="19">
        <v>7</v>
      </c>
      <c r="D4" s="19">
        <v>6</v>
      </c>
      <c r="E4" s="15" t="str">
        <f t="shared" si="0"/>
        <v>20200607</v>
      </c>
      <c r="F4" s="22">
        <v>20200607</v>
      </c>
      <c r="G4">
        <v>8</v>
      </c>
      <c r="J4" t="s">
        <v>107</v>
      </c>
    </row>
    <row r="5" spans="1:11" x14ac:dyDescent="0.2">
      <c r="A5" s="7" t="s">
        <v>17</v>
      </c>
      <c r="B5" s="19">
        <v>2020</v>
      </c>
      <c r="C5" s="19">
        <v>6</v>
      </c>
      <c r="D5" s="19">
        <v>6</v>
      </c>
      <c r="E5" s="15" t="str">
        <f t="shared" si="0"/>
        <v>20200606</v>
      </c>
      <c r="F5" s="22">
        <v>20200606</v>
      </c>
      <c r="G5">
        <v>8</v>
      </c>
      <c r="J5">
        <f>SUM(G2:G30)</f>
        <v>202</v>
      </c>
    </row>
    <row r="6" spans="1:11" x14ac:dyDescent="0.2">
      <c r="A6" s="7" t="s">
        <v>16</v>
      </c>
      <c r="B6" s="19">
        <v>2020</v>
      </c>
      <c r="C6" s="19">
        <v>5</v>
      </c>
      <c r="D6" s="19">
        <v>6</v>
      </c>
      <c r="E6" s="15" t="str">
        <f t="shared" si="0"/>
        <v>20200605</v>
      </c>
      <c r="F6" s="22">
        <v>20200605</v>
      </c>
      <c r="G6">
        <v>8</v>
      </c>
    </row>
    <row r="7" spans="1:11" x14ac:dyDescent="0.2">
      <c r="A7" s="7" t="s">
        <v>15</v>
      </c>
      <c r="B7" s="19">
        <v>2020</v>
      </c>
      <c r="C7" s="19">
        <v>4</v>
      </c>
      <c r="D7" s="19">
        <v>6</v>
      </c>
      <c r="E7" s="15" t="str">
        <f t="shared" si="0"/>
        <v>20200604</v>
      </c>
      <c r="F7" s="22">
        <v>20200604</v>
      </c>
      <c r="G7">
        <v>2</v>
      </c>
    </row>
    <row r="8" spans="1:11" x14ac:dyDescent="0.2">
      <c r="A8" s="7" t="s">
        <v>11</v>
      </c>
      <c r="B8" s="19">
        <v>2020</v>
      </c>
      <c r="C8" s="19">
        <v>31</v>
      </c>
      <c r="D8" s="19" t="s">
        <v>108</v>
      </c>
      <c r="E8" s="15" t="str">
        <f>_xlfn.CONCAT(B8,"0",D8,C8)</f>
        <v>20200531</v>
      </c>
      <c r="F8" s="22">
        <v>20200531</v>
      </c>
      <c r="G8">
        <v>1</v>
      </c>
      <c r="J8" s="1"/>
    </row>
    <row r="9" spans="1:11" x14ac:dyDescent="0.2">
      <c r="A9" s="7" t="s">
        <v>14</v>
      </c>
      <c r="B9" s="19">
        <v>2020</v>
      </c>
      <c r="C9" s="19">
        <v>3</v>
      </c>
      <c r="D9" s="19">
        <v>6</v>
      </c>
      <c r="E9" s="15" t="str">
        <f>_xlfn.CONCAT(B9,"0",D9,"0",C9)</f>
        <v>20200603</v>
      </c>
      <c r="F9" s="22">
        <v>20200603</v>
      </c>
      <c r="G9">
        <v>2</v>
      </c>
    </row>
    <row r="10" spans="1:11" x14ac:dyDescent="0.2">
      <c r="A10" s="7" t="s">
        <v>39</v>
      </c>
      <c r="B10" s="19">
        <v>2020</v>
      </c>
      <c r="C10" s="19">
        <v>28</v>
      </c>
      <c r="D10" s="19">
        <v>6</v>
      </c>
      <c r="E10" s="15" t="str">
        <f t="shared" ref="E10:E18" si="1">_xlfn.CONCAT(B10,"0",D10,C10)</f>
        <v>20200628</v>
      </c>
      <c r="F10" s="22">
        <v>20200628</v>
      </c>
      <c r="G10">
        <v>15</v>
      </c>
    </row>
    <row r="11" spans="1:11" x14ac:dyDescent="0.2">
      <c r="A11" s="7" t="s">
        <v>38</v>
      </c>
      <c r="B11" s="19">
        <v>2020</v>
      </c>
      <c r="C11" s="19">
        <v>27</v>
      </c>
      <c r="D11" s="19">
        <v>6</v>
      </c>
      <c r="E11" s="15" t="str">
        <f t="shared" si="1"/>
        <v>20200627</v>
      </c>
      <c r="F11" s="22">
        <v>20200627</v>
      </c>
      <c r="G11">
        <v>15</v>
      </c>
    </row>
    <row r="12" spans="1:11" x14ac:dyDescent="0.2">
      <c r="A12" s="7" t="s">
        <v>37</v>
      </c>
      <c r="B12" s="19">
        <v>2020</v>
      </c>
      <c r="C12" s="19">
        <v>26</v>
      </c>
      <c r="D12" s="19">
        <v>6</v>
      </c>
      <c r="E12" s="15" t="str">
        <f t="shared" si="1"/>
        <v>20200626</v>
      </c>
      <c r="F12" s="22">
        <v>20200626</v>
      </c>
      <c r="G12">
        <v>16</v>
      </c>
    </row>
    <row r="13" spans="1:11" x14ac:dyDescent="0.2">
      <c r="A13" s="7" t="s">
        <v>36</v>
      </c>
      <c r="B13" s="19">
        <v>2020</v>
      </c>
      <c r="C13" s="19">
        <v>25</v>
      </c>
      <c r="D13" s="19">
        <v>6</v>
      </c>
      <c r="E13" s="15" t="str">
        <f t="shared" si="1"/>
        <v>20200625</v>
      </c>
      <c r="F13" s="22">
        <v>20200625</v>
      </c>
      <c r="G13">
        <v>10</v>
      </c>
    </row>
    <row r="14" spans="1:11" x14ac:dyDescent="0.2">
      <c r="A14" s="7" t="s">
        <v>35</v>
      </c>
      <c r="B14" s="19">
        <v>2020</v>
      </c>
      <c r="C14" s="19">
        <v>24</v>
      </c>
      <c r="D14" s="19">
        <v>6</v>
      </c>
      <c r="E14" s="15" t="str">
        <f t="shared" si="1"/>
        <v>20200624</v>
      </c>
      <c r="F14" s="22">
        <v>20200624</v>
      </c>
      <c r="G14">
        <v>11</v>
      </c>
    </row>
    <row r="15" spans="1:11" x14ac:dyDescent="0.2">
      <c r="A15" s="7" t="s">
        <v>34</v>
      </c>
      <c r="B15" s="19">
        <v>2020</v>
      </c>
      <c r="C15" s="19">
        <v>23</v>
      </c>
      <c r="D15" s="19">
        <v>6</v>
      </c>
      <c r="E15" s="15" t="str">
        <f t="shared" si="1"/>
        <v>20200623</v>
      </c>
      <c r="F15" s="22">
        <v>20200623</v>
      </c>
      <c r="G15">
        <v>11</v>
      </c>
    </row>
    <row r="16" spans="1:11" x14ac:dyDescent="0.2">
      <c r="A16" s="7" t="s">
        <v>33</v>
      </c>
      <c r="B16" s="19">
        <v>2020</v>
      </c>
      <c r="C16" s="19">
        <v>22</v>
      </c>
      <c r="D16" s="19">
        <v>6</v>
      </c>
      <c r="E16" s="15" t="str">
        <f t="shared" si="1"/>
        <v>20200622</v>
      </c>
      <c r="F16" s="22">
        <v>20200622</v>
      </c>
      <c r="G16">
        <v>9</v>
      </c>
    </row>
    <row r="17" spans="1:7" x14ac:dyDescent="0.2">
      <c r="A17" s="7" t="s">
        <v>32</v>
      </c>
      <c r="B17" s="19">
        <v>2020</v>
      </c>
      <c r="C17" s="19">
        <v>21</v>
      </c>
      <c r="D17" s="19">
        <v>6</v>
      </c>
      <c r="E17" s="15" t="str">
        <f t="shared" si="1"/>
        <v>20200621</v>
      </c>
      <c r="F17" s="22">
        <v>20200621</v>
      </c>
      <c r="G17">
        <v>8</v>
      </c>
    </row>
    <row r="18" spans="1:7" x14ac:dyDescent="0.2">
      <c r="A18" s="7" t="s">
        <v>31</v>
      </c>
      <c r="B18" s="19">
        <v>2020</v>
      </c>
      <c r="C18" s="19">
        <v>20</v>
      </c>
      <c r="D18" s="19">
        <v>6</v>
      </c>
      <c r="E18" s="15" t="str">
        <f t="shared" si="1"/>
        <v>20200620</v>
      </c>
      <c r="F18" s="22">
        <v>20200620</v>
      </c>
      <c r="G18">
        <v>5</v>
      </c>
    </row>
    <row r="19" spans="1:7" x14ac:dyDescent="0.2">
      <c r="A19" s="7" t="s">
        <v>13</v>
      </c>
      <c r="B19" s="19">
        <v>2020</v>
      </c>
      <c r="C19" s="19">
        <v>2</v>
      </c>
      <c r="D19" s="19">
        <v>6</v>
      </c>
      <c r="E19" s="15" t="str">
        <f>_xlfn.CONCAT(B19,"0",D19,"0",C19)</f>
        <v>20200602</v>
      </c>
      <c r="F19" s="22">
        <v>20200602</v>
      </c>
      <c r="G19">
        <v>2</v>
      </c>
    </row>
    <row r="20" spans="1:7" x14ac:dyDescent="0.2">
      <c r="A20" s="7" t="s">
        <v>30</v>
      </c>
      <c r="B20" s="19">
        <v>2020</v>
      </c>
      <c r="C20" s="19">
        <v>19</v>
      </c>
      <c r="D20" s="19">
        <v>6</v>
      </c>
      <c r="E20" s="15" t="str">
        <f t="shared" ref="E20:E29" si="2">_xlfn.CONCAT(B20,"0",D20,C20)</f>
        <v>20200619</v>
      </c>
      <c r="F20" s="22">
        <v>20200619</v>
      </c>
      <c r="G20">
        <v>6</v>
      </c>
    </row>
    <row r="21" spans="1:7" x14ac:dyDescent="0.2">
      <c r="A21" s="7" t="s">
        <v>29</v>
      </c>
      <c r="B21" s="19">
        <v>2020</v>
      </c>
      <c r="C21" s="19">
        <v>18</v>
      </c>
      <c r="D21" s="19">
        <v>6</v>
      </c>
      <c r="E21" s="15" t="str">
        <f t="shared" si="2"/>
        <v>20200618</v>
      </c>
      <c r="F21" s="22">
        <v>20200618</v>
      </c>
      <c r="G21">
        <v>6</v>
      </c>
    </row>
    <row r="22" spans="1:7" x14ac:dyDescent="0.2">
      <c r="A22" s="7" t="s">
        <v>28</v>
      </c>
      <c r="B22" s="19">
        <v>2020</v>
      </c>
      <c r="C22" s="19">
        <v>17</v>
      </c>
      <c r="D22" s="19">
        <v>6</v>
      </c>
      <c r="E22" s="15" t="str">
        <f t="shared" si="2"/>
        <v>20200617</v>
      </c>
      <c r="F22" s="22">
        <v>20200617</v>
      </c>
      <c r="G22">
        <v>6</v>
      </c>
    </row>
    <row r="23" spans="1:7" x14ac:dyDescent="0.2">
      <c r="A23" s="7" t="s">
        <v>27</v>
      </c>
      <c r="B23" s="19">
        <v>2020</v>
      </c>
      <c r="C23" s="19">
        <v>16</v>
      </c>
      <c r="D23" s="19">
        <v>6</v>
      </c>
      <c r="E23" s="15" t="str">
        <f t="shared" si="2"/>
        <v>20200616</v>
      </c>
      <c r="F23" s="22">
        <v>20200616</v>
      </c>
      <c r="G23">
        <v>6</v>
      </c>
    </row>
    <row r="24" spans="1:7" x14ac:dyDescent="0.2">
      <c r="A24" s="7" t="s">
        <v>26</v>
      </c>
      <c r="B24" s="19">
        <v>2020</v>
      </c>
      <c r="C24" s="19">
        <v>15</v>
      </c>
      <c r="D24" s="19">
        <v>6</v>
      </c>
      <c r="E24" s="15" t="str">
        <f t="shared" si="2"/>
        <v>20200615</v>
      </c>
      <c r="F24" s="22">
        <v>20200615</v>
      </c>
      <c r="G24">
        <v>5</v>
      </c>
    </row>
    <row r="25" spans="1:7" x14ac:dyDescent="0.2">
      <c r="A25" s="7" t="s">
        <v>25</v>
      </c>
      <c r="B25" s="19">
        <v>2020</v>
      </c>
      <c r="C25" s="19">
        <v>14</v>
      </c>
      <c r="D25" s="19">
        <v>6</v>
      </c>
      <c r="E25" s="15" t="str">
        <f t="shared" si="2"/>
        <v>20200614</v>
      </c>
      <c r="F25" s="22">
        <v>20200614</v>
      </c>
      <c r="G25">
        <v>5</v>
      </c>
    </row>
    <row r="26" spans="1:7" x14ac:dyDescent="0.2">
      <c r="A26" s="7" t="s">
        <v>24</v>
      </c>
      <c r="B26" s="19">
        <v>2020</v>
      </c>
      <c r="C26" s="19">
        <v>13</v>
      </c>
      <c r="D26" s="19">
        <v>6</v>
      </c>
      <c r="E26" s="15" t="str">
        <f t="shared" si="2"/>
        <v>20200613</v>
      </c>
      <c r="F26" s="22">
        <v>20200613</v>
      </c>
      <c r="G26">
        <v>5</v>
      </c>
    </row>
    <row r="27" spans="1:7" x14ac:dyDescent="0.2">
      <c r="A27" s="7" t="s">
        <v>23</v>
      </c>
      <c r="B27" s="19">
        <v>2020</v>
      </c>
      <c r="C27" s="19">
        <v>12</v>
      </c>
      <c r="D27" s="19">
        <v>6</v>
      </c>
      <c r="E27" s="15" t="str">
        <f t="shared" si="2"/>
        <v>20200612</v>
      </c>
      <c r="F27" s="22">
        <v>20200612</v>
      </c>
      <c r="G27">
        <v>5</v>
      </c>
    </row>
    <row r="28" spans="1:7" x14ac:dyDescent="0.2">
      <c r="A28" s="7" t="s">
        <v>22</v>
      </c>
      <c r="B28" s="19">
        <v>2020</v>
      </c>
      <c r="C28" s="19">
        <v>11</v>
      </c>
      <c r="D28" s="19">
        <v>6</v>
      </c>
      <c r="E28" s="15" t="str">
        <f t="shared" si="2"/>
        <v>20200611</v>
      </c>
      <c r="F28" s="22">
        <v>20200611</v>
      </c>
      <c r="G28">
        <v>6</v>
      </c>
    </row>
    <row r="29" spans="1:7" x14ac:dyDescent="0.2">
      <c r="A29" s="7" t="s">
        <v>21</v>
      </c>
      <c r="B29" s="19">
        <v>2020</v>
      </c>
      <c r="C29" s="19">
        <v>10</v>
      </c>
      <c r="D29" s="19">
        <v>6</v>
      </c>
      <c r="E29" s="15" t="str">
        <f t="shared" si="2"/>
        <v>20200610</v>
      </c>
      <c r="F29" s="22">
        <v>20200610</v>
      </c>
      <c r="G29">
        <v>6</v>
      </c>
    </row>
    <row r="30" spans="1:7" x14ac:dyDescent="0.2">
      <c r="A30" s="7" t="s">
        <v>12</v>
      </c>
      <c r="B30" s="19">
        <v>2020</v>
      </c>
      <c r="C30" s="19">
        <v>1</v>
      </c>
      <c r="D30" s="20">
        <v>6</v>
      </c>
      <c r="E30" s="15" t="str">
        <f>_xlfn.CONCAT(B30,"0",D30,"0",C30)</f>
        <v>20200601</v>
      </c>
      <c r="F30" s="22">
        <v>20200601</v>
      </c>
      <c r="G30">
        <v>1</v>
      </c>
    </row>
  </sheetData>
  <autoFilter ref="A1:G1" xr:uid="{6FA6D477-5DE7-1341-B913-3D8169B26992}">
    <sortState xmlns:xlrd2="http://schemas.microsoft.com/office/spreadsheetml/2017/richdata2" ref="A2:G30">
      <sortCondition descending="1" ref="A1:A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A6FD-F5A4-B340-8FA7-CF287B2CE080}">
  <dimension ref="A1:K102"/>
  <sheetViews>
    <sheetView workbookViewId="0"/>
  </sheetViews>
  <sheetFormatPr baseColWidth="10" defaultRowHeight="16" x14ac:dyDescent="0.2"/>
  <cols>
    <col min="1" max="1" width="11.83203125" customWidth="1"/>
    <col min="2" max="2" width="8.33203125" customWidth="1"/>
    <col min="3" max="3" width="9" customWidth="1"/>
    <col min="4" max="5" width="10.5" customWidth="1"/>
    <col min="6" max="6" width="22" customWidth="1"/>
    <col min="7" max="7" width="22" style="12" customWidth="1"/>
    <col min="8" max="8" width="42" customWidth="1"/>
  </cols>
  <sheetData>
    <row r="1" spans="1:11" s="12" customFormat="1" ht="66" customHeight="1" x14ac:dyDescent="0.2">
      <c r="A1" s="13" t="s">
        <v>9</v>
      </c>
      <c r="B1" s="16" t="s">
        <v>110</v>
      </c>
      <c r="C1" s="16" t="s">
        <v>111</v>
      </c>
      <c r="D1" s="16" t="s">
        <v>112</v>
      </c>
      <c r="E1" s="16" t="s">
        <v>129</v>
      </c>
      <c r="F1" s="17" t="s">
        <v>109</v>
      </c>
      <c r="G1" s="11" t="s">
        <v>117</v>
      </c>
      <c r="H1" s="13" t="s">
        <v>40</v>
      </c>
    </row>
    <row r="2" spans="1:11" x14ac:dyDescent="0.2">
      <c r="A2" t="s">
        <v>55</v>
      </c>
      <c r="B2" s="14">
        <v>2020</v>
      </c>
      <c r="C2" s="21" t="s">
        <v>120</v>
      </c>
      <c r="D2" s="14" t="s">
        <v>114</v>
      </c>
      <c r="E2" s="21" t="s">
        <v>125</v>
      </c>
      <c r="F2" s="14" t="str">
        <f>B2&amp;E2&amp;C2</f>
        <v>20200409</v>
      </c>
      <c r="G2" s="9">
        <v>20200409</v>
      </c>
      <c r="H2">
        <v>70</v>
      </c>
    </row>
    <row r="3" spans="1:11" x14ac:dyDescent="0.2">
      <c r="A3" t="s">
        <v>54</v>
      </c>
      <c r="B3" s="14">
        <v>2020</v>
      </c>
      <c r="C3" s="21" t="s">
        <v>121</v>
      </c>
      <c r="D3" s="14" t="s">
        <v>114</v>
      </c>
      <c r="E3" s="21" t="s">
        <v>125</v>
      </c>
      <c r="F3" s="14" t="str">
        <f t="shared" ref="F3:F66" si="0">B3&amp;E3&amp;C3</f>
        <v>20200408</v>
      </c>
      <c r="G3" s="9">
        <v>20200408</v>
      </c>
      <c r="H3">
        <v>62</v>
      </c>
    </row>
    <row r="4" spans="1:11" x14ac:dyDescent="0.2">
      <c r="A4" t="s">
        <v>53</v>
      </c>
      <c r="B4" s="14">
        <v>2020</v>
      </c>
      <c r="C4" s="21" t="s">
        <v>122</v>
      </c>
      <c r="D4" s="14" t="s">
        <v>114</v>
      </c>
      <c r="E4" s="21" t="s">
        <v>125</v>
      </c>
      <c r="F4" s="14" t="str">
        <f t="shared" si="0"/>
        <v>20200407</v>
      </c>
      <c r="G4" s="9">
        <v>20200407</v>
      </c>
      <c r="H4">
        <v>67</v>
      </c>
      <c r="K4" t="s">
        <v>107</v>
      </c>
    </row>
    <row r="5" spans="1:11" x14ac:dyDescent="0.2">
      <c r="A5" t="s">
        <v>52</v>
      </c>
      <c r="B5" s="14">
        <v>2020</v>
      </c>
      <c r="C5" s="21" t="s">
        <v>123</v>
      </c>
      <c r="D5" s="14" t="s">
        <v>114</v>
      </c>
      <c r="E5" s="21" t="s">
        <v>125</v>
      </c>
      <c r="F5" s="14" t="str">
        <f t="shared" si="0"/>
        <v>20200406</v>
      </c>
      <c r="G5" s="9">
        <v>20200406</v>
      </c>
      <c r="H5">
        <v>62</v>
      </c>
      <c r="K5">
        <f>SUM(H2:H96)</f>
        <v>3549</v>
      </c>
    </row>
    <row r="6" spans="1:11" x14ac:dyDescent="0.2">
      <c r="A6" t="s">
        <v>51</v>
      </c>
      <c r="B6" s="14">
        <v>2020</v>
      </c>
      <c r="C6" s="21" t="s">
        <v>124</v>
      </c>
      <c r="D6" s="14" t="s">
        <v>114</v>
      </c>
      <c r="E6" s="21" t="s">
        <v>125</v>
      </c>
      <c r="F6" s="14" t="str">
        <f t="shared" si="0"/>
        <v>20200405</v>
      </c>
      <c r="G6" s="9">
        <v>20200405</v>
      </c>
      <c r="H6">
        <v>51</v>
      </c>
    </row>
    <row r="7" spans="1:11" x14ac:dyDescent="0.2">
      <c r="A7" t="s">
        <v>50</v>
      </c>
      <c r="B7" s="14">
        <v>2020</v>
      </c>
      <c r="C7" s="21" t="s">
        <v>125</v>
      </c>
      <c r="D7" s="14" t="s">
        <v>114</v>
      </c>
      <c r="E7" s="21" t="s">
        <v>125</v>
      </c>
      <c r="F7" s="14" t="str">
        <f t="shared" si="0"/>
        <v>20200404</v>
      </c>
      <c r="G7" s="9">
        <v>20200404</v>
      </c>
      <c r="H7">
        <v>53</v>
      </c>
    </row>
    <row r="8" spans="1:11" x14ac:dyDescent="0.2">
      <c r="A8" t="s">
        <v>49</v>
      </c>
      <c r="B8" s="14">
        <v>2020</v>
      </c>
      <c r="C8" s="21" t="s">
        <v>126</v>
      </c>
      <c r="D8" s="14" t="s">
        <v>114</v>
      </c>
      <c r="E8" s="21" t="s">
        <v>125</v>
      </c>
      <c r="F8" s="14" t="str">
        <f t="shared" si="0"/>
        <v>20200403</v>
      </c>
      <c r="G8" s="9">
        <v>20200403</v>
      </c>
      <c r="H8">
        <v>45</v>
      </c>
    </row>
    <row r="9" spans="1:11" x14ac:dyDescent="0.2">
      <c r="A9" t="s">
        <v>48</v>
      </c>
      <c r="B9" s="14">
        <v>2020</v>
      </c>
      <c r="C9" s="21" t="s">
        <v>127</v>
      </c>
      <c r="D9" s="14" t="s">
        <v>114</v>
      </c>
      <c r="E9" s="21" t="s">
        <v>125</v>
      </c>
      <c r="F9" s="14" t="str">
        <f t="shared" si="0"/>
        <v>20200402</v>
      </c>
      <c r="G9" s="9">
        <v>20200402</v>
      </c>
      <c r="H9">
        <v>49</v>
      </c>
    </row>
    <row r="10" spans="1:11" x14ac:dyDescent="0.2">
      <c r="A10" t="s">
        <v>47</v>
      </c>
      <c r="B10" s="14">
        <v>2020</v>
      </c>
      <c r="C10" s="21" t="s">
        <v>128</v>
      </c>
      <c r="D10" s="14" t="s">
        <v>114</v>
      </c>
      <c r="E10" s="21" t="s">
        <v>125</v>
      </c>
      <c r="F10" s="14" t="str">
        <f t="shared" si="0"/>
        <v>20200401</v>
      </c>
      <c r="G10" s="9">
        <v>20200401</v>
      </c>
      <c r="H10">
        <v>49</v>
      </c>
    </row>
    <row r="11" spans="1:11" x14ac:dyDescent="0.2">
      <c r="A11" t="s">
        <v>76</v>
      </c>
      <c r="B11" s="14">
        <v>2020</v>
      </c>
      <c r="C11" s="14">
        <v>30</v>
      </c>
      <c r="D11" s="14" t="s">
        <v>114</v>
      </c>
      <c r="E11" s="21" t="s">
        <v>125</v>
      </c>
      <c r="F11" s="14" t="str">
        <f t="shared" si="0"/>
        <v>20200430</v>
      </c>
      <c r="G11" s="9">
        <v>20200430</v>
      </c>
      <c r="H11">
        <v>38</v>
      </c>
    </row>
    <row r="12" spans="1:11" x14ac:dyDescent="0.2">
      <c r="A12" t="s">
        <v>75</v>
      </c>
      <c r="B12" s="14">
        <v>2020</v>
      </c>
      <c r="C12" s="14">
        <v>29</v>
      </c>
      <c r="D12" s="14" t="s">
        <v>114</v>
      </c>
      <c r="E12" s="21" t="s">
        <v>125</v>
      </c>
      <c r="F12" s="14" t="str">
        <f t="shared" si="0"/>
        <v>20200429</v>
      </c>
      <c r="G12" s="9">
        <v>20200429</v>
      </c>
      <c r="H12">
        <v>41</v>
      </c>
    </row>
    <row r="13" spans="1:11" x14ac:dyDescent="0.2">
      <c r="A13" t="s">
        <v>74</v>
      </c>
      <c r="B13" s="14">
        <v>2020</v>
      </c>
      <c r="C13" s="14">
        <v>28</v>
      </c>
      <c r="D13" s="14" t="s">
        <v>114</v>
      </c>
      <c r="E13" s="21" t="s">
        <v>125</v>
      </c>
      <c r="F13" s="14" t="str">
        <f t="shared" si="0"/>
        <v>20200428</v>
      </c>
      <c r="G13" s="9">
        <v>20200428</v>
      </c>
      <c r="H13">
        <v>44</v>
      </c>
    </row>
    <row r="14" spans="1:11" x14ac:dyDescent="0.2">
      <c r="A14" t="s">
        <v>73</v>
      </c>
      <c r="B14" s="14">
        <v>2020</v>
      </c>
      <c r="C14" s="14">
        <v>27</v>
      </c>
      <c r="D14" s="14" t="s">
        <v>114</v>
      </c>
      <c r="E14" s="21" t="s">
        <v>125</v>
      </c>
      <c r="F14" s="14" t="str">
        <f t="shared" si="0"/>
        <v>20200427</v>
      </c>
      <c r="G14" s="9">
        <v>20200427</v>
      </c>
      <c r="H14">
        <v>41</v>
      </c>
    </row>
    <row r="15" spans="1:11" x14ac:dyDescent="0.2">
      <c r="A15" t="s">
        <v>72</v>
      </c>
      <c r="B15" s="14">
        <v>2020</v>
      </c>
      <c r="C15" s="14">
        <v>26</v>
      </c>
      <c r="D15" s="14" t="s">
        <v>114</v>
      </c>
      <c r="E15" s="21" t="s">
        <v>125</v>
      </c>
      <c r="F15" s="14" t="str">
        <f t="shared" si="0"/>
        <v>20200426</v>
      </c>
      <c r="G15" s="9">
        <v>20200426</v>
      </c>
      <c r="H15">
        <v>44</v>
      </c>
    </row>
    <row r="16" spans="1:11" x14ac:dyDescent="0.2">
      <c r="A16" t="s">
        <v>71</v>
      </c>
      <c r="B16" s="14">
        <v>2020</v>
      </c>
      <c r="C16" s="14">
        <v>25</v>
      </c>
      <c r="D16" s="14" t="s">
        <v>114</v>
      </c>
      <c r="E16" s="21" t="s">
        <v>125</v>
      </c>
      <c r="F16" s="14" t="str">
        <f t="shared" si="0"/>
        <v>20200425</v>
      </c>
      <c r="G16" s="9">
        <v>20200425</v>
      </c>
      <c r="H16">
        <v>41</v>
      </c>
    </row>
    <row r="17" spans="1:8" x14ac:dyDescent="0.2">
      <c r="A17" t="s">
        <v>70</v>
      </c>
      <c r="B17" s="14">
        <v>2020</v>
      </c>
      <c r="C17" s="14">
        <v>24</v>
      </c>
      <c r="D17" s="14" t="s">
        <v>114</v>
      </c>
      <c r="E17" s="21" t="s">
        <v>125</v>
      </c>
      <c r="F17" s="14" t="str">
        <f t="shared" si="0"/>
        <v>20200424</v>
      </c>
      <c r="G17" s="9">
        <v>20200424</v>
      </c>
      <c r="H17">
        <v>34</v>
      </c>
    </row>
    <row r="18" spans="1:8" x14ac:dyDescent="0.2">
      <c r="A18" t="s">
        <v>69</v>
      </c>
      <c r="B18" s="14">
        <v>2020</v>
      </c>
      <c r="C18" s="14">
        <v>23</v>
      </c>
      <c r="D18" s="14" t="s">
        <v>114</v>
      </c>
      <c r="E18" s="21" t="s">
        <v>125</v>
      </c>
      <c r="F18" s="14" t="str">
        <f t="shared" si="0"/>
        <v>20200423</v>
      </c>
      <c r="G18" s="9">
        <v>20200423</v>
      </c>
      <c r="H18">
        <v>56</v>
      </c>
    </row>
    <row r="19" spans="1:8" x14ac:dyDescent="0.2">
      <c r="A19" t="s">
        <v>68</v>
      </c>
      <c r="B19" s="14">
        <v>2020</v>
      </c>
      <c r="C19" s="14">
        <v>22</v>
      </c>
      <c r="D19" s="14" t="s">
        <v>114</v>
      </c>
      <c r="E19" s="21" t="s">
        <v>125</v>
      </c>
      <c r="F19" s="14" t="str">
        <f t="shared" si="0"/>
        <v>20200422</v>
      </c>
      <c r="G19" s="9">
        <v>20200422</v>
      </c>
      <c r="H19">
        <v>56</v>
      </c>
    </row>
    <row r="20" spans="1:8" x14ac:dyDescent="0.2">
      <c r="A20" t="s">
        <v>67</v>
      </c>
      <c r="B20" s="14">
        <v>2020</v>
      </c>
      <c r="C20" s="14">
        <v>21</v>
      </c>
      <c r="D20" s="14" t="s">
        <v>114</v>
      </c>
      <c r="E20" s="21" t="s">
        <v>125</v>
      </c>
      <c r="F20" s="14" t="str">
        <f t="shared" si="0"/>
        <v>20200421</v>
      </c>
      <c r="G20" s="9">
        <v>20200421</v>
      </c>
      <c r="H20">
        <v>71</v>
      </c>
    </row>
    <row r="21" spans="1:8" x14ac:dyDescent="0.2">
      <c r="A21" t="s">
        <v>66</v>
      </c>
      <c r="B21" s="14">
        <v>2020</v>
      </c>
      <c r="C21" s="14">
        <v>20</v>
      </c>
      <c r="D21" s="14" t="s">
        <v>114</v>
      </c>
      <c r="E21" s="21" t="s">
        <v>125</v>
      </c>
      <c r="F21" s="14" t="str">
        <f t="shared" si="0"/>
        <v>20200420</v>
      </c>
      <c r="G21" s="9">
        <v>20200420</v>
      </c>
      <c r="H21">
        <v>54</v>
      </c>
    </row>
    <row r="22" spans="1:8" x14ac:dyDescent="0.2">
      <c r="A22" t="s">
        <v>65</v>
      </c>
      <c r="B22" s="14">
        <v>2020</v>
      </c>
      <c r="C22" s="14">
        <v>19</v>
      </c>
      <c r="D22" s="14" t="s">
        <v>114</v>
      </c>
      <c r="E22" s="21" t="s">
        <v>125</v>
      </c>
      <c r="F22" s="14" t="str">
        <f t="shared" si="0"/>
        <v>20200419</v>
      </c>
      <c r="G22" s="9">
        <v>20200419</v>
      </c>
      <c r="H22">
        <v>44</v>
      </c>
    </row>
    <row r="23" spans="1:8" x14ac:dyDescent="0.2">
      <c r="A23" t="s">
        <v>64</v>
      </c>
      <c r="B23" s="14">
        <v>2020</v>
      </c>
      <c r="C23" s="14">
        <v>18</v>
      </c>
      <c r="D23" s="14" t="s">
        <v>114</v>
      </c>
      <c r="E23" s="21" t="s">
        <v>125</v>
      </c>
      <c r="F23" s="14" t="str">
        <f t="shared" si="0"/>
        <v>20200418</v>
      </c>
      <c r="G23" s="9">
        <v>20200418</v>
      </c>
      <c r="H23">
        <v>54</v>
      </c>
    </row>
    <row r="24" spans="1:8" x14ac:dyDescent="0.2">
      <c r="A24" t="s">
        <v>63</v>
      </c>
      <c r="B24" s="14">
        <v>2020</v>
      </c>
      <c r="C24" s="14">
        <v>17</v>
      </c>
      <c r="D24" s="14" t="s">
        <v>114</v>
      </c>
      <c r="E24" s="21" t="s">
        <v>125</v>
      </c>
      <c r="F24" s="14" t="str">
        <f t="shared" si="0"/>
        <v>20200417</v>
      </c>
      <c r="G24" s="9">
        <v>20200417</v>
      </c>
      <c r="H24">
        <v>59</v>
      </c>
    </row>
    <row r="25" spans="1:8" x14ac:dyDescent="0.2">
      <c r="A25" t="s">
        <v>62</v>
      </c>
      <c r="B25" s="14">
        <v>2020</v>
      </c>
      <c r="C25" s="14">
        <v>16</v>
      </c>
      <c r="D25" s="14" t="s">
        <v>114</v>
      </c>
      <c r="E25" s="21" t="s">
        <v>125</v>
      </c>
      <c r="F25" s="14" t="str">
        <f t="shared" si="0"/>
        <v>20200416</v>
      </c>
      <c r="G25" s="9">
        <v>20200416</v>
      </c>
      <c r="H25">
        <v>71</v>
      </c>
    </row>
    <row r="26" spans="1:8" x14ac:dyDescent="0.2">
      <c r="A26" t="s">
        <v>61</v>
      </c>
      <c r="B26" s="14">
        <v>2020</v>
      </c>
      <c r="C26" s="14">
        <v>15</v>
      </c>
      <c r="D26" s="14" t="s">
        <v>114</v>
      </c>
      <c r="E26" s="21" t="s">
        <v>125</v>
      </c>
      <c r="F26" s="14" t="str">
        <f t="shared" si="0"/>
        <v>20200415</v>
      </c>
      <c r="G26" s="9">
        <v>20200415</v>
      </c>
      <c r="H26">
        <v>67</v>
      </c>
    </row>
    <row r="27" spans="1:8" x14ac:dyDescent="0.2">
      <c r="A27" t="s">
        <v>60</v>
      </c>
      <c r="B27" s="14">
        <v>2020</v>
      </c>
      <c r="C27" s="14">
        <v>14</v>
      </c>
      <c r="D27" s="14" t="s">
        <v>114</v>
      </c>
      <c r="E27" s="21" t="s">
        <v>125</v>
      </c>
      <c r="F27" s="14" t="str">
        <f t="shared" si="0"/>
        <v>20200414</v>
      </c>
      <c r="G27" s="9">
        <v>20200414</v>
      </c>
      <c r="H27">
        <v>60</v>
      </c>
    </row>
    <row r="28" spans="1:8" x14ac:dyDescent="0.2">
      <c r="A28" t="s">
        <v>59</v>
      </c>
      <c r="B28" s="14">
        <v>2020</v>
      </c>
      <c r="C28" s="14">
        <v>13</v>
      </c>
      <c r="D28" s="14" t="s">
        <v>114</v>
      </c>
      <c r="E28" s="21" t="s">
        <v>125</v>
      </c>
      <c r="F28" s="14" t="str">
        <f t="shared" si="0"/>
        <v>20200413</v>
      </c>
      <c r="G28" s="9">
        <v>20200413</v>
      </c>
      <c r="H28">
        <v>62</v>
      </c>
    </row>
    <row r="29" spans="1:8" x14ac:dyDescent="0.2">
      <c r="A29" t="s">
        <v>58</v>
      </c>
      <c r="B29" s="14">
        <v>2020</v>
      </c>
      <c r="C29" s="14">
        <v>12</v>
      </c>
      <c r="D29" s="14" t="s">
        <v>114</v>
      </c>
      <c r="E29" s="21" t="s">
        <v>125</v>
      </c>
      <c r="F29" s="14" t="str">
        <f t="shared" si="0"/>
        <v>20200412</v>
      </c>
      <c r="G29" s="9">
        <v>20200412</v>
      </c>
      <c r="H29">
        <v>63</v>
      </c>
    </row>
    <row r="30" spans="1:8" x14ac:dyDescent="0.2">
      <c r="A30" t="s">
        <v>57</v>
      </c>
      <c r="B30" s="14">
        <v>2020</v>
      </c>
      <c r="C30" s="14">
        <v>11</v>
      </c>
      <c r="D30" s="14" t="s">
        <v>114</v>
      </c>
      <c r="E30" s="21" t="s">
        <v>125</v>
      </c>
      <c r="F30" s="14" t="str">
        <f t="shared" si="0"/>
        <v>20200411</v>
      </c>
      <c r="G30" s="9">
        <v>20200411</v>
      </c>
      <c r="H30">
        <v>61</v>
      </c>
    </row>
    <row r="31" spans="1:8" x14ac:dyDescent="0.2">
      <c r="A31" t="s">
        <v>56</v>
      </c>
      <c r="B31" s="14">
        <v>2020</v>
      </c>
      <c r="C31" s="14">
        <v>10</v>
      </c>
      <c r="D31" s="14" t="s">
        <v>114</v>
      </c>
      <c r="E31" s="21" t="s">
        <v>125</v>
      </c>
      <c r="F31" s="14" t="str">
        <f t="shared" si="0"/>
        <v>20200410</v>
      </c>
      <c r="G31" s="9">
        <v>20200410</v>
      </c>
      <c r="H31">
        <v>67</v>
      </c>
    </row>
    <row r="32" spans="1:8" x14ac:dyDescent="0.2">
      <c r="A32" t="s">
        <v>39</v>
      </c>
      <c r="B32" s="14">
        <v>2020</v>
      </c>
      <c r="C32" s="14">
        <v>28</v>
      </c>
      <c r="D32" s="14" t="s">
        <v>116</v>
      </c>
      <c r="E32" s="21" t="s">
        <v>123</v>
      </c>
      <c r="F32" s="14" t="str">
        <f t="shared" si="0"/>
        <v>20200628</v>
      </c>
      <c r="G32" s="9">
        <v>20200628</v>
      </c>
      <c r="H32">
        <v>42</v>
      </c>
    </row>
    <row r="33" spans="1:8" x14ac:dyDescent="0.2">
      <c r="A33" t="s">
        <v>38</v>
      </c>
      <c r="B33" s="14">
        <v>2020</v>
      </c>
      <c r="C33" s="14">
        <v>27</v>
      </c>
      <c r="D33" s="14" t="s">
        <v>116</v>
      </c>
      <c r="E33" s="21" t="s">
        <v>123</v>
      </c>
      <c r="F33" s="14" t="str">
        <f t="shared" si="0"/>
        <v>20200627</v>
      </c>
      <c r="G33" s="9">
        <v>20200627</v>
      </c>
      <c r="H33">
        <v>35</v>
      </c>
    </row>
    <row r="34" spans="1:8" x14ac:dyDescent="0.2">
      <c r="A34" t="s">
        <v>37</v>
      </c>
      <c r="B34" s="14">
        <v>2020</v>
      </c>
      <c r="C34" s="14">
        <v>26</v>
      </c>
      <c r="D34" s="14" t="s">
        <v>116</v>
      </c>
      <c r="E34" s="21" t="s">
        <v>123</v>
      </c>
      <c r="F34" s="14" t="str">
        <f t="shared" si="0"/>
        <v>20200626</v>
      </c>
      <c r="G34" s="9">
        <v>20200626</v>
      </c>
      <c r="H34">
        <v>44</v>
      </c>
    </row>
    <row r="35" spans="1:8" x14ac:dyDescent="0.2">
      <c r="A35" t="s">
        <v>36</v>
      </c>
      <c r="B35" s="14">
        <v>2020</v>
      </c>
      <c r="C35" s="14">
        <v>25</v>
      </c>
      <c r="D35" s="14" t="s">
        <v>116</v>
      </c>
      <c r="E35" s="21" t="s">
        <v>123</v>
      </c>
      <c r="F35" s="14" t="str">
        <f t="shared" si="0"/>
        <v>20200625</v>
      </c>
      <c r="G35" s="9">
        <v>20200625</v>
      </c>
      <c r="H35">
        <v>41</v>
      </c>
    </row>
    <row r="36" spans="1:8" x14ac:dyDescent="0.2">
      <c r="A36" t="s">
        <v>35</v>
      </c>
      <c r="B36" s="14">
        <v>2020</v>
      </c>
      <c r="C36" s="14">
        <v>24</v>
      </c>
      <c r="D36" s="14" t="s">
        <v>116</v>
      </c>
      <c r="E36" s="21" t="s">
        <v>123</v>
      </c>
      <c r="F36" s="14" t="str">
        <f t="shared" si="0"/>
        <v>20200624</v>
      </c>
      <c r="G36" s="9">
        <v>20200624</v>
      </c>
      <c r="H36">
        <v>31</v>
      </c>
    </row>
    <row r="37" spans="1:8" x14ac:dyDescent="0.2">
      <c r="A37" t="s">
        <v>34</v>
      </c>
      <c r="B37" s="14">
        <v>2020</v>
      </c>
      <c r="C37" s="14">
        <v>23</v>
      </c>
      <c r="D37" s="14" t="s">
        <v>116</v>
      </c>
      <c r="E37" s="21" t="s">
        <v>123</v>
      </c>
      <c r="F37" s="14" t="str">
        <f t="shared" si="0"/>
        <v>20200623</v>
      </c>
      <c r="G37" s="9">
        <v>20200623</v>
      </c>
      <c r="H37">
        <v>34</v>
      </c>
    </row>
    <row r="38" spans="1:8" x14ac:dyDescent="0.2">
      <c r="A38" t="s">
        <v>33</v>
      </c>
      <c r="B38" s="14">
        <v>2020</v>
      </c>
      <c r="C38" s="14">
        <v>22</v>
      </c>
      <c r="D38" s="14" t="s">
        <v>116</v>
      </c>
      <c r="E38" s="21" t="s">
        <v>123</v>
      </c>
      <c r="F38" s="14" t="str">
        <f t="shared" si="0"/>
        <v>20200622</v>
      </c>
      <c r="G38" s="9">
        <v>20200622</v>
      </c>
      <c r="H38">
        <v>36</v>
      </c>
    </row>
    <row r="39" spans="1:8" x14ac:dyDescent="0.2">
      <c r="A39" t="s">
        <v>32</v>
      </c>
      <c r="B39" s="14">
        <v>2020</v>
      </c>
      <c r="C39" s="14">
        <v>21</v>
      </c>
      <c r="D39" s="14" t="s">
        <v>116</v>
      </c>
      <c r="E39" s="21" t="s">
        <v>123</v>
      </c>
      <c r="F39" s="14" t="str">
        <f t="shared" si="0"/>
        <v>20200621</v>
      </c>
      <c r="G39" s="9">
        <v>20200621</v>
      </c>
      <c r="H39">
        <v>41</v>
      </c>
    </row>
    <row r="40" spans="1:8" x14ac:dyDescent="0.2">
      <c r="A40" t="s">
        <v>31</v>
      </c>
      <c r="B40" s="14">
        <v>2020</v>
      </c>
      <c r="C40" s="14">
        <v>20</v>
      </c>
      <c r="D40" s="14" t="s">
        <v>116</v>
      </c>
      <c r="E40" s="21" t="s">
        <v>123</v>
      </c>
      <c r="F40" s="14" t="str">
        <f t="shared" si="0"/>
        <v>20200620</v>
      </c>
      <c r="G40" s="9">
        <v>20200620</v>
      </c>
      <c r="H40">
        <v>33</v>
      </c>
    </row>
    <row r="41" spans="1:8" x14ac:dyDescent="0.2">
      <c r="A41" t="s">
        <v>30</v>
      </c>
      <c r="B41" s="14">
        <v>2020</v>
      </c>
      <c r="C41" s="14">
        <v>19</v>
      </c>
      <c r="D41" s="14" t="s">
        <v>116</v>
      </c>
      <c r="E41" s="21" t="s">
        <v>123</v>
      </c>
      <c r="F41" s="14" t="str">
        <f t="shared" si="0"/>
        <v>20200619</v>
      </c>
      <c r="G41" s="9">
        <v>20200619</v>
      </c>
      <c r="H41">
        <v>28</v>
      </c>
    </row>
    <row r="42" spans="1:8" x14ac:dyDescent="0.2">
      <c r="A42" t="s">
        <v>29</v>
      </c>
      <c r="B42" s="14">
        <v>2020</v>
      </c>
      <c r="C42" s="14">
        <v>18</v>
      </c>
      <c r="D42" s="14" t="s">
        <v>116</v>
      </c>
      <c r="E42" s="21" t="s">
        <v>123</v>
      </c>
      <c r="F42" s="14" t="str">
        <f t="shared" si="0"/>
        <v>20200618</v>
      </c>
      <c r="G42" s="9">
        <v>20200618</v>
      </c>
      <c r="H42">
        <v>23</v>
      </c>
    </row>
    <row r="43" spans="1:8" x14ac:dyDescent="0.2">
      <c r="A43" t="s">
        <v>28</v>
      </c>
      <c r="B43" s="14">
        <v>2020</v>
      </c>
      <c r="C43" s="14">
        <v>17</v>
      </c>
      <c r="D43" s="14" t="s">
        <v>116</v>
      </c>
      <c r="E43" s="21" t="s">
        <v>123</v>
      </c>
      <c r="F43" s="14" t="str">
        <f t="shared" si="0"/>
        <v>20200617</v>
      </c>
      <c r="G43" s="9">
        <v>20200617</v>
      </c>
      <c r="H43">
        <v>27</v>
      </c>
    </row>
    <row r="44" spans="1:8" x14ac:dyDescent="0.2">
      <c r="A44" t="s">
        <v>27</v>
      </c>
      <c r="B44" s="14">
        <v>2020</v>
      </c>
      <c r="C44" s="14">
        <v>16</v>
      </c>
      <c r="D44" s="14" t="s">
        <v>116</v>
      </c>
      <c r="E44" s="21" t="s">
        <v>123</v>
      </c>
      <c r="F44" s="14" t="str">
        <f t="shared" si="0"/>
        <v>20200616</v>
      </c>
      <c r="G44" s="9">
        <v>20200616</v>
      </c>
      <c r="H44">
        <v>23</v>
      </c>
    </row>
    <row r="45" spans="1:8" x14ac:dyDescent="0.2">
      <c r="A45" t="s">
        <v>26</v>
      </c>
      <c r="B45" s="14">
        <v>2020</v>
      </c>
      <c r="C45" s="14">
        <v>15</v>
      </c>
      <c r="D45" s="14" t="s">
        <v>116</v>
      </c>
      <c r="E45" s="21" t="s">
        <v>123</v>
      </c>
      <c r="F45" s="14" t="str">
        <f t="shared" si="0"/>
        <v>20200615</v>
      </c>
      <c r="G45" s="9">
        <v>20200615</v>
      </c>
      <c r="H45">
        <v>21</v>
      </c>
    </row>
    <row r="46" spans="1:8" x14ac:dyDescent="0.2">
      <c r="A46" t="s">
        <v>25</v>
      </c>
      <c r="B46" s="14">
        <v>2020</v>
      </c>
      <c r="C46" s="14">
        <v>14</v>
      </c>
      <c r="D46" s="14" t="s">
        <v>116</v>
      </c>
      <c r="E46" s="21" t="s">
        <v>123</v>
      </c>
      <c r="F46" s="14" t="str">
        <f t="shared" si="0"/>
        <v>20200614</v>
      </c>
      <c r="G46" s="9">
        <v>20200614</v>
      </c>
      <c r="H46">
        <v>25</v>
      </c>
    </row>
    <row r="47" spans="1:8" x14ac:dyDescent="0.2">
      <c r="A47" t="s">
        <v>24</v>
      </c>
      <c r="B47" s="14">
        <v>2020</v>
      </c>
      <c r="C47" s="14">
        <v>13</v>
      </c>
      <c r="D47" s="14" t="s">
        <v>116</v>
      </c>
      <c r="E47" s="21" t="s">
        <v>123</v>
      </c>
      <c r="F47" s="14" t="str">
        <f t="shared" si="0"/>
        <v>20200613</v>
      </c>
      <c r="G47" s="9">
        <v>20200613</v>
      </c>
      <c r="H47">
        <v>25</v>
      </c>
    </row>
    <row r="48" spans="1:8" x14ac:dyDescent="0.2">
      <c r="A48" t="s">
        <v>23</v>
      </c>
      <c r="B48" s="14">
        <v>2020</v>
      </c>
      <c r="C48" s="14">
        <v>12</v>
      </c>
      <c r="D48" s="14" t="s">
        <v>116</v>
      </c>
      <c r="E48" s="21" t="s">
        <v>123</v>
      </c>
      <c r="F48" s="14" t="str">
        <f t="shared" si="0"/>
        <v>20200612</v>
      </c>
      <c r="G48" s="9">
        <v>20200612</v>
      </c>
      <c r="H48">
        <v>18</v>
      </c>
    </row>
    <row r="49" spans="1:8" x14ac:dyDescent="0.2">
      <c r="A49" t="s">
        <v>22</v>
      </c>
      <c r="B49" s="14">
        <v>2020</v>
      </c>
      <c r="C49" s="14">
        <v>11</v>
      </c>
      <c r="D49" s="14" t="s">
        <v>116</v>
      </c>
      <c r="E49" s="21" t="s">
        <v>123</v>
      </c>
      <c r="F49" s="14" t="str">
        <f t="shared" si="0"/>
        <v>20200611</v>
      </c>
      <c r="G49" s="9">
        <v>20200611</v>
      </c>
      <c r="H49">
        <v>26</v>
      </c>
    </row>
    <row r="50" spans="1:8" x14ac:dyDescent="0.2">
      <c r="A50" t="s">
        <v>21</v>
      </c>
      <c r="B50" s="14">
        <v>2020</v>
      </c>
      <c r="C50" s="14">
        <v>10</v>
      </c>
      <c r="D50" s="14" t="s">
        <v>116</v>
      </c>
      <c r="E50" s="21" t="s">
        <v>123</v>
      </c>
      <c r="F50" s="14" t="str">
        <f t="shared" si="0"/>
        <v>20200610</v>
      </c>
      <c r="G50" s="9">
        <v>20200610</v>
      </c>
      <c r="H50">
        <v>20</v>
      </c>
    </row>
    <row r="51" spans="1:8" x14ac:dyDescent="0.2">
      <c r="A51" t="s">
        <v>20</v>
      </c>
      <c r="B51" s="14">
        <v>2020</v>
      </c>
      <c r="C51" s="21" t="s">
        <v>120</v>
      </c>
      <c r="D51" s="14" t="s">
        <v>116</v>
      </c>
      <c r="E51" s="21" t="s">
        <v>123</v>
      </c>
      <c r="F51" s="14" t="str">
        <f t="shared" si="0"/>
        <v>20200609</v>
      </c>
      <c r="G51" s="9">
        <v>20200609</v>
      </c>
      <c r="H51">
        <v>23</v>
      </c>
    </row>
    <row r="52" spans="1:8" x14ac:dyDescent="0.2">
      <c r="A52" t="s">
        <v>19</v>
      </c>
      <c r="B52" s="14">
        <v>2020</v>
      </c>
      <c r="C52" s="21" t="s">
        <v>121</v>
      </c>
      <c r="D52" s="14" t="s">
        <v>116</v>
      </c>
      <c r="E52" s="21" t="s">
        <v>123</v>
      </c>
      <c r="F52" s="14" t="str">
        <f t="shared" si="0"/>
        <v>20200608</v>
      </c>
      <c r="G52" s="9">
        <v>20200608</v>
      </c>
      <c r="H52">
        <v>29</v>
      </c>
    </row>
    <row r="53" spans="1:8" x14ac:dyDescent="0.2">
      <c r="A53" t="s">
        <v>18</v>
      </c>
      <c r="B53" s="14">
        <v>2020</v>
      </c>
      <c r="C53" s="21" t="s">
        <v>122</v>
      </c>
      <c r="D53" s="14" t="s">
        <v>116</v>
      </c>
      <c r="E53" s="21" t="s">
        <v>123</v>
      </c>
      <c r="F53" s="14" t="str">
        <f t="shared" si="0"/>
        <v>20200607</v>
      </c>
      <c r="G53" s="9">
        <v>20200607</v>
      </c>
      <c r="H53">
        <v>33</v>
      </c>
    </row>
    <row r="54" spans="1:8" x14ac:dyDescent="0.2">
      <c r="A54" t="s">
        <v>17</v>
      </c>
      <c r="B54" s="14">
        <v>2020</v>
      </c>
      <c r="C54" s="21" t="s">
        <v>123</v>
      </c>
      <c r="D54" s="14" t="s">
        <v>116</v>
      </c>
      <c r="E54" s="21" t="s">
        <v>123</v>
      </c>
      <c r="F54" s="14" t="str">
        <f t="shared" si="0"/>
        <v>20200606</v>
      </c>
      <c r="G54" s="9">
        <v>20200606</v>
      </c>
      <c r="H54">
        <v>24</v>
      </c>
    </row>
    <row r="55" spans="1:8" x14ac:dyDescent="0.2">
      <c r="A55" t="s">
        <v>16</v>
      </c>
      <c r="B55" s="14">
        <v>2020</v>
      </c>
      <c r="C55" s="21" t="s">
        <v>124</v>
      </c>
      <c r="D55" s="14" t="s">
        <v>116</v>
      </c>
      <c r="E55" s="21" t="s">
        <v>123</v>
      </c>
      <c r="F55" s="14" t="str">
        <f t="shared" si="0"/>
        <v>20200605</v>
      </c>
      <c r="G55" s="9">
        <v>20200605</v>
      </c>
      <c r="H55">
        <v>28</v>
      </c>
    </row>
    <row r="56" spans="1:8" x14ac:dyDescent="0.2">
      <c r="A56" t="s">
        <v>15</v>
      </c>
      <c r="B56" s="14">
        <v>2020</v>
      </c>
      <c r="C56" s="21" t="s">
        <v>125</v>
      </c>
      <c r="D56" s="14" t="s">
        <v>116</v>
      </c>
      <c r="E56" s="21" t="s">
        <v>123</v>
      </c>
      <c r="F56" s="14" t="str">
        <f t="shared" si="0"/>
        <v>20200604</v>
      </c>
      <c r="G56" s="9">
        <v>20200604</v>
      </c>
      <c r="H56">
        <v>27</v>
      </c>
    </row>
    <row r="57" spans="1:8" x14ac:dyDescent="0.2">
      <c r="A57" t="s">
        <v>14</v>
      </c>
      <c r="B57" s="14">
        <v>2020</v>
      </c>
      <c r="C57" s="21" t="s">
        <v>126</v>
      </c>
      <c r="D57" s="14" t="s">
        <v>116</v>
      </c>
      <c r="E57" s="21" t="s">
        <v>123</v>
      </c>
      <c r="F57" s="14" t="str">
        <f t="shared" si="0"/>
        <v>20200603</v>
      </c>
      <c r="G57" s="9">
        <v>20200603</v>
      </c>
      <c r="H57">
        <v>32</v>
      </c>
    </row>
    <row r="58" spans="1:8" x14ac:dyDescent="0.2">
      <c r="A58" t="s">
        <v>13</v>
      </c>
      <c r="B58" s="14">
        <v>2020</v>
      </c>
      <c r="C58" s="21" t="s">
        <v>127</v>
      </c>
      <c r="D58" s="14" t="s">
        <v>116</v>
      </c>
      <c r="E58" s="21" t="s">
        <v>123</v>
      </c>
      <c r="F58" s="14" t="str">
        <f t="shared" si="0"/>
        <v>20200602</v>
      </c>
      <c r="G58" s="9">
        <v>20200602</v>
      </c>
      <c r="H58">
        <v>35</v>
      </c>
    </row>
    <row r="59" spans="1:8" x14ac:dyDescent="0.2">
      <c r="A59" t="s">
        <v>12</v>
      </c>
      <c r="B59" s="14">
        <v>2020</v>
      </c>
      <c r="C59" s="21" t="s">
        <v>128</v>
      </c>
      <c r="D59" s="14" t="s">
        <v>116</v>
      </c>
      <c r="E59" s="21" t="s">
        <v>123</v>
      </c>
      <c r="F59" s="14" t="str">
        <f t="shared" si="0"/>
        <v>20200601</v>
      </c>
      <c r="G59" s="9">
        <v>20200601</v>
      </c>
      <c r="H59">
        <v>30</v>
      </c>
    </row>
    <row r="60" spans="1:8" x14ac:dyDescent="0.2">
      <c r="A60" t="s">
        <v>46</v>
      </c>
      <c r="B60" s="14">
        <v>2020</v>
      </c>
      <c r="C60" s="14">
        <v>31</v>
      </c>
      <c r="D60" s="14" t="s">
        <v>113</v>
      </c>
      <c r="E60" s="21" t="s">
        <v>126</v>
      </c>
      <c r="F60" s="14" t="str">
        <f t="shared" si="0"/>
        <v>20200331</v>
      </c>
      <c r="G60" s="9">
        <v>20200331</v>
      </c>
      <c r="H60">
        <v>45</v>
      </c>
    </row>
    <row r="61" spans="1:8" x14ac:dyDescent="0.2">
      <c r="A61" t="s">
        <v>45</v>
      </c>
      <c r="B61" s="14">
        <v>2020</v>
      </c>
      <c r="C61" s="14">
        <v>30</v>
      </c>
      <c r="D61" s="14" t="s">
        <v>113</v>
      </c>
      <c r="E61" s="21" t="s">
        <v>126</v>
      </c>
      <c r="F61" s="14" t="str">
        <f t="shared" si="0"/>
        <v>20200330</v>
      </c>
      <c r="G61" s="9">
        <v>20200330</v>
      </c>
      <c r="H61">
        <v>42</v>
      </c>
    </row>
    <row r="62" spans="1:8" x14ac:dyDescent="0.2">
      <c r="A62" t="s">
        <v>44</v>
      </c>
      <c r="B62" s="14">
        <v>2020</v>
      </c>
      <c r="C62" s="14">
        <v>29</v>
      </c>
      <c r="D62" s="14" t="s">
        <v>113</v>
      </c>
      <c r="E62" s="21" t="s">
        <v>126</v>
      </c>
      <c r="F62" s="14" t="str">
        <f t="shared" si="0"/>
        <v>20200329</v>
      </c>
      <c r="G62" s="9">
        <v>20200329</v>
      </c>
      <c r="H62">
        <v>35</v>
      </c>
    </row>
    <row r="63" spans="1:8" x14ac:dyDescent="0.2">
      <c r="A63" t="s">
        <v>43</v>
      </c>
      <c r="B63" s="14">
        <v>2020</v>
      </c>
      <c r="C63" s="14">
        <v>28</v>
      </c>
      <c r="D63" s="14" t="s">
        <v>113</v>
      </c>
      <c r="E63" s="21" t="s">
        <v>126</v>
      </c>
      <c r="F63" s="14" t="str">
        <f t="shared" si="0"/>
        <v>20200328</v>
      </c>
      <c r="G63" s="9">
        <v>20200328</v>
      </c>
      <c r="H63">
        <v>38</v>
      </c>
    </row>
    <row r="64" spans="1:8" x14ac:dyDescent="0.2">
      <c r="A64" t="s">
        <v>42</v>
      </c>
      <c r="B64" s="14">
        <v>2020</v>
      </c>
      <c r="C64" s="14">
        <v>27</v>
      </c>
      <c r="D64" s="14" t="s">
        <v>113</v>
      </c>
      <c r="E64" s="21" t="s">
        <v>126</v>
      </c>
      <c r="F64" s="14" t="str">
        <f t="shared" si="0"/>
        <v>20200327</v>
      </c>
      <c r="G64" s="9">
        <v>20200327</v>
      </c>
      <c r="H64">
        <v>31</v>
      </c>
    </row>
    <row r="65" spans="1:8" x14ac:dyDescent="0.2">
      <c r="A65" t="s">
        <v>41</v>
      </c>
      <c r="B65" s="14">
        <v>2020</v>
      </c>
      <c r="C65" s="14">
        <v>26</v>
      </c>
      <c r="D65" s="14" t="s">
        <v>113</v>
      </c>
      <c r="E65" s="21" t="s">
        <v>126</v>
      </c>
      <c r="F65" s="14" t="str">
        <f t="shared" si="0"/>
        <v>20200326</v>
      </c>
      <c r="G65" s="9">
        <v>20200326</v>
      </c>
      <c r="H65">
        <v>34</v>
      </c>
    </row>
    <row r="66" spans="1:8" x14ac:dyDescent="0.2">
      <c r="A66" t="s">
        <v>11</v>
      </c>
      <c r="B66" s="14">
        <v>2020</v>
      </c>
      <c r="C66" s="14">
        <v>31</v>
      </c>
      <c r="D66" s="14" t="s">
        <v>115</v>
      </c>
      <c r="E66" s="21" t="s">
        <v>124</v>
      </c>
      <c r="F66" s="14" t="str">
        <f t="shared" si="0"/>
        <v>20200531</v>
      </c>
      <c r="G66" s="9">
        <v>20200531</v>
      </c>
      <c r="H66">
        <v>34</v>
      </c>
    </row>
    <row r="67" spans="1:8" x14ac:dyDescent="0.2">
      <c r="A67" t="s">
        <v>106</v>
      </c>
      <c r="B67" s="14">
        <v>2020</v>
      </c>
      <c r="C67" s="14">
        <v>30</v>
      </c>
      <c r="D67" s="14" t="s">
        <v>115</v>
      </c>
      <c r="E67" s="21" t="s">
        <v>124</v>
      </c>
      <c r="F67" s="14" t="str">
        <f t="shared" ref="F67:F96" si="1">B67&amp;E67&amp;C67</f>
        <v>20200530</v>
      </c>
      <c r="G67" s="9">
        <v>20200530</v>
      </c>
      <c r="H67">
        <v>36</v>
      </c>
    </row>
    <row r="68" spans="1:8" x14ac:dyDescent="0.2">
      <c r="A68" t="s">
        <v>105</v>
      </c>
      <c r="B68" s="14">
        <v>2020</v>
      </c>
      <c r="C68" s="14">
        <v>29</v>
      </c>
      <c r="D68" s="14" t="s">
        <v>115</v>
      </c>
      <c r="E68" s="21" t="s">
        <v>124</v>
      </c>
      <c r="F68" s="14" t="str">
        <f t="shared" si="1"/>
        <v>20200529</v>
      </c>
      <c r="G68" s="9">
        <v>20200529</v>
      </c>
      <c r="H68">
        <v>34</v>
      </c>
    </row>
    <row r="69" spans="1:8" x14ac:dyDescent="0.2">
      <c r="A69" t="s">
        <v>104</v>
      </c>
      <c r="B69" s="14">
        <v>2020</v>
      </c>
      <c r="C69" s="14">
        <v>28</v>
      </c>
      <c r="D69" s="14" t="s">
        <v>115</v>
      </c>
      <c r="E69" s="21" t="s">
        <v>124</v>
      </c>
      <c r="F69" s="14" t="str">
        <f t="shared" si="1"/>
        <v>20200528</v>
      </c>
      <c r="G69" s="9">
        <v>20200528</v>
      </c>
      <c r="H69">
        <v>35</v>
      </c>
    </row>
    <row r="70" spans="1:8" x14ac:dyDescent="0.2">
      <c r="A70" t="s">
        <v>103</v>
      </c>
      <c r="B70" s="14">
        <v>2020</v>
      </c>
      <c r="C70" s="14">
        <v>27</v>
      </c>
      <c r="D70" s="14" t="s">
        <v>115</v>
      </c>
      <c r="E70" s="21" t="s">
        <v>124</v>
      </c>
      <c r="F70" s="14" t="str">
        <f t="shared" si="1"/>
        <v>20200527</v>
      </c>
      <c r="G70" s="9">
        <v>20200527</v>
      </c>
      <c r="H70">
        <v>29</v>
      </c>
    </row>
    <row r="71" spans="1:8" x14ac:dyDescent="0.2">
      <c r="A71" t="s">
        <v>102</v>
      </c>
      <c r="B71" s="14">
        <v>2020</v>
      </c>
      <c r="C71" s="14">
        <v>26</v>
      </c>
      <c r="D71" s="14" t="s">
        <v>115</v>
      </c>
      <c r="E71" s="21" t="s">
        <v>124</v>
      </c>
      <c r="F71" s="14" t="str">
        <f t="shared" si="1"/>
        <v>20200526</v>
      </c>
      <c r="G71" s="9">
        <v>20200526</v>
      </c>
      <c r="H71">
        <v>28</v>
      </c>
    </row>
    <row r="72" spans="1:8" x14ac:dyDescent="0.2">
      <c r="A72" t="s">
        <v>101</v>
      </c>
      <c r="B72" s="14">
        <v>2020</v>
      </c>
      <c r="C72" s="14">
        <v>25</v>
      </c>
      <c r="D72" s="14" t="s">
        <v>115</v>
      </c>
      <c r="E72" s="21" t="s">
        <v>124</v>
      </c>
      <c r="F72" s="14" t="str">
        <f t="shared" si="1"/>
        <v>20200525</v>
      </c>
      <c r="G72" s="9">
        <v>20200525</v>
      </c>
      <c r="H72">
        <v>17</v>
      </c>
    </row>
    <row r="73" spans="1:8" x14ac:dyDescent="0.2">
      <c r="A73" t="s">
        <v>100</v>
      </c>
      <c r="B73" s="14">
        <v>2020</v>
      </c>
      <c r="C73" s="14">
        <v>24</v>
      </c>
      <c r="D73" s="14" t="s">
        <v>115</v>
      </c>
      <c r="E73" s="21" t="s">
        <v>124</v>
      </c>
      <c r="F73" s="14" t="str">
        <f t="shared" si="1"/>
        <v>20200524</v>
      </c>
      <c r="G73" s="9">
        <v>20200524</v>
      </c>
      <c r="H73">
        <v>27</v>
      </c>
    </row>
    <row r="74" spans="1:8" x14ac:dyDescent="0.2">
      <c r="A74" t="s">
        <v>99</v>
      </c>
      <c r="B74" s="14">
        <v>2020</v>
      </c>
      <c r="C74" s="14">
        <v>23</v>
      </c>
      <c r="D74" s="14" t="s">
        <v>115</v>
      </c>
      <c r="E74" s="21" t="s">
        <v>124</v>
      </c>
      <c r="F74" s="14" t="str">
        <f t="shared" si="1"/>
        <v>20200523</v>
      </c>
      <c r="G74" s="9">
        <v>20200523</v>
      </c>
      <c r="H74">
        <v>26</v>
      </c>
    </row>
    <row r="75" spans="1:8" x14ac:dyDescent="0.2">
      <c r="A75" t="s">
        <v>98</v>
      </c>
      <c r="B75" s="14">
        <v>2020</v>
      </c>
      <c r="C75" s="14">
        <v>22</v>
      </c>
      <c r="D75" s="14" t="s">
        <v>115</v>
      </c>
      <c r="E75" s="21" t="s">
        <v>124</v>
      </c>
      <c r="F75" s="14" t="str">
        <f t="shared" si="1"/>
        <v>20200522</v>
      </c>
      <c r="G75" s="9">
        <v>20200522</v>
      </c>
      <c r="H75">
        <v>23</v>
      </c>
    </row>
    <row r="76" spans="1:8" x14ac:dyDescent="0.2">
      <c r="A76" t="s">
        <v>97</v>
      </c>
      <c r="B76" s="14">
        <v>2020</v>
      </c>
      <c r="C76" s="14">
        <v>21</v>
      </c>
      <c r="D76" s="14" t="s">
        <v>115</v>
      </c>
      <c r="E76" s="21" t="s">
        <v>124</v>
      </c>
      <c r="F76" s="14" t="str">
        <f t="shared" si="1"/>
        <v>20200521</v>
      </c>
      <c r="G76" s="9">
        <v>20200521</v>
      </c>
      <c r="H76">
        <v>28</v>
      </c>
    </row>
    <row r="77" spans="1:8" x14ac:dyDescent="0.2">
      <c r="A77" t="s">
        <v>96</v>
      </c>
      <c r="B77" s="14">
        <v>2020</v>
      </c>
      <c r="C77" s="14">
        <v>20</v>
      </c>
      <c r="D77" s="14" t="s">
        <v>115</v>
      </c>
      <c r="E77" s="21" t="s">
        <v>124</v>
      </c>
      <c r="F77" s="14" t="str">
        <f t="shared" si="1"/>
        <v>20200520</v>
      </c>
      <c r="G77" s="9">
        <v>20200520</v>
      </c>
      <c r="H77">
        <v>31</v>
      </c>
    </row>
    <row r="78" spans="1:8" x14ac:dyDescent="0.2">
      <c r="A78" t="s">
        <v>95</v>
      </c>
      <c r="B78" s="14">
        <v>2020</v>
      </c>
      <c r="C78" s="14">
        <v>19</v>
      </c>
      <c r="D78" s="14" t="s">
        <v>115</v>
      </c>
      <c r="E78" s="21" t="s">
        <v>124</v>
      </c>
      <c r="F78" s="14" t="str">
        <f t="shared" si="1"/>
        <v>20200519</v>
      </c>
      <c r="G78" s="9">
        <v>20200519</v>
      </c>
      <c r="H78">
        <v>28</v>
      </c>
    </row>
    <row r="79" spans="1:8" x14ac:dyDescent="0.2">
      <c r="A79" t="s">
        <v>94</v>
      </c>
      <c r="B79" s="14">
        <v>2020</v>
      </c>
      <c r="C79" s="14">
        <v>18</v>
      </c>
      <c r="D79" s="14" t="s">
        <v>115</v>
      </c>
      <c r="E79" s="21" t="s">
        <v>124</v>
      </c>
      <c r="F79" s="14" t="str">
        <f t="shared" si="1"/>
        <v>20200518</v>
      </c>
      <c r="G79" s="9">
        <v>20200518</v>
      </c>
      <c r="H79">
        <v>33</v>
      </c>
    </row>
    <row r="80" spans="1:8" x14ac:dyDescent="0.2">
      <c r="A80" t="s">
        <v>93</v>
      </c>
      <c r="B80" s="14">
        <v>2020</v>
      </c>
      <c r="C80" s="14">
        <v>17</v>
      </c>
      <c r="D80" s="14" t="s">
        <v>115</v>
      </c>
      <c r="E80" s="21" t="s">
        <v>124</v>
      </c>
      <c r="F80" s="14" t="str">
        <f t="shared" si="1"/>
        <v>20200517</v>
      </c>
      <c r="G80" s="9">
        <v>20200517</v>
      </c>
      <c r="H80">
        <v>32</v>
      </c>
    </row>
    <row r="81" spans="1:8" x14ac:dyDescent="0.2">
      <c r="A81" t="s">
        <v>92</v>
      </c>
      <c r="B81" s="14">
        <v>2020</v>
      </c>
      <c r="C81" s="14">
        <v>16</v>
      </c>
      <c r="D81" s="14" t="s">
        <v>115</v>
      </c>
      <c r="E81" s="21" t="s">
        <v>124</v>
      </c>
      <c r="F81" s="14" t="str">
        <f t="shared" si="1"/>
        <v>20200516</v>
      </c>
      <c r="G81" s="9">
        <v>20200516</v>
      </c>
      <c r="H81">
        <v>23</v>
      </c>
    </row>
    <row r="82" spans="1:8" x14ac:dyDescent="0.2">
      <c r="A82" t="s">
        <v>91</v>
      </c>
      <c r="B82" s="14">
        <v>2020</v>
      </c>
      <c r="C82" s="14">
        <v>15</v>
      </c>
      <c r="D82" s="14" t="s">
        <v>115</v>
      </c>
      <c r="E82" s="21" t="s">
        <v>124</v>
      </c>
      <c r="F82" s="14" t="str">
        <f t="shared" si="1"/>
        <v>20200515</v>
      </c>
      <c r="G82" s="9">
        <v>20200515</v>
      </c>
      <c r="H82">
        <v>29</v>
      </c>
    </row>
    <row r="83" spans="1:8" x14ac:dyDescent="0.2">
      <c r="A83" t="s">
        <v>90</v>
      </c>
      <c r="B83" s="14">
        <v>2020</v>
      </c>
      <c r="C83" s="14">
        <v>14</v>
      </c>
      <c r="D83" s="14" t="s">
        <v>115</v>
      </c>
      <c r="E83" s="21" t="s">
        <v>124</v>
      </c>
      <c r="F83" s="14" t="str">
        <f t="shared" si="1"/>
        <v>20200514</v>
      </c>
      <c r="G83" s="9">
        <v>20200514</v>
      </c>
      <c r="H83">
        <v>21</v>
      </c>
    </row>
    <row r="84" spans="1:8" x14ac:dyDescent="0.2">
      <c r="A84" t="s">
        <v>89</v>
      </c>
      <c r="B84" s="14">
        <v>2020</v>
      </c>
      <c r="C84" s="14">
        <v>13</v>
      </c>
      <c r="D84" s="14" t="s">
        <v>115</v>
      </c>
      <c r="E84" s="21" t="s">
        <v>124</v>
      </c>
      <c r="F84" s="14" t="str">
        <f t="shared" si="1"/>
        <v>20200513</v>
      </c>
      <c r="G84" s="9">
        <v>20200513</v>
      </c>
      <c r="H84">
        <v>21</v>
      </c>
    </row>
    <row r="85" spans="1:8" x14ac:dyDescent="0.2">
      <c r="A85" t="s">
        <v>88</v>
      </c>
      <c r="B85" s="14">
        <v>2020</v>
      </c>
      <c r="C85" s="14">
        <v>12</v>
      </c>
      <c r="D85" s="14" t="s">
        <v>115</v>
      </c>
      <c r="E85" s="21" t="s">
        <v>124</v>
      </c>
      <c r="F85" s="14" t="str">
        <f t="shared" si="1"/>
        <v>20200512</v>
      </c>
      <c r="G85" s="9">
        <v>20200512</v>
      </c>
      <c r="H85">
        <v>25</v>
      </c>
    </row>
    <row r="86" spans="1:8" x14ac:dyDescent="0.2">
      <c r="A86" t="s">
        <v>87</v>
      </c>
      <c r="B86" s="14">
        <v>2020</v>
      </c>
      <c r="C86" s="14">
        <v>11</v>
      </c>
      <c r="D86" s="14" t="s">
        <v>115</v>
      </c>
      <c r="E86" s="21" t="s">
        <v>124</v>
      </c>
      <c r="F86" s="14" t="str">
        <f t="shared" si="1"/>
        <v>20200511</v>
      </c>
      <c r="G86" s="9">
        <v>20200511</v>
      </c>
      <c r="H86">
        <v>31</v>
      </c>
    </row>
    <row r="87" spans="1:8" x14ac:dyDescent="0.2">
      <c r="A87" t="s">
        <v>86</v>
      </c>
      <c r="B87" s="14">
        <v>2020</v>
      </c>
      <c r="C87" s="14">
        <v>10</v>
      </c>
      <c r="D87" s="14" t="s">
        <v>115</v>
      </c>
      <c r="E87" s="21" t="s">
        <v>124</v>
      </c>
      <c r="F87" s="14" t="str">
        <f t="shared" si="1"/>
        <v>20200510</v>
      </c>
      <c r="G87" s="9">
        <v>20200510</v>
      </c>
      <c r="H87">
        <v>25</v>
      </c>
    </row>
    <row r="88" spans="1:8" x14ac:dyDescent="0.2">
      <c r="A88" t="s">
        <v>85</v>
      </c>
      <c r="B88" s="14">
        <v>2020</v>
      </c>
      <c r="C88" s="21" t="s">
        <v>120</v>
      </c>
      <c r="D88" s="14" t="s">
        <v>115</v>
      </c>
      <c r="E88" s="21" t="s">
        <v>124</v>
      </c>
      <c r="F88" s="14" t="str">
        <f t="shared" si="1"/>
        <v>20200509</v>
      </c>
      <c r="G88" s="9">
        <v>20200509</v>
      </c>
      <c r="H88">
        <v>19</v>
      </c>
    </row>
    <row r="89" spans="1:8" x14ac:dyDescent="0.2">
      <c r="A89" t="s">
        <v>84</v>
      </c>
      <c r="B89" s="14">
        <v>2020</v>
      </c>
      <c r="C89" s="21" t="s">
        <v>121</v>
      </c>
      <c r="D89" s="14" t="s">
        <v>115</v>
      </c>
      <c r="E89" s="21" t="s">
        <v>124</v>
      </c>
      <c r="F89" s="14" t="str">
        <f t="shared" si="1"/>
        <v>20200508</v>
      </c>
      <c r="G89" s="9">
        <v>20200508</v>
      </c>
      <c r="H89">
        <v>16</v>
      </c>
    </row>
    <row r="90" spans="1:8" x14ac:dyDescent="0.2">
      <c r="A90" t="s">
        <v>83</v>
      </c>
      <c r="B90" s="14">
        <v>2020</v>
      </c>
      <c r="C90" s="21" t="s">
        <v>122</v>
      </c>
      <c r="D90" s="14" t="s">
        <v>115</v>
      </c>
      <c r="E90" s="21" t="s">
        <v>124</v>
      </c>
      <c r="F90" s="14" t="str">
        <f t="shared" si="1"/>
        <v>20200507</v>
      </c>
      <c r="G90" s="9">
        <v>20200507</v>
      </c>
      <c r="H90">
        <v>22</v>
      </c>
    </row>
    <row r="91" spans="1:8" x14ac:dyDescent="0.2">
      <c r="A91" t="s">
        <v>82</v>
      </c>
      <c r="B91" s="14">
        <v>2020</v>
      </c>
      <c r="C91" s="21" t="s">
        <v>123</v>
      </c>
      <c r="D91" s="14" t="s">
        <v>115</v>
      </c>
      <c r="E91" s="21" t="s">
        <v>124</v>
      </c>
      <c r="F91" s="14" t="str">
        <f t="shared" si="1"/>
        <v>20200506</v>
      </c>
      <c r="G91" s="9">
        <v>20200506</v>
      </c>
      <c r="H91">
        <v>22</v>
      </c>
    </row>
    <row r="92" spans="1:8" x14ac:dyDescent="0.2">
      <c r="A92" t="s">
        <v>81</v>
      </c>
      <c r="B92" s="14">
        <v>2020</v>
      </c>
      <c r="C92" s="21" t="s">
        <v>124</v>
      </c>
      <c r="D92" s="14" t="s">
        <v>115</v>
      </c>
      <c r="E92" s="21" t="s">
        <v>124</v>
      </c>
      <c r="F92" s="14" t="str">
        <f t="shared" si="1"/>
        <v>20200505</v>
      </c>
      <c r="G92" s="9">
        <v>20200505</v>
      </c>
      <c r="H92">
        <v>45</v>
      </c>
    </row>
    <row r="93" spans="1:8" x14ac:dyDescent="0.2">
      <c r="A93" t="s">
        <v>80</v>
      </c>
      <c r="B93" s="14">
        <v>2020</v>
      </c>
      <c r="C93" s="21" t="s">
        <v>125</v>
      </c>
      <c r="D93" s="14" t="s">
        <v>115</v>
      </c>
      <c r="E93" s="21" t="s">
        <v>124</v>
      </c>
      <c r="F93" s="14" t="str">
        <f t="shared" si="1"/>
        <v>20200504</v>
      </c>
      <c r="G93" s="9">
        <v>20200504</v>
      </c>
      <c r="H93">
        <v>31</v>
      </c>
    </row>
    <row r="94" spans="1:8" x14ac:dyDescent="0.2">
      <c r="A94" t="s">
        <v>79</v>
      </c>
      <c r="B94" s="14">
        <v>2020</v>
      </c>
      <c r="C94" s="21" t="s">
        <v>126</v>
      </c>
      <c r="D94" s="14" t="s">
        <v>115</v>
      </c>
      <c r="E94" s="21" t="s">
        <v>124</v>
      </c>
      <c r="F94" s="14" t="str">
        <f t="shared" si="1"/>
        <v>20200503</v>
      </c>
      <c r="G94" s="9">
        <v>20200503</v>
      </c>
      <c r="H94">
        <v>27</v>
      </c>
    </row>
    <row r="95" spans="1:8" x14ac:dyDescent="0.2">
      <c r="A95" t="s">
        <v>78</v>
      </c>
      <c r="B95" s="14">
        <v>2020</v>
      </c>
      <c r="C95" s="21" t="s">
        <v>127</v>
      </c>
      <c r="D95" s="14" t="s">
        <v>115</v>
      </c>
      <c r="E95" s="21" t="s">
        <v>124</v>
      </c>
      <c r="F95" s="14" t="str">
        <f t="shared" si="1"/>
        <v>20200502</v>
      </c>
      <c r="G95" s="9">
        <v>20200502</v>
      </c>
      <c r="H95">
        <v>24</v>
      </c>
    </row>
    <row r="96" spans="1:8" x14ac:dyDescent="0.2">
      <c r="A96" t="s">
        <v>77</v>
      </c>
      <c r="B96" s="14">
        <v>2020</v>
      </c>
      <c r="C96" s="21" t="s">
        <v>128</v>
      </c>
      <c r="D96" s="14" t="s">
        <v>115</v>
      </c>
      <c r="E96" s="21" t="s">
        <v>124</v>
      </c>
      <c r="F96" s="14" t="str">
        <f t="shared" si="1"/>
        <v>20200501</v>
      </c>
      <c r="G96" s="9">
        <v>20200501</v>
      </c>
      <c r="H96">
        <v>32</v>
      </c>
    </row>
    <row r="97" spans="7:7" x14ac:dyDescent="0.2">
      <c r="G97"/>
    </row>
    <row r="98" spans="7:7" x14ac:dyDescent="0.2">
      <c r="G98"/>
    </row>
    <row r="99" spans="7:7" x14ac:dyDescent="0.2">
      <c r="G99"/>
    </row>
    <row r="100" spans="7:7" x14ac:dyDescent="0.2">
      <c r="G100"/>
    </row>
    <row r="101" spans="7:7" x14ac:dyDescent="0.2">
      <c r="G101"/>
    </row>
    <row r="102" spans="7:7" x14ac:dyDescent="0.2">
      <c r="G102"/>
    </row>
  </sheetData>
  <autoFilter ref="A1:H1" xr:uid="{637F2B70-4389-D648-A1A9-D2EBD95F59EB}">
    <sortState xmlns:xlrd2="http://schemas.microsoft.com/office/spreadsheetml/2017/richdata2" ref="A2:H96">
      <sortCondition ref="D1:D96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CTP_Update</vt:lpstr>
      <vt:lpstr>ICU</vt:lpstr>
      <vt:lpstr>Hospitalizations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2020-07-03T15:00:13Z</dcterms:created>
  <dcterms:modified xsi:type="dcterms:W3CDTF">2020-07-03T16:10:15Z</dcterms:modified>
</cp:coreProperties>
</file>