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1"/>
  </bookViews>
  <sheets>
    <sheet name="Calculations of PWM" sheetId="1" r:id="rId1"/>
    <sheet name="strobed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20" i="2"/>
  <c r="D19"/>
  <c r="A7"/>
  <c r="A10"/>
  <c r="E3" s="1"/>
  <c r="H26"/>
  <c r="I26" s="1"/>
  <c r="J26" s="1"/>
  <c r="I25"/>
  <c r="J25" s="1"/>
  <c r="H25"/>
  <c r="J24"/>
  <c r="I24"/>
  <c r="H24"/>
  <c r="H23"/>
  <c r="I23" s="1"/>
  <c r="J23" s="1"/>
  <c r="J22"/>
  <c r="I22"/>
  <c r="H22"/>
  <c r="J21"/>
  <c r="I21"/>
  <c r="H21"/>
  <c r="H20"/>
  <c r="I20" s="1"/>
  <c r="J20" s="1"/>
  <c r="J19"/>
  <c r="I19"/>
  <c r="H19"/>
  <c r="H18"/>
  <c r="I18" s="1"/>
  <c r="J18" s="1"/>
  <c r="I17"/>
  <c r="J17" s="1"/>
  <c r="H17"/>
  <c r="J16"/>
  <c r="I16"/>
  <c r="H16"/>
  <c r="I15"/>
  <c r="J15" s="1"/>
  <c r="H15"/>
  <c r="J14"/>
  <c r="I14"/>
  <c r="H14"/>
  <c r="J13"/>
  <c r="I13"/>
  <c r="H13"/>
  <c r="H12"/>
  <c r="I12" s="1"/>
  <c r="J12" s="1"/>
  <c r="J11"/>
  <c r="I11"/>
  <c r="H11"/>
  <c r="H10"/>
  <c r="I10" s="1"/>
  <c r="J10" s="1"/>
  <c r="I9"/>
  <c r="J9" s="1"/>
  <c r="H9"/>
  <c r="J8"/>
  <c r="I8"/>
  <c r="H8"/>
  <c r="I7"/>
  <c r="J7" s="1"/>
  <c r="H7"/>
  <c r="J6"/>
  <c r="I6"/>
  <c r="H6"/>
  <c r="J5"/>
  <c r="I5"/>
  <c r="H5"/>
  <c r="I4"/>
  <c r="J4" s="1"/>
  <c r="H4"/>
  <c r="E5" i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4"/>
  <c r="E3"/>
</calcChain>
</file>

<file path=xl/sharedStrings.xml><?xml version="1.0" encoding="utf-8"?>
<sst xmlns="http://schemas.openxmlformats.org/spreadsheetml/2006/main" count="22" uniqueCount="8">
  <si>
    <t>SYSCLK</t>
  </si>
  <si>
    <t>Hz</t>
  </si>
  <si>
    <t>PWM</t>
  </si>
  <si>
    <t>cPeriod</t>
  </si>
  <si>
    <t>Resolution</t>
  </si>
  <si>
    <t>Bit</t>
  </si>
  <si>
    <t>cScaling</t>
  </si>
  <si>
    <t>StrobeCylceTime</t>
  </si>
</sst>
</file>

<file path=xl/styles.xml><?xml version="1.0" encoding="utf-8"?>
<styleSheet xmlns="http://schemas.openxmlformats.org/spreadsheetml/2006/main">
  <numFmts count="2">
    <numFmt numFmtId="165" formatCode="0.0"/>
    <numFmt numFmtId="172" formatCode="0.00000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 applyAlignment="1">
      <alignment horizontal="left"/>
    </xf>
    <xf numFmtId="11" fontId="0" fillId="0" borderId="0" xfId="0" applyNumberFormat="1"/>
    <xf numFmtId="0" fontId="0" fillId="0" borderId="0" xfId="0" applyNumberFormat="1"/>
    <xf numFmtId="165" fontId="0" fillId="0" borderId="0" xfId="0" applyNumberFormat="1"/>
    <xf numFmtId="17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26"/>
  <sheetViews>
    <sheetView workbookViewId="0">
      <selection activeCell="F7" sqref="F7"/>
    </sheetView>
  </sheetViews>
  <sheetFormatPr baseColWidth="10" defaultRowHeight="15"/>
  <cols>
    <col min="2" max="2" width="3" bestFit="1" customWidth="1"/>
  </cols>
  <sheetData>
    <row r="2" spans="1:10">
      <c r="A2" t="s">
        <v>0</v>
      </c>
    </row>
    <row r="3" spans="1:10">
      <c r="A3" s="1">
        <v>50000000</v>
      </c>
      <c r="B3" t="s">
        <v>1</v>
      </c>
      <c r="D3" t="s">
        <v>3</v>
      </c>
      <c r="E3" s="2">
        <f>A3/A6</f>
        <v>50000</v>
      </c>
      <c r="H3" t="s">
        <v>2</v>
      </c>
      <c r="I3" t="s">
        <v>3</v>
      </c>
      <c r="J3" t="s">
        <v>6</v>
      </c>
    </row>
    <row r="4" spans="1:10">
      <c r="G4">
        <v>10</v>
      </c>
      <c r="H4" s="4">
        <f>$A$3/2^G4</f>
        <v>48828.125</v>
      </c>
      <c r="I4" s="3">
        <f>$A$3/H4</f>
        <v>1024</v>
      </c>
      <c r="J4">
        <f>I4/2^$A$9</f>
        <v>0.25</v>
      </c>
    </row>
    <row r="5" spans="1:10">
      <c r="A5" t="s">
        <v>2</v>
      </c>
      <c r="D5" t="s">
        <v>6</v>
      </c>
      <c r="E5" s="3">
        <f>E3/2^A9</f>
        <v>12.20703125</v>
      </c>
      <c r="G5">
        <v>11</v>
      </c>
      <c r="H5" s="4">
        <f t="shared" ref="H5:H26" si="0">$A$3/2^G5</f>
        <v>24414.0625</v>
      </c>
      <c r="I5" s="3">
        <f t="shared" ref="I5:I26" si="1">$A$3/H5</f>
        <v>2048</v>
      </c>
      <c r="J5">
        <f t="shared" ref="J5:J26" si="2">I5/2^$A$9</f>
        <v>0.5</v>
      </c>
    </row>
    <row r="6" spans="1:10">
      <c r="A6" s="2">
        <v>1000</v>
      </c>
      <c r="B6" t="s">
        <v>1</v>
      </c>
      <c r="G6">
        <v>12</v>
      </c>
      <c r="H6" s="4">
        <f t="shared" si="0"/>
        <v>12207.03125</v>
      </c>
      <c r="I6" s="3">
        <f t="shared" si="1"/>
        <v>4096</v>
      </c>
      <c r="J6">
        <f t="shared" si="2"/>
        <v>1</v>
      </c>
    </row>
    <row r="7" spans="1:10">
      <c r="G7">
        <v>13</v>
      </c>
      <c r="H7" s="4">
        <f t="shared" si="0"/>
        <v>6103.515625</v>
      </c>
      <c r="I7" s="3">
        <f t="shared" si="1"/>
        <v>8192</v>
      </c>
      <c r="J7">
        <f t="shared" si="2"/>
        <v>2</v>
      </c>
    </row>
    <row r="8" spans="1:10">
      <c r="A8" t="s">
        <v>4</v>
      </c>
      <c r="G8">
        <v>14</v>
      </c>
      <c r="H8" s="4">
        <f t="shared" si="0"/>
        <v>3051.7578125</v>
      </c>
      <c r="I8" s="3">
        <f t="shared" si="1"/>
        <v>16384</v>
      </c>
      <c r="J8">
        <f t="shared" si="2"/>
        <v>4</v>
      </c>
    </row>
    <row r="9" spans="1:10">
      <c r="A9">
        <v>12</v>
      </c>
      <c r="B9" t="s">
        <v>5</v>
      </c>
      <c r="G9">
        <v>15</v>
      </c>
      <c r="H9" s="4">
        <f t="shared" si="0"/>
        <v>1525.87890625</v>
      </c>
      <c r="I9" s="3">
        <f t="shared" si="1"/>
        <v>32768</v>
      </c>
      <c r="J9">
        <f t="shared" si="2"/>
        <v>8</v>
      </c>
    </row>
    <row r="10" spans="1:10">
      <c r="G10">
        <v>16</v>
      </c>
      <c r="H10" s="4">
        <f t="shared" si="0"/>
        <v>762.939453125</v>
      </c>
      <c r="I10" s="3">
        <f t="shared" si="1"/>
        <v>65536</v>
      </c>
      <c r="J10">
        <f t="shared" si="2"/>
        <v>16</v>
      </c>
    </row>
    <row r="11" spans="1:10">
      <c r="G11">
        <v>17</v>
      </c>
      <c r="H11" s="4">
        <f t="shared" si="0"/>
        <v>381.4697265625</v>
      </c>
      <c r="I11" s="3">
        <f t="shared" si="1"/>
        <v>131072</v>
      </c>
      <c r="J11">
        <f t="shared" si="2"/>
        <v>32</v>
      </c>
    </row>
    <row r="12" spans="1:10">
      <c r="G12">
        <v>18</v>
      </c>
      <c r="H12" s="4">
        <f t="shared" si="0"/>
        <v>190.73486328125</v>
      </c>
      <c r="I12" s="3">
        <f t="shared" si="1"/>
        <v>262144</v>
      </c>
      <c r="J12">
        <f t="shared" si="2"/>
        <v>64</v>
      </c>
    </row>
    <row r="13" spans="1:10">
      <c r="G13">
        <v>19</v>
      </c>
      <c r="H13" s="4">
        <f t="shared" si="0"/>
        <v>95.367431640625</v>
      </c>
      <c r="I13" s="3">
        <f t="shared" si="1"/>
        <v>524288</v>
      </c>
      <c r="J13">
        <f t="shared" si="2"/>
        <v>128</v>
      </c>
    </row>
    <row r="14" spans="1:10">
      <c r="G14">
        <v>20</v>
      </c>
      <c r="H14" s="4">
        <f t="shared" si="0"/>
        <v>47.6837158203125</v>
      </c>
      <c r="I14" s="3">
        <f t="shared" si="1"/>
        <v>1048576</v>
      </c>
      <c r="J14">
        <f t="shared" si="2"/>
        <v>256</v>
      </c>
    </row>
    <row r="15" spans="1:10">
      <c r="G15">
        <v>21</v>
      </c>
      <c r="H15" s="4">
        <f t="shared" si="0"/>
        <v>23.84185791015625</v>
      </c>
      <c r="I15" s="3">
        <f t="shared" si="1"/>
        <v>2097152</v>
      </c>
      <c r="J15">
        <f t="shared" si="2"/>
        <v>512</v>
      </c>
    </row>
    <row r="16" spans="1:10">
      <c r="G16">
        <v>22</v>
      </c>
      <c r="H16" s="4">
        <f t="shared" si="0"/>
        <v>11.920928955078125</v>
      </c>
      <c r="I16" s="3">
        <f t="shared" si="1"/>
        <v>4194304</v>
      </c>
      <c r="J16">
        <f t="shared" si="2"/>
        <v>1024</v>
      </c>
    </row>
    <row r="17" spans="7:10">
      <c r="G17">
        <v>23</v>
      </c>
      <c r="H17" s="4">
        <f t="shared" si="0"/>
        <v>5.9604644775390625</v>
      </c>
      <c r="I17" s="3">
        <f t="shared" si="1"/>
        <v>8388608</v>
      </c>
      <c r="J17">
        <f t="shared" si="2"/>
        <v>2048</v>
      </c>
    </row>
    <row r="18" spans="7:10">
      <c r="G18">
        <v>24</v>
      </c>
      <c r="H18" s="4">
        <f t="shared" si="0"/>
        <v>2.9802322387695313</v>
      </c>
      <c r="I18" s="3">
        <f t="shared" si="1"/>
        <v>16777216</v>
      </c>
      <c r="J18">
        <f t="shared" si="2"/>
        <v>4096</v>
      </c>
    </row>
    <row r="19" spans="7:10">
      <c r="G19">
        <v>25</v>
      </c>
      <c r="H19" s="4">
        <f t="shared" si="0"/>
        <v>1.4901161193847656</v>
      </c>
      <c r="I19" s="3">
        <f t="shared" si="1"/>
        <v>33554432</v>
      </c>
      <c r="J19">
        <f t="shared" si="2"/>
        <v>8192</v>
      </c>
    </row>
    <row r="20" spans="7:10">
      <c r="G20">
        <v>26</v>
      </c>
      <c r="H20" s="4">
        <f t="shared" si="0"/>
        <v>0.74505805969238281</v>
      </c>
      <c r="I20" s="3">
        <f t="shared" si="1"/>
        <v>67108864</v>
      </c>
      <c r="J20">
        <f t="shared" si="2"/>
        <v>16384</v>
      </c>
    </row>
    <row r="21" spans="7:10">
      <c r="G21">
        <v>27</v>
      </c>
      <c r="H21" s="4">
        <f t="shared" si="0"/>
        <v>0.37252902984619141</v>
      </c>
      <c r="I21" s="3">
        <f t="shared" si="1"/>
        <v>134217728</v>
      </c>
      <c r="J21">
        <f t="shared" si="2"/>
        <v>32768</v>
      </c>
    </row>
    <row r="22" spans="7:10">
      <c r="G22">
        <v>28</v>
      </c>
      <c r="H22" s="4">
        <f t="shared" si="0"/>
        <v>0.1862645149230957</v>
      </c>
      <c r="I22" s="3">
        <f t="shared" si="1"/>
        <v>268435456</v>
      </c>
      <c r="J22">
        <f t="shared" si="2"/>
        <v>65536</v>
      </c>
    </row>
    <row r="23" spans="7:10">
      <c r="G23">
        <v>29</v>
      </c>
      <c r="H23" s="4">
        <f t="shared" si="0"/>
        <v>9.3132257461547852E-2</v>
      </c>
      <c r="I23" s="3">
        <f t="shared" si="1"/>
        <v>536870912</v>
      </c>
      <c r="J23">
        <f t="shared" si="2"/>
        <v>131072</v>
      </c>
    </row>
    <row r="24" spans="7:10">
      <c r="G24">
        <v>30</v>
      </c>
      <c r="H24" s="4">
        <f t="shared" si="0"/>
        <v>4.6566128730773926E-2</v>
      </c>
      <c r="I24" s="3">
        <f t="shared" si="1"/>
        <v>1073741824</v>
      </c>
      <c r="J24">
        <f t="shared" si="2"/>
        <v>262144</v>
      </c>
    </row>
    <row r="25" spans="7:10">
      <c r="G25">
        <v>31</v>
      </c>
      <c r="H25" s="4">
        <f t="shared" si="0"/>
        <v>2.3283064365386963E-2</v>
      </c>
      <c r="I25" s="3">
        <f t="shared" si="1"/>
        <v>2147483648</v>
      </c>
      <c r="J25">
        <f t="shared" si="2"/>
        <v>524288</v>
      </c>
    </row>
    <row r="26" spans="7:10">
      <c r="G26">
        <v>32</v>
      </c>
      <c r="H26" s="4">
        <f t="shared" si="0"/>
        <v>1.1641532182693481E-2</v>
      </c>
      <c r="I26" s="3">
        <f t="shared" si="1"/>
        <v>4294967296</v>
      </c>
      <c r="J26">
        <f t="shared" si="2"/>
        <v>1048576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J26"/>
  <sheetViews>
    <sheetView tabSelected="1" workbookViewId="0">
      <selection activeCell="E6" sqref="E6"/>
    </sheetView>
  </sheetViews>
  <sheetFormatPr baseColWidth="10" defaultRowHeight="15"/>
  <cols>
    <col min="2" max="2" width="3" bestFit="1" customWidth="1"/>
    <col min="4" max="4" width="16.140625" bestFit="1" customWidth="1"/>
    <col min="5" max="5" width="18.42578125" customWidth="1"/>
  </cols>
  <sheetData>
    <row r="2" spans="1:10">
      <c r="A2" t="s">
        <v>0</v>
      </c>
    </row>
    <row r="3" spans="1:10">
      <c r="A3" s="1">
        <v>50000000</v>
      </c>
      <c r="B3" t="s">
        <v>1</v>
      </c>
      <c r="D3" t="s">
        <v>7</v>
      </c>
      <c r="E3" s="5">
        <f>A7/A10</f>
        <v>9.7656250000000002E-7</v>
      </c>
      <c r="H3" t="s">
        <v>2</v>
      </c>
      <c r="I3" t="s">
        <v>3</v>
      </c>
      <c r="J3" t="s">
        <v>6</v>
      </c>
    </row>
    <row r="4" spans="1:10">
      <c r="G4">
        <v>10</v>
      </c>
      <c r="H4" s="4">
        <f>$A$3/2^G4</f>
        <v>48828.125</v>
      </c>
      <c r="I4" s="3">
        <f>$A$3/H4</f>
        <v>1024</v>
      </c>
      <c r="J4">
        <f>I4/2^$A$9</f>
        <v>1</v>
      </c>
    </row>
    <row r="5" spans="1:10">
      <c r="A5" t="s">
        <v>2</v>
      </c>
      <c r="D5" t="s">
        <v>6</v>
      </c>
      <c r="E5" s="3"/>
      <c r="G5">
        <v>11</v>
      </c>
      <c r="H5" s="4">
        <f t="shared" ref="H5:H26" si="0">$A$3/2^G5</f>
        <v>24414.0625</v>
      </c>
      <c r="I5" s="3">
        <f t="shared" ref="I5:I26" si="1">$A$3/H5</f>
        <v>2048</v>
      </c>
      <c r="J5">
        <f t="shared" ref="J5:J26" si="2">I5/2^$A$9</f>
        <v>2</v>
      </c>
    </row>
    <row r="6" spans="1:10">
      <c r="A6" s="2">
        <v>1000</v>
      </c>
      <c r="B6" t="s">
        <v>1</v>
      </c>
      <c r="G6">
        <v>12</v>
      </c>
      <c r="H6" s="4">
        <f t="shared" si="0"/>
        <v>12207.03125</v>
      </c>
      <c r="I6" s="3">
        <f t="shared" si="1"/>
        <v>4096</v>
      </c>
      <c r="J6">
        <f t="shared" si="2"/>
        <v>4</v>
      </c>
    </row>
    <row r="7" spans="1:10">
      <c r="A7" s="2">
        <f>1/A6</f>
        <v>1E-3</v>
      </c>
      <c r="G7">
        <v>13</v>
      </c>
      <c r="H7" s="4">
        <f t="shared" si="0"/>
        <v>6103.515625</v>
      </c>
      <c r="I7" s="3">
        <f t="shared" si="1"/>
        <v>8192</v>
      </c>
      <c r="J7">
        <f t="shared" si="2"/>
        <v>8</v>
      </c>
    </row>
    <row r="8" spans="1:10">
      <c r="A8" t="s">
        <v>4</v>
      </c>
      <c r="G8">
        <v>14</v>
      </c>
      <c r="H8" s="4">
        <f t="shared" si="0"/>
        <v>3051.7578125</v>
      </c>
      <c r="I8" s="3">
        <f t="shared" si="1"/>
        <v>16384</v>
      </c>
      <c r="J8">
        <f t="shared" si="2"/>
        <v>16</v>
      </c>
    </row>
    <row r="9" spans="1:10">
      <c r="A9">
        <v>10</v>
      </c>
      <c r="B9" t="s">
        <v>5</v>
      </c>
      <c r="G9">
        <v>15</v>
      </c>
      <c r="H9" s="4">
        <f t="shared" si="0"/>
        <v>1525.87890625</v>
      </c>
      <c r="I9" s="3">
        <f t="shared" si="1"/>
        <v>32768</v>
      </c>
      <c r="J9">
        <f t="shared" si="2"/>
        <v>32</v>
      </c>
    </row>
    <row r="10" spans="1:10">
      <c r="A10">
        <f>2^A9</f>
        <v>1024</v>
      </c>
      <c r="G10">
        <v>16</v>
      </c>
      <c r="H10" s="4">
        <f t="shared" si="0"/>
        <v>762.939453125</v>
      </c>
      <c r="I10" s="3">
        <f t="shared" si="1"/>
        <v>65536</v>
      </c>
      <c r="J10">
        <f t="shared" si="2"/>
        <v>64</v>
      </c>
    </row>
    <row r="11" spans="1:10">
      <c r="G11">
        <v>17</v>
      </c>
      <c r="H11" s="4">
        <f t="shared" si="0"/>
        <v>381.4697265625</v>
      </c>
      <c r="I11" s="3">
        <f t="shared" si="1"/>
        <v>131072</v>
      </c>
      <c r="J11">
        <f t="shared" si="2"/>
        <v>128</v>
      </c>
    </row>
    <row r="12" spans="1:10">
      <c r="G12">
        <v>18</v>
      </c>
      <c r="H12" s="4">
        <f t="shared" si="0"/>
        <v>190.73486328125</v>
      </c>
      <c r="I12" s="3">
        <f t="shared" si="1"/>
        <v>262144</v>
      </c>
      <c r="J12">
        <f t="shared" si="2"/>
        <v>256</v>
      </c>
    </row>
    <row r="13" spans="1:10">
      <c r="G13">
        <v>19</v>
      </c>
      <c r="H13" s="4">
        <f t="shared" si="0"/>
        <v>95.367431640625</v>
      </c>
      <c r="I13" s="3">
        <f t="shared" si="1"/>
        <v>524288</v>
      </c>
      <c r="J13">
        <f t="shared" si="2"/>
        <v>512</v>
      </c>
    </row>
    <row r="14" spans="1:10">
      <c r="G14">
        <v>20</v>
      </c>
      <c r="H14" s="4">
        <f t="shared" si="0"/>
        <v>47.6837158203125</v>
      </c>
      <c r="I14" s="3">
        <f t="shared" si="1"/>
        <v>1048576</v>
      </c>
      <c r="J14">
        <f t="shared" si="2"/>
        <v>1024</v>
      </c>
    </row>
    <row r="15" spans="1:10">
      <c r="G15">
        <v>21</v>
      </c>
      <c r="H15" s="4">
        <f t="shared" si="0"/>
        <v>23.84185791015625</v>
      </c>
      <c r="I15" s="3">
        <f t="shared" si="1"/>
        <v>2097152</v>
      </c>
      <c r="J15">
        <f t="shared" si="2"/>
        <v>2048</v>
      </c>
    </row>
    <row r="16" spans="1:10">
      <c r="G16">
        <v>22</v>
      </c>
      <c r="H16" s="4">
        <f t="shared" si="0"/>
        <v>11.920928955078125</v>
      </c>
      <c r="I16" s="3">
        <f t="shared" si="1"/>
        <v>4194304</v>
      </c>
      <c r="J16">
        <f t="shared" si="2"/>
        <v>4096</v>
      </c>
    </row>
    <row r="17" spans="4:10">
      <c r="G17">
        <v>23</v>
      </c>
      <c r="H17" s="4">
        <f t="shared" si="0"/>
        <v>5.9604644775390625</v>
      </c>
      <c r="I17" s="3">
        <f t="shared" si="1"/>
        <v>8388608</v>
      </c>
      <c r="J17">
        <f t="shared" si="2"/>
        <v>8192</v>
      </c>
    </row>
    <row r="18" spans="4:10">
      <c r="D18">
        <v>982080</v>
      </c>
      <c r="G18">
        <v>24</v>
      </c>
      <c r="H18" s="4">
        <f t="shared" si="0"/>
        <v>2.9802322387695313</v>
      </c>
      <c r="I18" s="3">
        <f t="shared" si="1"/>
        <v>16777216</v>
      </c>
      <c r="J18">
        <f t="shared" si="2"/>
        <v>16384</v>
      </c>
    </row>
    <row r="19" spans="4:10">
      <c r="D19">
        <f>D18*0.000000001</f>
        <v>9.8207999999999998E-4</v>
      </c>
      <c r="G19">
        <v>25</v>
      </c>
      <c r="H19" s="4">
        <f t="shared" si="0"/>
        <v>1.4901161193847656</v>
      </c>
      <c r="I19" s="3">
        <f t="shared" si="1"/>
        <v>33554432</v>
      </c>
      <c r="J19">
        <f t="shared" si="2"/>
        <v>32768</v>
      </c>
    </row>
    <row r="20" spans="4:10">
      <c r="D20">
        <f>1/D19</f>
        <v>1018.2469859889216</v>
      </c>
      <c r="G20">
        <v>26</v>
      </c>
      <c r="H20" s="4">
        <f t="shared" si="0"/>
        <v>0.74505805969238281</v>
      </c>
      <c r="I20" s="3">
        <f t="shared" si="1"/>
        <v>67108864</v>
      </c>
      <c r="J20">
        <f t="shared" si="2"/>
        <v>65536</v>
      </c>
    </row>
    <row r="21" spans="4:10">
      <c r="G21">
        <v>27</v>
      </c>
      <c r="H21" s="4">
        <f t="shared" si="0"/>
        <v>0.37252902984619141</v>
      </c>
      <c r="I21" s="3">
        <f t="shared" si="1"/>
        <v>134217728</v>
      </c>
      <c r="J21">
        <f t="shared" si="2"/>
        <v>131072</v>
      </c>
    </row>
    <row r="22" spans="4:10">
      <c r="G22">
        <v>28</v>
      </c>
      <c r="H22" s="4">
        <f t="shared" si="0"/>
        <v>0.1862645149230957</v>
      </c>
      <c r="I22" s="3">
        <f t="shared" si="1"/>
        <v>268435456</v>
      </c>
      <c r="J22">
        <f t="shared" si="2"/>
        <v>262144</v>
      </c>
    </row>
    <row r="23" spans="4:10">
      <c r="G23">
        <v>29</v>
      </c>
      <c r="H23" s="4">
        <f t="shared" si="0"/>
        <v>9.3132257461547852E-2</v>
      </c>
      <c r="I23" s="3">
        <f t="shared" si="1"/>
        <v>536870912</v>
      </c>
      <c r="J23">
        <f t="shared" si="2"/>
        <v>524288</v>
      </c>
    </row>
    <row r="24" spans="4:10">
      <c r="G24">
        <v>30</v>
      </c>
      <c r="H24" s="4">
        <f t="shared" si="0"/>
        <v>4.6566128730773926E-2</v>
      </c>
      <c r="I24" s="3">
        <f t="shared" si="1"/>
        <v>1073741824</v>
      </c>
      <c r="J24">
        <f t="shared" si="2"/>
        <v>1048576</v>
      </c>
    </row>
    <row r="25" spans="4:10">
      <c r="G25">
        <v>31</v>
      </c>
      <c r="H25" s="4">
        <f t="shared" si="0"/>
        <v>2.3283064365386963E-2</v>
      </c>
      <c r="I25" s="3">
        <f t="shared" si="1"/>
        <v>2147483648</v>
      </c>
      <c r="J25">
        <f t="shared" si="2"/>
        <v>2097152</v>
      </c>
    </row>
    <row r="26" spans="4:10">
      <c r="G26">
        <v>32</v>
      </c>
      <c r="H26" s="4">
        <f t="shared" si="0"/>
        <v>1.1641532182693481E-2</v>
      </c>
      <c r="I26" s="3">
        <f t="shared" si="1"/>
        <v>4294967296</v>
      </c>
      <c r="J26">
        <f t="shared" si="2"/>
        <v>4194304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Calculations of PWM</vt:lpstr>
      <vt:lpstr>strobed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2015-10-22T00:02:12Z</dcterms:modified>
</cp:coreProperties>
</file>